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6/"/>
    </mc:Choice>
  </mc:AlternateContent>
  <xr:revisionPtr revIDLastSave="0" documentId="8_{E461A7DC-B3FA-0147-B0BC-F75F3F580C0D}" xr6:coauthVersionLast="47" xr6:coauthVersionMax="47" xr10:uidLastSave="{00000000-0000-0000-0000-000000000000}"/>
  <bookViews>
    <workbookView xWindow="200" yWindow="54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R13" i="1" s="1"/>
  <c r="S13" i="1" s="1"/>
  <c r="G13" i="1"/>
  <c r="H13" i="1"/>
  <c r="Y13" i="1" s="1"/>
  <c r="AE13" i="1" s="1"/>
  <c r="I13" i="1"/>
  <c r="J13" i="1"/>
  <c r="Z13" i="1" s="1"/>
  <c r="AA13" i="1" s="1"/>
  <c r="K13" i="1"/>
  <c r="L13" i="1"/>
  <c r="T13" i="1" s="1"/>
  <c r="M13" i="1"/>
  <c r="N13" i="1"/>
  <c r="O13" i="1"/>
  <c r="P13" i="1"/>
  <c r="A14" i="1"/>
  <c r="B14" i="1"/>
  <c r="C14" i="1"/>
  <c r="D14" i="1" s="1"/>
  <c r="X14" i="1"/>
  <c r="E14" i="1"/>
  <c r="F14" i="1"/>
  <c r="R14" i="1" s="1"/>
  <c r="S14" i="1" s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/>
  <c r="X16" i="1"/>
  <c r="E16" i="1"/>
  <c r="R16" i="1"/>
  <c r="S16" i="1" s="1"/>
  <c r="F16" i="1"/>
  <c r="G16" i="1"/>
  <c r="H16" i="1"/>
  <c r="Y16" i="1"/>
  <c r="AE16" i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/>
  <c r="E17" i="1"/>
  <c r="R17" i="1" s="1"/>
  <c r="S17" i="1" s="1"/>
  <c r="F17" i="1"/>
  <c r="G17" i="1"/>
  <c r="H17" i="1"/>
  <c r="Y17" i="1"/>
  <c r="AE17" i="1"/>
  <c r="I17" i="1"/>
  <c r="J17" i="1"/>
  <c r="Z17" i="1"/>
  <c r="AA17" i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R18" i="1" s="1"/>
  <c r="S18" i="1" s="1"/>
  <c r="G18" i="1"/>
  <c r="H18" i="1"/>
  <c r="Y18" i="1"/>
  <c r="AE18" i="1"/>
  <c r="I18" i="1"/>
  <c r="J18" i="1"/>
  <c r="Z18" i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S20" i="1"/>
  <c r="F20" i="1"/>
  <c r="R20" i="1" s="1"/>
  <c r="G20" i="1"/>
  <c r="H20" i="1"/>
  <c r="Y20" i="1" s="1"/>
  <c r="AE20" i="1" s="1"/>
  <c r="I20" i="1"/>
  <c r="J20" i="1"/>
  <c r="Z20" i="1"/>
  <c r="AA20" i="1"/>
  <c r="K20" i="1"/>
  <c r="L20" i="1"/>
  <c r="T20" i="1" s="1"/>
  <c r="M20" i="1"/>
  <c r="N20" i="1"/>
  <c r="O20" i="1"/>
  <c r="P20" i="1"/>
  <c r="A21" i="1"/>
  <c r="B21" i="1"/>
  <c r="C21" i="1"/>
  <c r="D21" i="1" s="1"/>
  <c r="X21" i="1" s="1"/>
  <c r="E21" i="1"/>
  <c r="F21" i="1"/>
  <c r="R21" i="1"/>
  <c r="S21" i="1" s="1"/>
  <c r="G21" i="1"/>
  <c r="H21" i="1"/>
  <c r="Y21" i="1"/>
  <c r="AE21" i="1" s="1"/>
  <c r="I21" i="1"/>
  <c r="J21" i="1"/>
  <c r="Z21" i="1"/>
  <c r="AA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R22" i="1"/>
  <c r="S22" i="1"/>
  <c r="G22" i="1"/>
  <c r="H22" i="1"/>
  <c r="Y22" i="1"/>
  <c r="AE22" i="1" s="1"/>
  <c r="I22" i="1"/>
  <c r="J22" i="1"/>
  <c r="Z22" i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 s="1"/>
  <c r="AE25" i="1" s="1"/>
  <c r="I25" i="1"/>
  <c r="J25" i="1"/>
  <c r="Z25" i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R26" i="1"/>
  <c r="S26" i="1"/>
  <c r="F26" i="1"/>
  <c r="G26" i="1"/>
  <c r="H26" i="1"/>
  <c r="Y26" i="1" s="1"/>
  <c r="AE26" i="1" s="1"/>
  <c r="I26" i="1"/>
  <c r="J26" i="1"/>
  <c r="Z26" i="1"/>
  <c r="AA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/>
  <c r="I28" i="1"/>
  <c r="J28" i="1"/>
  <c r="Z28" i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R29" i="1"/>
  <c r="S29" i="1" s="1"/>
  <c r="F29" i="1"/>
  <c r="G29" i="1"/>
  <c r="H29" i="1"/>
  <c r="Y29" i="1"/>
  <c r="AE29" i="1" s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 s="1"/>
  <c r="AA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/>
  <c r="I31" i="1"/>
  <c r="J31" i="1"/>
  <c r="Z31" i="1"/>
  <c r="AA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 s="1"/>
  <c r="AE36" i="1" s="1"/>
  <c r="I36" i="1"/>
  <c r="J36" i="1"/>
  <c r="Z36" i="1" s="1"/>
  <c r="AA36" i="1" s="1"/>
  <c r="K36" i="1"/>
  <c r="L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 s="1"/>
  <c r="I37" i="1"/>
  <c r="J37" i="1"/>
  <c r="Z37" i="1" s="1"/>
  <c r="K37" i="1"/>
  <c r="T37" i="1"/>
  <c r="U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R39" i="1" s="1"/>
  <c r="S39" i="1" s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AA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I41" i="1"/>
  <c r="J41" i="1"/>
  <c r="Z41" i="1" s="1"/>
  <c r="K41" i="1"/>
  <c r="L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AA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R47" i="1" s="1"/>
  <c r="S47" i="1" s="1"/>
  <c r="G47" i="1"/>
  <c r="H47" i="1"/>
  <c r="Y47" i="1" s="1"/>
  <c r="AE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AA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AA49" i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R52" i="1"/>
  <c r="S52" i="1" s="1"/>
  <c r="G52" i="1"/>
  <c r="H52" i="1"/>
  <c r="Y52" i="1" s="1"/>
  <c r="AE52" i="1" s="1"/>
  <c r="I52" i="1"/>
  <c r="J52" i="1"/>
  <c r="Z52" i="1"/>
  <c r="AA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 s="1"/>
  <c r="AA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R56" i="1"/>
  <c r="S56" i="1" s="1"/>
  <c r="F56" i="1"/>
  <c r="G56" i="1"/>
  <c r="H56" i="1"/>
  <c r="Y56" i="1" s="1"/>
  <c r="AE56" i="1" s="1"/>
  <c r="I56" i="1"/>
  <c r="J56" i="1"/>
  <c r="Z56" i="1" s="1"/>
  <c r="AA56" i="1" s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/>
  <c r="AA58" i="1" s="1"/>
  <c r="K58" i="1"/>
  <c r="L58" i="1"/>
  <c r="M58" i="1"/>
  <c r="N58" i="1"/>
  <c r="O58" i="1"/>
  <c r="P58" i="1"/>
  <c r="A59" i="1"/>
  <c r="B59" i="1"/>
  <c r="C59" i="1"/>
  <c r="D59" i="1"/>
  <c r="X59" i="1"/>
  <c r="E59" i="1"/>
  <c r="F59" i="1"/>
  <c r="R59" i="1"/>
  <c r="S59" i="1" s="1"/>
  <c r="G59" i="1"/>
  <c r="H59" i="1"/>
  <c r="Y59" i="1" s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I60" i="1"/>
  <c r="J60" i="1"/>
  <c r="Z60" i="1" s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 s="1"/>
  <c r="K61" i="1"/>
  <c r="L61" i="1"/>
  <c r="T61" i="1" s="1"/>
  <c r="M61" i="1"/>
  <c r="N61" i="1"/>
  <c r="O61" i="1"/>
  <c r="P61" i="1"/>
  <c r="A62" i="1"/>
  <c r="B62" i="1"/>
  <c r="C62" i="1"/>
  <c r="D62" i="1"/>
  <c r="X62" i="1" s="1"/>
  <c r="E62" i="1"/>
  <c r="F62" i="1"/>
  <c r="R62" i="1" s="1"/>
  <c r="S62" i="1" s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R63" i="1" s="1"/>
  <c r="S63" i="1" s="1"/>
  <c r="G63" i="1"/>
  <c r="H63" i="1"/>
  <c r="Y63" i="1" s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R64" i="1" s="1"/>
  <c r="S64" i="1" s="1"/>
  <c r="G64" i="1"/>
  <c r="H64" i="1"/>
  <c r="Y64" i="1"/>
  <c r="AE64" i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/>
  <c r="E65" i="1"/>
  <c r="F65" i="1"/>
  <c r="G65" i="1"/>
  <c r="H65" i="1"/>
  <c r="Y65" i="1" s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/>
  <c r="X67" i="1"/>
  <c r="E67" i="1"/>
  <c r="R67" i="1"/>
  <c r="S67" i="1"/>
  <c r="F67" i="1"/>
  <c r="G67" i="1"/>
  <c r="H67" i="1"/>
  <c r="Y67" i="1"/>
  <c r="AE67" i="1"/>
  <c r="I67" i="1"/>
  <c r="J67" i="1"/>
  <c r="Z67" i="1"/>
  <c r="AA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R68" i="1" s="1"/>
  <c r="S68" i="1" s="1"/>
  <c r="G68" i="1"/>
  <c r="H68" i="1"/>
  <c r="Y68" i="1"/>
  <c r="AE68" i="1"/>
  <c r="I68" i="1"/>
  <c r="J68" i="1"/>
  <c r="Z68" i="1" s="1"/>
  <c r="AA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 s="1"/>
  <c r="AA69" i="1"/>
  <c r="K69" i="1"/>
  <c r="L69" i="1"/>
  <c r="T69" i="1" s="1"/>
  <c r="M69" i="1"/>
  <c r="N69" i="1"/>
  <c r="O69" i="1"/>
  <c r="P69" i="1"/>
  <c r="A70" i="1"/>
  <c r="B70" i="1"/>
  <c r="C70" i="1"/>
  <c r="D70" i="1" s="1"/>
  <c r="X70" i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AA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 s="1"/>
  <c r="E74" i="1"/>
  <c r="F74" i="1"/>
  <c r="R74" i="1" s="1"/>
  <c r="S74" i="1" s="1"/>
  <c r="G74" i="1"/>
  <c r="H74" i="1"/>
  <c r="Y74" i="1"/>
  <c r="AE74" i="1" s="1"/>
  <c r="I74" i="1"/>
  <c r="J74" i="1"/>
  <c r="Z74" i="1" s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R75" i="1" s="1"/>
  <c r="S75" i="1" s="1"/>
  <c r="G75" i="1"/>
  <c r="H75" i="1"/>
  <c r="Y75" i="1" s="1"/>
  <c r="AE75" i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/>
  <c r="AA76" i="1" s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R78" i="1" s="1"/>
  <c r="S78" i="1" s="1"/>
  <c r="G78" i="1"/>
  <c r="H78" i="1"/>
  <c r="Y78" i="1" s="1"/>
  <c r="AE78" i="1"/>
  <c r="I78" i="1"/>
  <c r="J78" i="1"/>
  <c r="Z78" i="1"/>
  <c r="K78" i="1"/>
  <c r="L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 s="1"/>
  <c r="AE81" i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 s="1"/>
  <c r="K84" i="1"/>
  <c r="T84" i="1" s="1"/>
  <c r="U84" i="1" s="1"/>
  <c r="L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R86" i="1" s="1"/>
  <c r="S86" i="1" s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/>
  <c r="I87" i="1"/>
  <c r="J87" i="1"/>
  <c r="Z87" i="1"/>
  <c r="K87" i="1"/>
  <c r="L87" i="1"/>
  <c r="V87" i="1" s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/>
  <c r="AA88" i="1"/>
  <c r="K88" i="1"/>
  <c r="T88" i="1"/>
  <c r="U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T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 s="1"/>
  <c r="I91" i="1"/>
  <c r="J91" i="1"/>
  <c r="Z91" i="1" s="1"/>
  <c r="AA91" i="1" s="1"/>
  <c r="K91" i="1"/>
  <c r="L91" i="1"/>
  <c r="M91" i="1"/>
  <c r="N91" i="1"/>
  <c r="O91" i="1"/>
  <c r="P91" i="1"/>
  <c r="A92" i="1"/>
  <c r="B92" i="1"/>
  <c r="C92" i="1"/>
  <c r="D92" i="1" s="1"/>
  <c r="X92" i="1" s="1"/>
  <c r="E92" i="1"/>
  <c r="F92" i="1"/>
  <c r="R92" i="1" s="1"/>
  <c r="G92" i="1"/>
  <c r="H92" i="1"/>
  <c r="Y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I101" i="1"/>
  <c r="J101" i="1"/>
  <c r="Z101" i="1" s="1"/>
  <c r="K101" i="1"/>
  <c r="L101" i="1"/>
  <c r="T101" i="1" s="1"/>
  <c r="U101" i="1" s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S103" i="1"/>
  <c r="F103" i="1"/>
  <c r="R103" i="1" s="1"/>
  <c r="G103" i="1"/>
  <c r="H103" i="1"/>
  <c r="Y103" i="1"/>
  <c r="AE103" i="1" s="1"/>
  <c r="I103" i="1"/>
  <c r="J103" i="1"/>
  <c r="Z103" i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/>
  <c r="E104" i="1"/>
  <c r="F104" i="1"/>
  <c r="G104" i="1"/>
  <c r="H104" i="1"/>
  <c r="Y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 s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R107" i="1"/>
  <c r="S107" i="1" s="1"/>
  <c r="F107" i="1"/>
  <c r="G107" i="1"/>
  <c r="H107" i="1"/>
  <c r="Y107" i="1" s="1"/>
  <c r="AE107" i="1" s="1"/>
  <c r="I107" i="1"/>
  <c r="J107" i="1"/>
  <c r="Z107" i="1" s="1"/>
  <c r="AA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 s="1"/>
  <c r="X118" i="1"/>
  <c r="E118" i="1"/>
  <c r="F118" i="1"/>
  <c r="G118" i="1"/>
  <c r="H118" i="1"/>
  <c r="Y118" i="1"/>
  <c r="AE118" i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/>
  <c r="I119" i="1"/>
  <c r="J119" i="1"/>
  <c r="Z119" i="1"/>
  <c r="AA119" i="1"/>
  <c r="K119" i="1"/>
  <c r="L119" i="1"/>
  <c r="M119" i="1"/>
  <c r="N119" i="1"/>
  <c r="O119" i="1"/>
  <c r="P119" i="1"/>
  <c r="A120" i="1"/>
  <c r="B120" i="1"/>
  <c r="C120" i="1"/>
  <c r="D120" i="1"/>
  <c r="X120" i="1" s="1"/>
  <c r="AA120" i="1" s="1"/>
  <c r="E120" i="1"/>
  <c r="F120" i="1"/>
  <c r="G120" i="1"/>
  <c r="H120" i="1"/>
  <c r="Y120" i="1"/>
  <c r="AE120" i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AA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R125" i="1" s="1"/>
  <c r="S125" i="1" s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AE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T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 s="1"/>
  <c r="K129" i="1"/>
  <c r="L129" i="1"/>
  <c r="T129" i="1" s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/>
  <c r="I131" i="1"/>
  <c r="J131" i="1"/>
  <c r="Z131" i="1"/>
  <c r="K131" i="1"/>
  <c r="L131" i="1"/>
  <c r="V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/>
  <c r="E136" i="1"/>
  <c r="F136" i="1"/>
  <c r="G136" i="1"/>
  <c r="H136" i="1"/>
  <c r="Y136" i="1" s="1"/>
  <c r="AE136" i="1" s="1"/>
  <c r="I136" i="1"/>
  <c r="J136" i="1"/>
  <c r="Z136" i="1" s="1"/>
  <c r="K136" i="1"/>
  <c r="L136" i="1"/>
  <c r="T136" i="1" s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AA139" i="1" s="1"/>
  <c r="E139" i="1"/>
  <c r="F139" i="1"/>
  <c r="G139" i="1"/>
  <c r="H139" i="1"/>
  <c r="Y139" i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 s="1"/>
  <c r="K143" i="1"/>
  <c r="L143" i="1"/>
  <c r="V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/>
  <c r="I147" i="1"/>
  <c r="J147" i="1"/>
  <c r="Z147" i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V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R151" i="1" s="1"/>
  <c r="S151" i="1" s="1"/>
  <c r="G151" i="1"/>
  <c r="H151" i="1"/>
  <c r="Y151" i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/>
  <c r="E156" i="1"/>
  <c r="F156" i="1"/>
  <c r="R156" i="1"/>
  <c r="S156" i="1"/>
  <c r="G156" i="1"/>
  <c r="H156" i="1"/>
  <c r="Y156" i="1" s="1"/>
  <c r="AE156" i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/>
  <c r="I162" i="1"/>
  <c r="J162" i="1"/>
  <c r="Z162" i="1" s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 s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 s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 s="1"/>
  <c r="AE175" i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/>
  <c r="K181" i="1"/>
  <c r="L181" i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 s="1"/>
  <c r="AE182" i="1" s="1"/>
  <c r="I182" i="1"/>
  <c r="J182" i="1"/>
  <c r="Z182" i="1" s="1"/>
  <c r="K182" i="1"/>
  <c r="L182" i="1"/>
  <c r="T182" i="1" s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 s="1"/>
  <c r="X186" i="1"/>
  <c r="E186" i="1"/>
  <c r="F186" i="1"/>
  <c r="G186" i="1"/>
  <c r="H186" i="1"/>
  <c r="Y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/>
  <c r="I187" i="1"/>
  <c r="J187" i="1"/>
  <c r="Z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 s="1"/>
  <c r="I189" i="1"/>
  <c r="J189" i="1"/>
  <c r="Z189" i="1" s="1"/>
  <c r="K189" i="1"/>
  <c r="L189" i="1"/>
  <c r="T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/>
  <c r="I190" i="1"/>
  <c r="J190" i="1"/>
  <c r="Z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AA191" i="1" s="1"/>
  <c r="E191" i="1"/>
  <c r="F191" i="1"/>
  <c r="G191" i="1"/>
  <c r="H191" i="1"/>
  <c r="Y191" i="1"/>
  <c r="AE191" i="1" s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 s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/>
  <c r="I195" i="1"/>
  <c r="J195" i="1"/>
  <c r="Z195" i="1" s="1"/>
  <c r="K195" i="1"/>
  <c r="L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I196" i="1"/>
  <c r="J196" i="1"/>
  <c r="Z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/>
  <c r="I197" i="1"/>
  <c r="J197" i="1"/>
  <c r="Z197" i="1" s="1"/>
  <c r="AA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I198" i="1"/>
  <c r="J198" i="1"/>
  <c r="Z198" i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AE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 s="1"/>
  <c r="I200" i="1"/>
  <c r="J200" i="1"/>
  <c r="Z200" i="1"/>
  <c r="AA200" i="1" s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AE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/>
  <c r="AE203" i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/>
  <c r="AE204" i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 s="1"/>
  <c r="X206" i="1"/>
  <c r="E206" i="1"/>
  <c r="F206" i="1"/>
  <c r="G206" i="1"/>
  <c r="H206" i="1"/>
  <c r="Y206" i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R209" i="1" s="1"/>
  <c r="S209" i="1" s="1"/>
  <c r="G209" i="1"/>
  <c r="H209" i="1"/>
  <c r="Y209" i="1"/>
  <c r="AE209" i="1" s="1"/>
  <c r="I209" i="1"/>
  <c r="J209" i="1"/>
  <c r="Z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AA210" i="1" s="1"/>
  <c r="K210" i="1"/>
  <c r="L210" i="1"/>
  <c r="T210" i="1" s="1"/>
  <c r="AB210" i="1" s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 s="1"/>
  <c r="I211" i="1"/>
  <c r="J211" i="1"/>
  <c r="Z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V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/>
  <c r="K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R223" i="1"/>
  <c r="S223" i="1"/>
  <c r="G223" i="1"/>
  <c r="H223" i="1"/>
  <c r="Y223" i="1"/>
  <c r="AE223" i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R225" i="1"/>
  <c r="F225" i="1"/>
  <c r="G225" i="1"/>
  <c r="H225" i="1"/>
  <c r="Y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AA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/>
  <c r="I227" i="1"/>
  <c r="J227" i="1"/>
  <c r="Z227" i="1" s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 s="1"/>
  <c r="AE229" i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 s="1"/>
  <c r="AA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 s="1"/>
  <c r="AA236" i="1" s="1"/>
  <c r="I236" i="1"/>
  <c r="J236" i="1"/>
  <c r="Z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I241" i="1"/>
  <c r="J241" i="1"/>
  <c r="Z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/>
  <c r="K246" i="1"/>
  <c r="L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 s="1"/>
  <c r="I250" i="1"/>
  <c r="J250" i="1"/>
  <c r="Z250" i="1"/>
  <c r="K250" i="1"/>
  <c r="L250" i="1"/>
  <c r="V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AA253" i="1" s="1"/>
  <c r="E253" i="1"/>
  <c r="F253" i="1"/>
  <c r="G253" i="1"/>
  <c r="H253" i="1"/>
  <c r="Y253" i="1" s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AA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 s="1"/>
  <c r="I255" i="1"/>
  <c r="J255" i="1"/>
  <c r="Z255" i="1"/>
  <c r="K255" i="1"/>
  <c r="L255" i="1"/>
  <c r="M255" i="1"/>
  <c r="N255" i="1"/>
  <c r="O255" i="1"/>
  <c r="P255" i="1"/>
  <c r="A256" i="1"/>
  <c r="B256" i="1"/>
  <c r="C256" i="1"/>
  <c r="D256" i="1" s="1"/>
  <c r="X256" i="1"/>
  <c r="E256" i="1"/>
  <c r="F256" i="1"/>
  <c r="G256" i="1"/>
  <c r="H256" i="1"/>
  <c r="Y256" i="1"/>
  <c r="AE256" i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/>
  <c r="K257" i="1"/>
  <c r="L257" i="1"/>
  <c r="M257" i="1"/>
  <c r="N257" i="1"/>
  <c r="O257" i="1"/>
  <c r="P257" i="1"/>
  <c r="A258" i="1"/>
  <c r="B258" i="1"/>
  <c r="C258" i="1"/>
  <c r="D258" i="1" s="1"/>
  <c r="X258" i="1"/>
  <c r="E258" i="1"/>
  <c r="F258" i="1"/>
  <c r="G258" i="1"/>
  <c r="H258" i="1"/>
  <c r="Y258" i="1"/>
  <c r="AE258" i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/>
  <c r="AE259" i="1"/>
  <c r="I259" i="1"/>
  <c r="J259" i="1"/>
  <c r="Z259" i="1" s="1"/>
  <c r="AA259" i="1" s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AE261" i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/>
  <c r="I263" i="1"/>
  <c r="J263" i="1"/>
  <c r="Z263" i="1" s="1"/>
  <c r="AA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 s="1"/>
  <c r="AA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R270" i="1"/>
  <c r="G270" i="1"/>
  <c r="H270" i="1"/>
  <c r="Y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/>
  <c r="K272" i="1"/>
  <c r="L272" i="1"/>
  <c r="T272" i="1" s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 s="1"/>
  <c r="AE273" i="1" s="1"/>
  <c r="I273" i="1"/>
  <c r="J273" i="1"/>
  <c r="Z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R275" i="1" s="1"/>
  <c r="S275" i="1"/>
  <c r="G275" i="1"/>
  <c r="H275" i="1"/>
  <c r="Y275" i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R276" i="1"/>
  <c r="G276" i="1"/>
  <c r="H276" i="1"/>
  <c r="Y276" i="1" s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/>
  <c r="I277" i="1"/>
  <c r="J277" i="1"/>
  <c r="Z277" i="1" s="1"/>
  <c r="K277" i="1"/>
  <c r="L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R292" i="1" s="1"/>
  <c r="S292" i="1" s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/>
  <c r="K293" i="1"/>
  <c r="L293" i="1"/>
  <c r="V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AA294" i="1" s="1"/>
  <c r="K294" i="1"/>
  <c r="L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T301" i="1" s="1"/>
  <c r="U301" i="1" s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R303" i="1"/>
  <c r="S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/>
  <c r="AA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R306" i="1" s="1"/>
  <c r="S306" i="1" s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/>
  <c r="AE309" i="1"/>
  <c r="I309" i="1"/>
  <c r="J309" i="1"/>
  <c r="Z309" i="1" s="1"/>
  <c r="AA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T316" i="1"/>
  <c r="M316" i="1"/>
  <c r="N316" i="1"/>
  <c r="O316" i="1"/>
  <c r="P316" i="1"/>
  <c r="A317" i="1"/>
  <c r="B317" i="1"/>
  <c r="C317" i="1"/>
  <c r="D317" i="1"/>
  <c r="X317" i="1" s="1"/>
  <c r="AA317" i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 s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/>
  <c r="I322" i="1"/>
  <c r="J322" i="1"/>
  <c r="Z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R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/>
  <c r="I325" i="1"/>
  <c r="J325" i="1"/>
  <c r="Z325" i="1" s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AA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/>
  <c r="AA328" i="1"/>
  <c r="E328" i="1"/>
  <c r="F328" i="1"/>
  <c r="G328" i="1"/>
  <c r="H328" i="1"/>
  <c r="Y328" i="1" s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 s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R333" i="1" s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/>
  <c r="E335" i="1"/>
  <c r="F335" i="1"/>
  <c r="G335" i="1"/>
  <c r="H335" i="1"/>
  <c r="Y335" i="1"/>
  <c r="AE335" i="1" s="1"/>
  <c r="I335" i="1"/>
  <c r="J335" i="1"/>
  <c r="Z335" i="1"/>
  <c r="K335" i="1"/>
  <c r="L335" i="1"/>
  <c r="T335" i="1" s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/>
  <c r="AE336" i="1" s="1"/>
  <c r="I336" i="1"/>
  <c r="J336" i="1"/>
  <c r="Z336" i="1" s="1"/>
  <c r="AA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R339" i="1"/>
  <c r="S339" i="1" s="1"/>
  <c r="G339" i="1"/>
  <c r="H339" i="1"/>
  <c r="Y339" i="1"/>
  <c r="AE339" i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 s="1"/>
  <c r="X344" i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/>
  <c r="I347" i="1"/>
  <c r="J347" i="1"/>
  <c r="Z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R350" i="1" s="1"/>
  <c r="G350" i="1"/>
  <c r="H350" i="1"/>
  <c r="Y350" i="1"/>
  <c r="AE350" i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R354" i="1" s="1"/>
  <c r="G354" i="1"/>
  <c r="H354" i="1"/>
  <c r="Y354" i="1"/>
  <c r="AE354" i="1"/>
  <c r="I354" i="1"/>
  <c r="J354" i="1"/>
  <c r="Z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F355" i="1"/>
  <c r="R355" i="1" s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/>
  <c r="E358" i="1"/>
  <c r="F358" i="1"/>
  <c r="G358" i="1"/>
  <c r="H358" i="1"/>
  <c r="Y358" i="1"/>
  <c r="AE358" i="1" s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AA360" i="1" s="1"/>
  <c r="K360" i="1"/>
  <c r="L360" i="1"/>
  <c r="V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/>
  <c r="K361" i="1"/>
  <c r="T361" i="1" s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AA364" i="1" s="1"/>
  <c r="E364" i="1"/>
  <c r="F364" i="1"/>
  <c r="G364" i="1"/>
  <c r="H364" i="1"/>
  <c r="Y364" i="1"/>
  <c r="AE364" i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 s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/>
  <c r="I368" i="1"/>
  <c r="J368" i="1"/>
  <c r="Z368" i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R369" i="1" s="1"/>
  <c r="S369" i="1" s="1"/>
  <c r="G369" i="1"/>
  <c r="H369" i="1"/>
  <c r="Y369" i="1" s="1"/>
  <c r="AE369" i="1" s="1"/>
  <c r="I369" i="1"/>
  <c r="J369" i="1"/>
  <c r="Z369" i="1" s="1"/>
  <c r="K369" i="1"/>
  <c r="L369" i="1"/>
  <c r="V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/>
  <c r="I370" i="1"/>
  <c r="J370" i="1"/>
  <c r="Z370" i="1"/>
  <c r="AA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/>
  <c r="AE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K372" i="1"/>
  <c r="L372" i="1"/>
  <c r="M372" i="1"/>
  <c r="N372" i="1"/>
  <c r="O372" i="1"/>
  <c r="P372" i="1"/>
  <c r="A373" i="1"/>
  <c r="B373" i="1"/>
  <c r="C373" i="1"/>
  <c r="D373" i="1" s="1"/>
  <c r="X373" i="1"/>
  <c r="E373" i="1"/>
  <c r="F373" i="1"/>
  <c r="R373" i="1" s="1"/>
  <c r="S373" i="1" s="1"/>
  <c r="G373" i="1"/>
  <c r="H373" i="1"/>
  <c r="Y373" i="1" s="1"/>
  <c r="AE373" i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/>
  <c r="AA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R379" i="1" s="1"/>
  <c r="S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R380" i="1" s="1"/>
  <c r="S380" i="1" s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AE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AA386" i="1"/>
  <c r="E386" i="1"/>
  <c r="F386" i="1"/>
  <c r="G386" i="1"/>
  <c r="H386" i="1"/>
  <c r="Y386" i="1" s="1"/>
  <c r="AE386" i="1" s="1"/>
  <c r="I386" i="1"/>
  <c r="J386" i="1"/>
  <c r="Z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/>
  <c r="AE387" i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R388" i="1" s="1"/>
  <c r="S388" i="1" s="1"/>
  <c r="G388" i="1"/>
  <c r="H388" i="1"/>
  <c r="Y388" i="1" s="1"/>
  <c r="AE388" i="1" s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 s="1"/>
  <c r="S393" i="1" s="1"/>
  <c r="G393" i="1"/>
  <c r="H393" i="1"/>
  <c r="Y393" i="1"/>
  <c r="AE393" i="1" s="1"/>
  <c r="I393" i="1"/>
  <c r="J393" i="1"/>
  <c r="Z393" i="1" s="1"/>
  <c r="K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R394" i="1"/>
  <c r="G394" i="1"/>
  <c r="H394" i="1"/>
  <c r="Y394" i="1" s="1"/>
  <c r="AE394" i="1" s="1"/>
  <c r="I394" i="1"/>
  <c r="J394" i="1"/>
  <c r="Z394" i="1" s="1"/>
  <c r="AA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AA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R396" i="1" s="1"/>
  <c r="S396" i="1" s="1"/>
  <c r="G396" i="1"/>
  <c r="H396" i="1"/>
  <c r="Y396" i="1" s="1"/>
  <c r="AE396" i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/>
  <c r="X399" i="1" s="1"/>
  <c r="AA399" i="1" s="1"/>
  <c r="E399" i="1"/>
  <c r="F399" i="1"/>
  <c r="R399" i="1" s="1"/>
  <c r="S399" i="1" s="1"/>
  <c r="G399" i="1"/>
  <c r="H399" i="1"/>
  <c r="Y399" i="1"/>
  <c r="AE399" i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 s="1"/>
  <c r="AE401" i="1"/>
  <c r="I401" i="1"/>
  <c r="J401" i="1"/>
  <c r="Z401" i="1" s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/>
  <c r="AA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R403" i="1" s="1"/>
  <c r="S403" i="1" s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/>
  <c r="AA404" i="1"/>
  <c r="K404" i="1"/>
  <c r="L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 s="1"/>
  <c r="I405" i="1"/>
  <c r="J405" i="1"/>
  <c r="Z405" i="1" s="1"/>
  <c r="K405" i="1"/>
  <c r="L405" i="1"/>
  <c r="T405" i="1" s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 s="1"/>
  <c r="X409" i="1" s="1"/>
  <c r="AA409" i="1" s="1"/>
  <c r="E409" i="1"/>
  <c r="F409" i="1"/>
  <c r="G409" i="1"/>
  <c r="H409" i="1"/>
  <c r="Y409" i="1"/>
  <c r="AE409" i="1" s="1"/>
  <c r="I409" i="1"/>
  <c r="J409" i="1"/>
  <c r="Z409" i="1"/>
  <c r="K409" i="1"/>
  <c r="L409" i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AA411" i="1" s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F412" i="1"/>
  <c r="R412" i="1"/>
  <c r="S412" i="1" s="1"/>
  <c r="G412" i="1"/>
  <c r="H412" i="1"/>
  <c r="Y412" i="1" s="1"/>
  <c r="AE412" i="1" s="1"/>
  <c r="I412" i="1"/>
  <c r="J412" i="1"/>
  <c r="Z412" i="1"/>
  <c r="AA412" i="1" s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R413" i="1"/>
  <c r="S413" i="1" s="1"/>
  <c r="F413" i="1"/>
  <c r="G413" i="1"/>
  <c r="H413" i="1"/>
  <c r="Y413" i="1" s="1"/>
  <c r="AE413" i="1" s="1"/>
  <c r="I413" i="1"/>
  <c r="J413" i="1"/>
  <c r="Z413" i="1"/>
  <c r="K413" i="1"/>
  <c r="U413" i="1"/>
  <c r="L413" i="1"/>
  <c r="T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/>
  <c r="S414" i="1" s="1"/>
  <c r="G414" i="1"/>
  <c r="H414" i="1"/>
  <c r="Y414" i="1" s="1"/>
  <c r="AE414" i="1" s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R416" i="1"/>
  <c r="S416" i="1"/>
  <c r="F416" i="1"/>
  <c r="G416" i="1"/>
  <c r="H416" i="1"/>
  <c r="Y416" i="1"/>
  <c r="AE416" i="1" s="1"/>
  <c r="I416" i="1"/>
  <c r="J416" i="1"/>
  <c r="Z416" i="1"/>
  <c r="AA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 s="1"/>
  <c r="AA417" i="1" s="1"/>
  <c r="K417" i="1"/>
  <c r="L417" i="1"/>
  <c r="M417" i="1"/>
  <c r="N417" i="1"/>
  <c r="O417" i="1"/>
  <c r="P417" i="1"/>
  <c r="A418" i="1"/>
  <c r="B418" i="1"/>
  <c r="C418" i="1"/>
  <c r="D418" i="1"/>
  <c r="X418" i="1"/>
  <c r="AA418" i="1"/>
  <c r="E418" i="1"/>
  <c r="F418" i="1"/>
  <c r="G418" i="1"/>
  <c r="H418" i="1"/>
  <c r="Y418" i="1" s="1"/>
  <c r="AE418" i="1" s="1"/>
  <c r="I418" i="1"/>
  <c r="J418" i="1"/>
  <c r="Z418" i="1" s="1"/>
  <c r="K418" i="1"/>
  <c r="L418" i="1"/>
  <c r="V418" i="1" s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 s="1"/>
  <c r="I419" i="1"/>
  <c r="J419" i="1"/>
  <c r="Z419" i="1"/>
  <c r="AA419" i="1"/>
  <c r="AB419" i="1"/>
  <c r="K419" i="1"/>
  <c r="T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/>
  <c r="I420" i="1"/>
  <c r="J420" i="1"/>
  <c r="Z420" i="1"/>
  <c r="K420" i="1"/>
  <c r="L420" i="1"/>
  <c r="V420" i="1" s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/>
  <c r="AE421" i="1" s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R422" i="1" s="1"/>
  <c r="S422" i="1" s="1"/>
  <c r="G422" i="1"/>
  <c r="H422" i="1"/>
  <c r="Y422" i="1" s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/>
  <c r="X423" i="1" s="1"/>
  <c r="E423" i="1"/>
  <c r="S423" i="1"/>
  <c r="F423" i="1"/>
  <c r="R423" i="1" s="1"/>
  <c r="G423" i="1"/>
  <c r="H423" i="1"/>
  <c r="Y423" i="1" s="1"/>
  <c r="AE423" i="1" s="1"/>
  <c r="I423" i="1"/>
  <c r="J423" i="1"/>
  <c r="Z423" i="1"/>
  <c r="AA423" i="1" s="1"/>
  <c r="K423" i="1"/>
  <c r="L423" i="1"/>
  <c r="M423" i="1"/>
  <c r="N423" i="1"/>
  <c r="O423" i="1"/>
  <c r="P423" i="1"/>
  <c r="A424" i="1"/>
  <c r="B424" i="1"/>
  <c r="C424" i="1"/>
  <c r="D424" i="1"/>
  <c r="X424" i="1" s="1"/>
  <c r="AA424" i="1" s="1"/>
  <c r="E424" i="1"/>
  <c r="F424" i="1"/>
  <c r="R424" i="1"/>
  <c r="S424" i="1"/>
  <c r="G424" i="1"/>
  <c r="H424" i="1"/>
  <c r="Y424" i="1" s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 s="1"/>
  <c r="X425" i="1" s="1"/>
  <c r="AA425" i="1" s="1"/>
  <c r="E425" i="1"/>
  <c r="F425" i="1"/>
  <c r="R425" i="1"/>
  <c r="S425" i="1"/>
  <c r="G425" i="1"/>
  <c r="H425" i="1"/>
  <c r="Y425" i="1"/>
  <c r="AE425" i="1" s="1"/>
  <c r="I425" i="1"/>
  <c r="J425" i="1"/>
  <c r="Z425" i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 s="1"/>
  <c r="S426" i="1" s="1"/>
  <c r="G426" i="1"/>
  <c r="H426" i="1"/>
  <c r="Y426" i="1"/>
  <c r="AE426" i="1" s="1"/>
  <c r="I426" i="1"/>
  <c r="J426" i="1"/>
  <c r="Z426" i="1" s="1"/>
  <c r="AA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R427" i="1"/>
  <c r="S427" i="1"/>
  <c r="F427" i="1"/>
  <c r="G427" i="1"/>
  <c r="H427" i="1"/>
  <c r="Y427" i="1"/>
  <c r="AE427" i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/>
  <c r="I429" i="1"/>
  <c r="J429" i="1"/>
  <c r="Z429" i="1" s="1"/>
  <c r="AA429" i="1" s="1"/>
  <c r="K429" i="1"/>
  <c r="L429" i="1"/>
  <c r="T429" i="1" s="1"/>
  <c r="M429" i="1"/>
  <c r="N429" i="1"/>
  <c r="O429" i="1"/>
  <c r="P429" i="1"/>
  <c r="A430" i="1"/>
  <c r="B430" i="1"/>
  <c r="C430" i="1"/>
  <c r="D430" i="1" s="1"/>
  <c r="X430" i="1"/>
  <c r="E430" i="1"/>
  <c r="F430" i="1"/>
  <c r="G430" i="1"/>
  <c r="H430" i="1"/>
  <c r="Y430" i="1"/>
  <c r="AE430" i="1" s="1"/>
  <c r="I430" i="1"/>
  <c r="J430" i="1"/>
  <c r="Z430" i="1" s="1"/>
  <c r="K430" i="1"/>
  <c r="L430" i="1"/>
  <c r="T430" i="1" s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/>
  <c r="G432" i="1"/>
  <c r="H432" i="1"/>
  <c r="Y432" i="1" s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/>
  <c r="K434" i="1"/>
  <c r="L434" i="1"/>
  <c r="T434" i="1" s="1"/>
  <c r="M434" i="1"/>
  <c r="N434" i="1"/>
  <c r="O434" i="1"/>
  <c r="P434" i="1"/>
  <c r="A435" i="1"/>
  <c r="B435" i="1"/>
  <c r="C435" i="1"/>
  <c r="D435" i="1"/>
  <c r="X435" i="1" s="1"/>
  <c r="E435" i="1"/>
  <c r="F435" i="1"/>
  <c r="R435" i="1" s="1"/>
  <c r="S435" i="1" s="1"/>
  <c r="G435" i="1"/>
  <c r="H435" i="1"/>
  <c r="Y435" i="1"/>
  <c r="AE435" i="1" s="1"/>
  <c r="I435" i="1"/>
  <c r="J435" i="1"/>
  <c r="Z435" i="1"/>
  <c r="AA435" i="1"/>
  <c r="K435" i="1"/>
  <c r="L435" i="1"/>
  <c r="M435" i="1"/>
  <c r="N435" i="1"/>
  <c r="O435" i="1"/>
  <c r="P435" i="1"/>
  <c r="A436" i="1"/>
  <c r="B436" i="1"/>
  <c r="C436" i="1"/>
  <c r="D436" i="1" s="1"/>
  <c r="X436" i="1"/>
  <c r="E436" i="1"/>
  <c r="F436" i="1"/>
  <c r="G436" i="1"/>
  <c r="H436" i="1"/>
  <c r="Y436" i="1"/>
  <c r="AE436" i="1" s="1"/>
  <c r="I436" i="1"/>
  <c r="J436" i="1"/>
  <c r="Z436" i="1"/>
  <c r="AA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S437" i="1" s="1"/>
  <c r="G437" i="1"/>
  <c r="H437" i="1"/>
  <c r="Y437" i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/>
  <c r="I438" i="1"/>
  <c r="J438" i="1"/>
  <c r="Z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 s="1"/>
  <c r="I439" i="1"/>
  <c r="J439" i="1"/>
  <c r="Z439" i="1"/>
  <c r="K439" i="1"/>
  <c r="L439" i="1"/>
  <c r="V439" i="1" s="1"/>
  <c r="T439" i="1"/>
  <c r="U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T440" i="1"/>
  <c r="U440" i="1" s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S441" i="1" s="1"/>
  <c r="G441" i="1"/>
  <c r="H441" i="1"/>
  <c r="Y441" i="1" s="1"/>
  <c r="AE441" i="1" s="1"/>
  <c r="I441" i="1"/>
  <c r="J441" i="1"/>
  <c r="Z441" i="1"/>
  <c r="K441" i="1"/>
  <c r="L441" i="1"/>
  <c r="M441" i="1"/>
  <c r="N441" i="1"/>
  <c r="O441" i="1"/>
  <c r="P441" i="1"/>
  <c r="A442" i="1"/>
  <c r="B442" i="1"/>
  <c r="C442" i="1"/>
  <c r="D442" i="1" s="1"/>
  <c r="X442" i="1"/>
  <c r="E442" i="1"/>
  <c r="F442" i="1"/>
  <c r="R442" i="1" s="1"/>
  <c r="S442" i="1" s="1"/>
  <c r="G442" i="1"/>
  <c r="H442" i="1"/>
  <c r="Y442" i="1" s="1"/>
  <c r="AE442" i="1"/>
  <c r="I442" i="1"/>
  <c r="J442" i="1"/>
  <c r="Z442" i="1" s="1"/>
  <c r="AA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/>
  <c r="S443" i="1" s="1"/>
  <c r="G443" i="1"/>
  <c r="H443" i="1"/>
  <c r="Y443" i="1" s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I444" i="1"/>
  <c r="J444" i="1"/>
  <c r="Z444" i="1" s="1"/>
  <c r="AA444" i="1" s="1"/>
  <c r="K444" i="1"/>
  <c r="L444" i="1"/>
  <c r="V444" i="1" s="1"/>
  <c r="M444" i="1"/>
  <c r="N444" i="1"/>
  <c r="O444" i="1"/>
  <c r="P444" i="1"/>
  <c r="AE444" i="1"/>
  <c r="A445" i="1"/>
  <c r="B445" i="1"/>
  <c r="C445" i="1"/>
  <c r="D445" i="1"/>
  <c r="X445" i="1" s="1"/>
  <c r="E445" i="1"/>
  <c r="F445" i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I446" i="1"/>
  <c r="J446" i="1"/>
  <c r="Z446" i="1" s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R447" i="1" s="1"/>
  <c r="S447" i="1"/>
  <c r="F447" i="1"/>
  <c r="G447" i="1"/>
  <c r="H447" i="1"/>
  <c r="Y447" i="1" s="1"/>
  <c r="AE447" i="1" s="1"/>
  <c r="I447" i="1"/>
  <c r="J447" i="1"/>
  <c r="Z447" i="1"/>
  <c r="AA447" i="1" s="1"/>
  <c r="K447" i="1"/>
  <c r="L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R449" i="1"/>
  <c r="S449" i="1" s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K450" i="1"/>
  <c r="L450" i="1"/>
  <c r="V450" i="1"/>
  <c r="M450" i="1"/>
  <c r="N450" i="1"/>
  <c r="O450" i="1"/>
  <c r="P450" i="1"/>
  <c r="Z450" i="1"/>
  <c r="AA450" i="1"/>
  <c r="A451" i="1"/>
  <c r="B451" i="1"/>
  <c r="C451" i="1"/>
  <c r="D451" i="1"/>
  <c r="X451" i="1" s="1"/>
  <c r="E451" i="1"/>
  <c r="F451" i="1"/>
  <c r="R451" i="1" s="1"/>
  <c r="S451" i="1" s="1"/>
  <c r="G451" i="1"/>
  <c r="H451" i="1"/>
  <c r="Y451" i="1"/>
  <c r="AE451" i="1" s="1"/>
  <c r="I451" i="1"/>
  <c r="J451" i="1"/>
  <c r="Z451" i="1"/>
  <c r="K451" i="1"/>
  <c r="L451" i="1"/>
  <c r="T451" i="1" s="1"/>
  <c r="U451" i="1" s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/>
  <c r="AE452" i="1" s="1"/>
  <c r="I452" i="1"/>
  <c r="J452" i="1"/>
  <c r="Z452" i="1" s="1"/>
  <c r="AA452" i="1"/>
  <c r="K452" i="1"/>
  <c r="L452" i="1"/>
  <c r="V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K455" i="1"/>
  <c r="L455" i="1"/>
  <c r="V455" i="1" s="1"/>
  <c r="M455" i="1"/>
  <c r="N455" i="1"/>
  <c r="O455" i="1"/>
  <c r="P455" i="1"/>
  <c r="Z455" i="1"/>
  <c r="AA455" i="1"/>
  <c r="A456" i="1"/>
  <c r="B456" i="1"/>
  <c r="C456" i="1"/>
  <c r="D456" i="1" s="1"/>
  <c r="X456" i="1"/>
  <c r="E456" i="1"/>
  <c r="F456" i="1"/>
  <c r="R456" i="1"/>
  <c r="S456" i="1"/>
  <c r="G456" i="1"/>
  <c r="H456" i="1"/>
  <c r="Y456" i="1" s="1"/>
  <c r="AE456" i="1"/>
  <c r="I456" i="1"/>
  <c r="J456" i="1"/>
  <c r="Z456" i="1" s="1"/>
  <c r="AA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 s="1"/>
  <c r="AE457" i="1" s="1"/>
  <c r="I457" i="1"/>
  <c r="J457" i="1"/>
  <c r="Z457" i="1" s="1"/>
  <c r="AA457" i="1"/>
  <c r="K457" i="1"/>
  <c r="L457" i="1"/>
  <c r="V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S458" i="1"/>
  <c r="G458" i="1"/>
  <c r="H458" i="1"/>
  <c r="Y458" i="1" s="1"/>
  <c r="AE458" i="1" s="1"/>
  <c r="I458" i="1"/>
  <c r="J458" i="1"/>
  <c r="Z458" i="1"/>
  <c r="AA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/>
  <c r="I460" i="1"/>
  <c r="J460" i="1"/>
  <c r="Z460" i="1"/>
  <c r="AA460" i="1" s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R461" i="1" s="1"/>
  <c r="S461" i="1" s="1"/>
  <c r="G461" i="1"/>
  <c r="H461" i="1"/>
  <c r="Y461" i="1"/>
  <c r="AE461" i="1" s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/>
  <c r="E463" i="1"/>
  <c r="F463" i="1"/>
  <c r="G463" i="1"/>
  <c r="H463" i="1"/>
  <c r="Y463" i="1"/>
  <c r="AE463" i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R465" i="1"/>
  <c r="S465" i="1"/>
  <c r="G465" i="1"/>
  <c r="H465" i="1"/>
  <c r="Y465" i="1"/>
  <c r="AE465" i="1"/>
  <c r="I465" i="1"/>
  <c r="J465" i="1"/>
  <c r="Z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R466" i="1"/>
  <c r="S466" i="1" s="1"/>
  <c r="G466" i="1"/>
  <c r="H466" i="1"/>
  <c r="Y466" i="1"/>
  <c r="AE466" i="1"/>
  <c r="I466" i="1"/>
  <c r="J466" i="1"/>
  <c r="Z466" i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R468" i="1"/>
  <c r="S468" i="1"/>
  <c r="F468" i="1"/>
  <c r="G468" i="1"/>
  <c r="H468" i="1"/>
  <c r="Y468" i="1"/>
  <c r="AE468" i="1" s="1"/>
  <c r="I468" i="1"/>
  <c r="J468" i="1"/>
  <c r="Z468" i="1"/>
  <c r="K468" i="1"/>
  <c r="L468" i="1"/>
  <c r="T468" i="1"/>
  <c r="M468" i="1"/>
  <c r="N468" i="1"/>
  <c r="O468" i="1"/>
  <c r="P468" i="1"/>
  <c r="A469" i="1"/>
  <c r="B469" i="1"/>
  <c r="C469" i="1"/>
  <c r="D469" i="1"/>
  <c r="X469" i="1" s="1"/>
  <c r="E469" i="1"/>
  <c r="F469" i="1"/>
  <c r="R469" i="1"/>
  <c r="S469" i="1" s="1"/>
  <c r="G469" i="1"/>
  <c r="H469" i="1"/>
  <c r="Y469" i="1"/>
  <c r="AE469" i="1" s="1"/>
  <c r="I469" i="1"/>
  <c r="J469" i="1"/>
  <c r="Z469" i="1" s="1"/>
  <c r="AA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 s="1"/>
  <c r="K470" i="1"/>
  <c r="L470" i="1"/>
  <c r="V470" i="1" s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R473" i="1"/>
  <c r="S473" i="1"/>
  <c r="F473" i="1"/>
  <c r="G473" i="1"/>
  <c r="H473" i="1"/>
  <c r="Y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R474" i="1" s="1"/>
  <c r="S474" i="1" s="1"/>
  <c r="G474" i="1"/>
  <c r="H474" i="1"/>
  <c r="Y474" i="1" s="1"/>
  <c r="AE474" i="1" s="1"/>
  <c r="I474" i="1"/>
  <c r="J474" i="1"/>
  <c r="Z474" i="1" s="1"/>
  <c r="AA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AA475" i="1"/>
  <c r="E475" i="1"/>
  <c r="F475" i="1"/>
  <c r="G475" i="1"/>
  <c r="H475" i="1"/>
  <c r="Y475" i="1" s="1"/>
  <c r="AE475" i="1" s="1"/>
  <c r="I475" i="1"/>
  <c r="J475" i="1"/>
  <c r="Z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 s="1"/>
  <c r="K476" i="1"/>
  <c r="L476" i="1"/>
  <c r="V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/>
  <c r="I477" i="1"/>
  <c r="J477" i="1"/>
  <c r="Z477" i="1"/>
  <c r="AA477" i="1" s="1"/>
  <c r="K477" i="1"/>
  <c r="L477" i="1"/>
  <c r="M477" i="1"/>
  <c r="N477" i="1"/>
  <c r="O477" i="1"/>
  <c r="P477" i="1"/>
  <c r="A478" i="1"/>
  <c r="B478" i="1"/>
  <c r="C478" i="1"/>
  <c r="D478" i="1" s="1"/>
  <c r="X478" i="1" s="1"/>
  <c r="E478" i="1"/>
  <c r="F478" i="1"/>
  <c r="R478" i="1" s="1"/>
  <c r="S478" i="1" s="1"/>
  <c r="G478" i="1"/>
  <c r="H478" i="1"/>
  <c r="Y478" i="1" s="1"/>
  <c r="AE478" i="1" s="1"/>
  <c r="I478" i="1"/>
  <c r="J478" i="1"/>
  <c r="Z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R479" i="1"/>
  <c r="S479" i="1" s="1"/>
  <c r="F479" i="1"/>
  <c r="G479" i="1"/>
  <c r="H479" i="1"/>
  <c r="Y479" i="1"/>
  <c r="AE479" i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 s="1"/>
  <c r="AE480" i="1" s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/>
  <c r="I481" i="1"/>
  <c r="J481" i="1"/>
  <c r="Z481" i="1" s="1"/>
  <c r="K481" i="1"/>
  <c r="T481" i="1"/>
  <c r="U481" i="1" s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 s="1"/>
  <c r="AA482" i="1" s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R486" i="1"/>
  <c r="F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 s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R490" i="1" s="1"/>
  <c r="S490" i="1" s="1"/>
  <c r="G490" i="1"/>
  <c r="H490" i="1"/>
  <c r="Y490" i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R491" i="1" s="1"/>
  <c r="G491" i="1"/>
  <c r="H491" i="1"/>
  <c r="Y491" i="1" s="1"/>
  <c r="AE491" i="1" s="1"/>
  <c r="I491" i="1"/>
  <c r="J491" i="1"/>
  <c r="Z491" i="1" s="1"/>
  <c r="K491" i="1"/>
  <c r="L491" i="1"/>
  <c r="V491" i="1"/>
  <c r="M491" i="1"/>
  <c r="N491" i="1"/>
  <c r="O491" i="1"/>
  <c r="P491" i="1"/>
  <c r="A492" i="1"/>
  <c r="B492" i="1"/>
  <c r="C492" i="1"/>
  <c r="D492" i="1"/>
  <c r="X492" i="1" s="1"/>
  <c r="E492" i="1"/>
  <c r="R492" i="1"/>
  <c r="S492" i="1" s="1"/>
  <c r="F492" i="1"/>
  <c r="G492" i="1"/>
  <c r="H492" i="1"/>
  <c r="Y492" i="1"/>
  <c r="AE492" i="1"/>
  <c r="I492" i="1"/>
  <c r="J492" i="1"/>
  <c r="Z492" i="1" s="1"/>
  <c r="K492" i="1"/>
  <c r="L492" i="1"/>
  <c r="T492" i="1" s="1"/>
  <c r="U492" i="1" s="1"/>
  <c r="V492" i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/>
  <c r="AE493" i="1"/>
  <c r="I493" i="1"/>
  <c r="J493" i="1"/>
  <c r="Z493" i="1"/>
  <c r="K493" i="1"/>
  <c r="L493" i="1"/>
  <c r="T493" i="1" s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S494" i="1" s="1"/>
  <c r="G494" i="1"/>
  <c r="H494" i="1"/>
  <c r="Y494" i="1"/>
  <c r="AE494" i="1" s="1"/>
  <c r="I494" i="1"/>
  <c r="J494" i="1"/>
  <c r="Z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/>
  <c r="AE495" i="1"/>
  <c r="I495" i="1"/>
  <c r="J495" i="1"/>
  <c r="Z495" i="1"/>
  <c r="AA495" i="1"/>
  <c r="K495" i="1"/>
  <c r="L495" i="1"/>
  <c r="V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 s="1"/>
  <c r="AA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/>
  <c r="E499" i="1"/>
  <c r="F499" i="1"/>
  <c r="R499" i="1" s="1"/>
  <c r="S499" i="1" s="1"/>
  <c r="G499" i="1"/>
  <c r="H499" i="1"/>
  <c r="I499" i="1"/>
  <c r="J499" i="1"/>
  <c r="Z499" i="1" s="1"/>
  <c r="AA499" i="1" s="1"/>
  <c r="K499" i="1"/>
  <c r="L499" i="1"/>
  <c r="M499" i="1"/>
  <c r="N499" i="1"/>
  <c r="O499" i="1"/>
  <c r="P499" i="1"/>
  <c r="Y499" i="1"/>
  <c r="AE499" i="1" s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 s="1"/>
  <c r="S501" i="1" s="1"/>
  <c r="G501" i="1"/>
  <c r="H501" i="1"/>
  <c r="Y501" i="1" s="1"/>
  <c r="AE501" i="1" s="1"/>
  <c r="I501" i="1"/>
  <c r="J501" i="1"/>
  <c r="Z501" i="1"/>
  <c r="K501" i="1"/>
  <c r="T501" i="1"/>
  <c r="U501" i="1" s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R502" i="1"/>
  <c r="S502" i="1" s="1"/>
  <c r="G502" i="1"/>
  <c r="H502" i="1"/>
  <c r="Y502" i="1" s="1"/>
  <c r="AE502" i="1" s="1"/>
  <c r="I502" i="1"/>
  <c r="J502" i="1"/>
  <c r="Z502" i="1" s="1"/>
  <c r="K502" i="1"/>
  <c r="L502" i="1"/>
  <c r="T502" i="1"/>
  <c r="U502" i="1" s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 s="1"/>
  <c r="AE503" i="1" s="1"/>
  <c r="I503" i="1"/>
  <c r="J503" i="1"/>
  <c r="Z503" i="1" s="1"/>
  <c r="K503" i="1"/>
  <c r="L503" i="1"/>
  <c r="T503" i="1" s="1"/>
  <c r="U503" i="1" s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 s="1"/>
  <c r="I504" i="1"/>
  <c r="J504" i="1"/>
  <c r="Z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 s="1"/>
  <c r="AE508" i="1" s="1"/>
  <c r="I508" i="1"/>
  <c r="J508" i="1"/>
  <c r="Z508" i="1" s="1"/>
  <c r="K508" i="1"/>
  <c r="L508" i="1"/>
  <c r="M508" i="1"/>
  <c r="N508" i="1"/>
  <c r="O508" i="1"/>
  <c r="P508" i="1"/>
  <c r="A509" i="1"/>
  <c r="B509" i="1"/>
  <c r="C509" i="1"/>
  <c r="D509" i="1" s="1"/>
  <c r="X509" i="1"/>
  <c r="E509" i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I510" i="1"/>
  <c r="J510" i="1"/>
  <c r="Z510" i="1"/>
  <c r="AA510" i="1"/>
  <c r="K510" i="1"/>
  <c r="T510" i="1"/>
  <c r="U510" i="1"/>
  <c r="L510" i="1"/>
  <c r="V510" i="1" s="1"/>
  <c r="M510" i="1"/>
  <c r="N510" i="1"/>
  <c r="O510" i="1"/>
  <c r="P510" i="1"/>
  <c r="Y510" i="1"/>
  <c r="AE510" i="1" s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V511" i="1"/>
  <c r="M511" i="1"/>
  <c r="N511" i="1"/>
  <c r="O511" i="1"/>
  <c r="P511" i="1"/>
  <c r="A512" i="1"/>
  <c r="B512" i="1"/>
  <c r="C512" i="1"/>
  <c r="D512" i="1" s="1"/>
  <c r="X512" i="1" s="1"/>
  <c r="E512" i="1"/>
  <c r="F512" i="1"/>
  <c r="R512" i="1" s="1"/>
  <c r="S512" i="1" s="1"/>
  <c r="G512" i="1"/>
  <c r="H512" i="1"/>
  <c r="Y512" i="1" s="1"/>
  <c r="AE512" i="1" s="1"/>
  <c r="I512" i="1"/>
  <c r="J512" i="1"/>
  <c r="Z512" i="1" s="1"/>
  <c r="AA512" i="1"/>
  <c r="K512" i="1"/>
  <c r="L512" i="1"/>
  <c r="V512" i="1"/>
  <c r="M512" i="1"/>
  <c r="N512" i="1"/>
  <c r="O512" i="1"/>
  <c r="P512" i="1"/>
  <c r="A513" i="1"/>
  <c r="B513" i="1"/>
  <c r="C513" i="1"/>
  <c r="D513" i="1"/>
  <c r="X513" i="1" s="1"/>
  <c r="E513" i="1"/>
  <c r="R513" i="1"/>
  <c r="F513" i="1"/>
  <c r="G513" i="1"/>
  <c r="H513" i="1"/>
  <c r="Y513" i="1"/>
  <c r="AE513" i="1" s="1"/>
  <c r="I513" i="1"/>
  <c r="J513" i="1"/>
  <c r="Z513" i="1"/>
  <c r="AA513" i="1" s="1"/>
  <c r="K513" i="1"/>
  <c r="L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 s="1"/>
  <c r="AE514" i="1" s="1"/>
  <c r="I514" i="1"/>
  <c r="J514" i="1"/>
  <c r="Z514" i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 s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/>
  <c r="AA517" i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R518" i="1" s="1"/>
  <c r="S518" i="1" s="1"/>
  <c r="G518" i="1"/>
  <c r="H518" i="1"/>
  <c r="Y518" i="1"/>
  <c r="AE518" i="1" s="1"/>
  <c r="I518" i="1"/>
  <c r="J518" i="1"/>
  <c r="Z518" i="1"/>
  <c r="K518" i="1"/>
  <c r="L518" i="1"/>
  <c r="M518" i="1"/>
  <c r="N518" i="1"/>
  <c r="O518" i="1"/>
  <c r="P518" i="1"/>
  <c r="A519" i="1"/>
  <c r="B519" i="1"/>
  <c r="C519" i="1"/>
  <c r="D519" i="1" s="1"/>
  <c r="X519" i="1" s="1"/>
  <c r="E519" i="1"/>
  <c r="F519" i="1"/>
  <c r="R519" i="1"/>
  <c r="S519" i="1" s="1"/>
  <c r="G519" i="1"/>
  <c r="H519" i="1"/>
  <c r="Y519" i="1"/>
  <c r="AE519" i="1" s="1"/>
  <c r="I519" i="1"/>
  <c r="J519" i="1"/>
  <c r="Z519" i="1"/>
  <c r="AA519" i="1"/>
  <c r="K519" i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R520" i="1" s="1"/>
  <c r="S520" i="1" s="1"/>
  <c r="G520" i="1"/>
  <c r="H520" i="1"/>
  <c r="Y520" i="1"/>
  <c r="AE520" i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 s="1"/>
  <c r="I521" i="1"/>
  <c r="J521" i="1"/>
  <c r="Z521" i="1" s="1"/>
  <c r="K521" i="1"/>
  <c r="L521" i="1"/>
  <c r="T521" i="1"/>
  <c r="U521" i="1"/>
  <c r="M521" i="1"/>
  <c r="N521" i="1"/>
  <c r="O521" i="1"/>
  <c r="P521" i="1"/>
  <c r="A522" i="1"/>
  <c r="B522" i="1"/>
  <c r="C522" i="1"/>
  <c r="D522" i="1"/>
  <c r="X522" i="1" s="1"/>
  <c r="E522" i="1"/>
  <c r="R522" i="1"/>
  <c r="S522" i="1" s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R526" i="1"/>
  <c r="S526" i="1"/>
  <c r="F526" i="1"/>
  <c r="G526" i="1"/>
  <c r="H526" i="1"/>
  <c r="Y526" i="1"/>
  <c r="AE526" i="1"/>
  <c r="I526" i="1"/>
  <c r="J526" i="1"/>
  <c r="Z526" i="1"/>
  <c r="AA526" i="1" s="1"/>
  <c r="K526" i="1"/>
  <c r="L526" i="1"/>
  <c r="T526" i="1" s="1"/>
  <c r="M526" i="1"/>
  <c r="N526" i="1"/>
  <c r="O526" i="1"/>
  <c r="P526" i="1"/>
  <c r="A527" i="1"/>
  <c r="B527" i="1"/>
  <c r="C527" i="1"/>
  <c r="D527" i="1" s="1"/>
  <c r="X527" i="1" s="1"/>
  <c r="E527" i="1"/>
  <c r="R527" i="1"/>
  <c r="S527" i="1" s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R528" i="1" s="1"/>
  <c r="S528" i="1" s="1"/>
  <c r="G528" i="1"/>
  <c r="H528" i="1"/>
  <c r="Y528" i="1"/>
  <c r="AE528" i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R529" i="1" s="1"/>
  <c r="S529" i="1" s="1"/>
  <c r="G529" i="1"/>
  <c r="H529" i="1"/>
  <c r="Y529" i="1" s="1"/>
  <c r="AE529" i="1" s="1"/>
  <c r="I529" i="1"/>
  <c r="J529" i="1"/>
  <c r="Z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/>
  <c r="I530" i="1"/>
  <c r="J530" i="1"/>
  <c r="Z530" i="1" s="1"/>
  <c r="K530" i="1"/>
  <c r="T530" i="1"/>
  <c r="U530" i="1" s="1"/>
  <c r="L530" i="1"/>
  <c r="M530" i="1"/>
  <c r="N530" i="1"/>
  <c r="O530" i="1"/>
  <c r="P530" i="1"/>
  <c r="A531" i="1"/>
  <c r="B531" i="1"/>
  <c r="C531" i="1"/>
  <c r="D531" i="1" s="1"/>
  <c r="X531" i="1"/>
  <c r="E531" i="1"/>
  <c r="R531" i="1" s="1"/>
  <c r="F531" i="1"/>
  <c r="G531" i="1"/>
  <c r="H531" i="1"/>
  <c r="Y531" i="1"/>
  <c r="AE531" i="1" s="1"/>
  <c r="I531" i="1"/>
  <c r="J531" i="1"/>
  <c r="Z531" i="1" s="1"/>
  <c r="AA531" i="1" s="1"/>
  <c r="K531" i="1"/>
  <c r="T531" i="1"/>
  <c r="U531" i="1"/>
  <c r="L531" i="1"/>
  <c r="M531" i="1"/>
  <c r="N531" i="1"/>
  <c r="O531" i="1"/>
  <c r="P531" i="1"/>
  <c r="V531" i="1"/>
  <c r="A532" i="1"/>
  <c r="B532" i="1"/>
  <c r="C532" i="1"/>
  <c r="D532" i="1"/>
  <c r="X532" i="1"/>
  <c r="E532" i="1"/>
  <c r="F532" i="1"/>
  <c r="G532" i="1"/>
  <c r="H532" i="1"/>
  <c r="Y532" i="1"/>
  <c r="AE532" i="1" s="1"/>
  <c r="I532" i="1"/>
  <c r="J532" i="1"/>
  <c r="Z532" i="1" s="1"/>
  <c r="AA532" i="1" s="1"/>
  <c r="K532" i="1"/>
  <c r="L532" i="1"/>
  <c r="V532" i="1" s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V533" i="1" s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AA535" i="1"/>
  <c r="E535" i="1"/>
  <c r="F535" i="1"/>
  <c r="G535" i="1"/>
  <c r="H535" i="1"/>
  <c r="Y535" i="1" s="1"/>
  <c r="AE535" i="1" s="1"/>
  <c r="I535" i="1"/>
  <c r="J535" i="1"/>
  <c r="Z535" i="1"/>
  <c r="K535" i="1"/>
  <c r="L535" i="1"/>
  <c r="V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R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F542" i="1"/>
  <c r="R542" i="1" s="1"/>
  <c r="S542" i="1" s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/>
  <c r="G543" i="1"/>
  <c r="H543" i="1"/>
  <c r="Y543" i="1" s="1"/>
  <c r="AE543" i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 s="1"/>
  <c r="AA555" i="1"/>
  <c r="K555" i="1"/>
  <c r="L555" i="1"/>
  <c r="V555" i="1" s="1"/>
  <c r="M555" i="1"/>
  <c r="N555" i="1"/>
  <c r="O555" i="1"/>
  <c r="P555" i="1"/>
  <c r="A556" i="1"/>
  <c r="B556" i="1"/>
  <c r="C556" i="1"/>
  <c r="D556" i="1"/>
  <c r="X556" i="1"/>
  <c r="E556" i="1"/>
  <c r="R556" i="1"/>
  <c r="F556" i="1"/>
  <c r="G556" i="1"/>
  <c r="H556" i="1"/>
  <c r="Y556" i="1"/>
  <c r="AE556" i="1"/>
  <c r="I556" i="1"/>
  <c r="J556" i="1"/>
  <c r="Z556" i="1"/>
  <c r="AA556" i="1" s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 s="1"/>
  <c r="S561" i="1" s="1"/>
  <c r="F561" i="1"/>
  <c r="G561" i="1"/>
  <c r="H561" i="1"/>
  <c r="Y561" i="1" s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/>
  <c r="S562" i="1" s="1"/>
  <c r="F562" i="1"/>
  <c r="G562" i="1"/>
  <c r="H562" i="1"/>
  <c r="Y562" i="1"/>
  <c r="AE562" i="1"/>
  <c r="I562" i="1"/>
  <c r="J562" i="1"/>
  <c r="Z562" i="1" s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/>
  <c r="G563" i="1"/>
  <c r="H563" i="1"/>
  <c r="Y563" i="1"/>
  <c r="AE563" i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/>
  <c r="AE565" i="1"/>
  <c r="I565" i="1"/>
  <c r="J565" i="1"/>
  <c r="Z565" i="1" s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 s="1"/>
  <c r="K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/>
  <c r="G568" i="1"/>
  <c r="H568" i="1"/>
  <c r="Y568" i="1"/>
  <c r="AE568" i="1" s="1"/>
  <c r="I568" i="1"/>
  <c r="J568" i="1"/>
  <c r="Z568" i="1"/>
  <c r="AA568" i="1"/>
  <c r="AB568" i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 s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R578" i="1" s="1"/>
  <c r="S578" i="1" s="1"/>
  <c r="G578" i="1"/>
  <c r="H578" i="1"/>
  <c r="Y578" i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/>
  <c r="G579" i="1"/>
  <c r="H579" i="1"/>
  <c r="Y579" i="1"/>
  <c r="AE579" i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/>
  <c r="E580" i="1"/>
  <c r="R580" i="1" s="1"/>
  <c r="S580" i="1" s="1"/>
  <c r="F580" i="1"/>
  <c r="G580" i="1"/>
  <c r="H580" i="1"/>
  <c r="Y580" i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/>
  <c r="S581" i="1" s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 s="1"/>
  <c r="I585" i="1"/>
  <c r="J585" i="1"/>
  <c r="Z585" i="1"/>
  <c r="AA585" i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/>
  <c r="X589" i="1"/>
  <c r="E589" i="1"/>
  <c r="R589" i="1" s="1"/>
  <c r="S589" i="1" s="1"/>
  <c r="F589" i="1"/>
  <c r="G589" i="1"/>
  <c r="H589" i="1"/>
  <c r="Y589" i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R590" i="1" s="1"/>
  <c r="S590" i="1" s="1"/>
  <c r="F590" i="1"/>
  <c r="G590" i="1"/>
  <c r="H590" i="1"/>
  <c r="Y590" i="1"/>
  <c r="AE590" i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R591" i="1" s="1"/>
  <c r="S591" i="1" s="1"/>
  <c r="F591" i="1"/>
  <c r="G591" i="1"/>
  <c r="H591" i="1"/>
  <c r="Y591" i="1"/>
  <c r="AE591" i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R592" i="1" s="1"/>
  <c r="S592" i="1" s="1"/>
  <c r="F592" i="1"/>
  <c r="G592" i="1"/>
  <c r="H592" i="1"/>
  <c r="Y592" i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R593" i="1" s="1"/>
  <c r="S593" i="1" s="1"/>
  <c r="F593" i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 s="1"/>
  <c r="K598" i="1"/>
  <c r="T598" i="1" s="1"/>
  <c r="L598" i="1"/>
  <c r="V598" i="1"/>
  <c r="M598" i="1"/>
  <c r="N598" i="1"/>
  <c r="O598" i="1"/>
  <c r="P598" i="1"/>
  <c r="AA598" i="1"/>
  <c r="A599" i="1"/>
  <c r="B599" i="1"/>
  <c r="C599" i="1"/>
  <c r="D599" i="1"/>
  <c r="X599" i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/>
  <c r="I601" i="1"/>
  <c r="J601" i="1"/>
  <c r="Z601" i="1" s="1"/>
  <c r="AA601" i="1" s="1"/>
  <c r="AB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 s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/>
  <c r="E613" i="1"/>
  <c r="F613" i="1"/>
  <c r="R613" i="1" s="1"/>
  <c r="S613" i="1" s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 s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/>
  <c r="E621" i="1"/>
  <c r="F621" i="1"/>
  <c r="R621" i="1"/>
  <c r="S621" i="1" s="1"/>
  <c r="G621" i="1"/>
  <c r="H621" i="1"/>
  <c r="Y621" i="1"/>
  <c r="AE621" i="1"/>
  <c r="I621" i="1"/>
  <c r="J621" i="1"/>
  <c r="Z621" i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T623" i="1" s="1"/>
  <c r="L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I636" i="1"/>
  <c r="J636" i="1"/>
  <c r="Z636" i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/>
  <c r="AE646" i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AF647" i="1" s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X649" i="1" s="1"/>
  <c r="E649" i="1"/>
  <c r="F649" i="1"/>
  <c r="R649" i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650" i="1"/>
  <c r="B650" i="1"/>
  <c r="C650" i="1"/>
  <c r="D650" i="1"/>
  <c r="X650" i="1" s="1"/>
  <c r="E650" i="1"/>
  <c r="F650" i="1"/>
  <c r="R650" i="1"/>
  <c r="S650" i="1" s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R651" i="1" s="1"/>
  <c r="S651" i="1" s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AE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R656" i="1" s="1"/>
  <c r="S656" i="1" s="1"/>
  <c r="F656" i="1"/>
  <c r="G656" i="1"/>
  <c r="H656" i="1"/>
  <c r="Y656" i="1" s="1"/>
  <c r="AE656" i="1" s="1"/>
  <c r="I656" i="1"/>
  <c r="J656" i="1"/>
  <c r="Z656" i="1" s="1"/>
  <c r="AA656" i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R657" i="1" s="1"/>
  <c r="S657" i="1" s="1"/>
  <c r="F657" i="1"/>
  <c r="G657" i="1"/>
  <c r="H657" i="1"/>
  <c r="Y657" i="1" s="1"/>
  <c r="AE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/>
  <c r="X658" i="1"/>
  <c r="E658" i="1"/>
  <c r="R658" i="1" s="1"/>
  <c r="S658" i="1" s="1"/>
  <c r="F658" i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G659" i="1"/>
  <c r="H659" i="1"/>
  <c r="I659" i="1"/>
  <c r="J659" i="1"/>
  <c r="Z659" i="1"/>
  <c r="K659" i="1"/>
  <c r="L659" i="1"/>
  <c r="T659" i="1" s="1"/>
  <c r="AB659" i="1" s="1"/>
  <c r="M659" i="1"/>
  <c r="N659" i="1"/>
  <c r="O659" i="1"/>
  <c r="P659" i="1"/>
  <c r="S659" i="1"/>
  <c r="V659" i="1"/>
  <c r="X659" i="1"/>
  <c r="Y659" i="1"/>
  <c r="AE659" i="1" s="1"/>
  <c r="AA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T660" i="1" s="1"/>
  <c r="AC660" i="1" s="1"/>
  <c r="M660" i="1"/>
  <c r="N660" i="1"/>
  <c r="O660" i="1"/>
  <c r="P660" i="1"/>
  <c r="U660" i="1"/>
  <c r="V660" i="1"/>
  <c r="X660" i="1"/>
  <c r="Y660" i="1"/>
  <c r="AD660" i="1"/>
  <c r="AF660" i="1" s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G664" i="1"/>
  <c r="H664" i="1"/>
  <c r="I664" i="1"/>
  <c r="J664" i="1"/>
  <c r="Z664" i="1" s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E665" i="1"/>
  <c r="F665" i="1"/>
  <c r="R665" i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 s="1"/>
  <c r="X666" i="1"/>
  <c r="E666" i="1"/>
  <c r="F666" i="1"/>
  <c r="R666" i="1"/>
  <c r="S666" i="1" s="1"/>
  <c r="G666" i="1"/>
  <c r="H666" i="1"/>
  <c r="Y666" i="1" s="1"/>
  <c r="AE666" i="1" s="1"/>
  <c r="I666" i="1"/>
  <c r="J666" i="1"/>
  <c r="Z666" i="1"/>
  <c r="AA666" i="1"/>
  <c r="K666" i="1"/>
  <c r="L666" i="1"/>
  <c r="M666" i="1"/>
  <c r="N666" i="1"/>
  <c r="O666" i="1"/>
  <c r="P666" i="1"/>
  <c r="V666" i="1"/>
  <c r="A667" i="1"/>
  <c r="B667" i="1"/>
  <c r="C667" i="1"/>
  <c r="D667" i="1" s="1"/>
  <c r="X667" i="1"/>
  <c r="E667" i="1"/>
  <c r="F667" i="1"/>
  <c r="G667" i="1"/>
  <c r="H667" i="1"/>
  <c r="Y667" i="1"/>
  <c r="I667" i="1"/>
  <c r="J667" i="1"/>
  <c r="K667" i="1"/>
  <c r="L667" i="1"/>
  <c r="M667" i="1"/>
  <c r="N667" i="1"/>
  <c r="O667" i="1"/>
  <c r="P667" i="1"/>
  <c r="R667" i="1"/>
  <c r="S667" i="1" s="1"/>
  <c r="V667" i="1"/>
  <c r="Z667" i="1"/>
  <c r="AA667" i="1" s="1"/>
  <c r="AE667" i="1"/>
  <c r="A668" i="1"/>
  <c r="B668" i="1"/>
  <c r="C668" i="1"/>
  <c r="D668" i="1" s="1"/>
  <c r="X668" i="1"/>
  <c r="E668" i="1"/>
  <c r="F668" i="1"/>
  <c r="R668" i="1" s="1"/>
  <c r="G668" i="1"/>
  <c r="H668" i="1"/>
  <c r="Y668" i="1" s="1"/>
  <c r="AE668" i="1" s="1"/>
  <c r="I668" i="1"/>
  <c r="J668" i="1"/>
  <c r="Z668" i="1" s="1"/>
  <c r="AA668" i="1" s="1"/>
  <c r="K668" i="1"/>
  <c r="T668" i="1" s="1"/>
  <c r="L668" i="1"/>
  <c r="M668" i="1"/>
  <c r="N668" i="1"/>
  <c r="O668" i="1"/>
  <c r="P668" i="1"/>
  <c r="S668" i="1"/>
  <c r="A669" i="1"/>
  <c r="B669" i="1"/>
  <c r="C669" i="1"/>
  <c r="D669" i="1" s="1"/>
  <c r="X669" i="1"/>
  <c r="E669" i="1"/>
  <c r="F669" i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 s="1"/>
  <c r="E671" i="1"/>
  <c r="F671" i="1"/>
  <c r="G671" i="1"/>
  <c r="H671" i="1"/>
  <c r="Y671" i="1" s="1"/>
  <c r="AE671" i="1" s="1"/>
  <c r="I671" i="1"/>
  <c r="J671" i="1"/>
  <c r="Z671" i="1" s="1"/>
  <c r="K671" i="1"/>
  <c r="L671" i="1"/>
  <c r="M671" i="1"/>
  <c r="N671" i="1"/>
  <c r="O671" i="1"/>
  <c r="P671" i="1"/>
  <c r="AA671" i="1"/>
  <c r="A672" i="1"/>
  <c r="B672" i="1"/>
  <c r="C672" i="1"/>
  <c r="D672" i="1" s="1"/>
  <c r="X672" i="1"/>
  <c r="E672" i="1"/>
  <c r="F672" i="1"/>
  <c r="R672" i="1" s="1"/>
  <c r="S672" i="1" s="1"/>
  <c r="G672" i="1"/>
  <c r="H672" i="1"/>
  <c r="Y672" i="1" s="1"/>
  <c r="AE672" i="1"/>
  <c r="I672" i="1"/>
  <c r="J672" i="1"/>
  <c r="Z672" i="1" s="1"/>
  <c r="AA672" i="1" s="1"/>
  <c r="K672" i="1"/>
  <c r="L672" i="1"/>
  <c r="V672" i="1" s="1"/>
  <c r="M672" i="1"/>
  <c r="N672" i="1"/>
  <c r="O672" i="1"/>
  <c r="P672" i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/>
  <c r="E674" i="1"/>
  <c r="F674" i="1"/>
  <c r="R674" i="1" s="1"/>
  <c r="S674" i="1" s="1"/>
  <c r="G674" i="1"/>
  <c r="H674" i="1"/>
  <c r="Y674" i="1"/>
  <c r="AE674" i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 s="1"/>
  <c r="X675" i="1"/>
  <c r="E675" i="1"/>
  <c r="F675" i="1"/>
  <c r="R675" i="1" s="1"/>
  <c r="S675" i="1" s="1"/>
  <c r="G675" i="1"/>
  <c r="H675" i="1"/>
  <c r="Y675" i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/>
  <c r="E676" i="1"/>
  <c r="F676" i="1"/>
  <c r="R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S676" i="1"/>
  <c r="A677" i="1"/>
  <c r="B677" i="1"/>
  <c r="C677" i="1"/>
  <c r="D677" i="1"/>
  <c r="X677" i="1" s="1"/>
  <c r="E677" i="1"/>
  <c r="F677" i="1"/>
  <c r="G677" i="1"/>
  <c r="H677" i="1"/>
  <c r="Y677" i="1" s="1"/>
  <c r="I677" i="1"/>
  <c r="J677" i="1"/>
  <c r="Z677" i="1" s="1"/>
  <c r="AA677" i="1"/>
  <c r="K677" i="1"/>
  <c r="L677" i="1"/>
  <c r="T677" i="1" s="1"/>
  <c r="M677" i="1"/>
  <c r="N677" i="1"/>
  <c r="O677" i="1"/>
  <c r="P677" i="1"/>
  <c r="R677" i="1"/>
  <c r="S677" i="1" s="1"/>
  <c r="V677" i="1"/>
  <c r="AE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 s="1"/>
  <c r="I678" i="1"/>
  <c r="J678" i="1"/>
  <c r="Z678" i="1" s="1"/>
  <c r="K678" i="1"/>
  <c r="L678" i="1"/>
  <c r="M678" i="1"/>
  <c r="N678" i="1"/>
  <c r="O678" i="1"/>
  <c r="P678" i="1"/>
  <c r="AA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/>
  <c r="X680" i="1" s="1"/>
  <c r="E680" i="1"/>
  <c r="F680" i="1"/>
  <c r="G680" i="1"/>
  <c r="H680" i="1"/>
  <c r="Y680" i="1" s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G682" i="1"/>
  <c r="H682" i="1"/>
  <c r="Y682" i="1"/>
  <c r="AE682" i="1" s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 s="1"/>
  <c r="X683" i="1" s="1"/>
  <c r="E683" i="1"/>
  <c r="F683" i="1"/>
  <c r="G683" i="1"/>
  <c r="H683" i="1"/>
  <c r="Y683" i="1"/>
  <c r="I683" i="1"/>
  <c r="J683" i="1"/>
  <c r="Z683" i="1"/>
  <c r="AA683" i="1"/>
  <c r="K683" i="1"/>
  <c r="L683" i="1"/>
  <c r="V683" i="1" s="1"/>
  <c r="M683" i="1"/>
  <c r="N683" i="1"/>
  <c r="O683" i="1"/>
  <c r="P683" i="1"/>
  <c r="AE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/>
  <c r="AE684" i="1" s="1"/>
  <c r="I684" i="1"/>
  <c r="J684" i="1"/>
  <c r="Z684" i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 s="1"/>
  <c r="X686" i="1" s="1"/>
  <c r="E686" i="1"/>
  <c r="R686" i="1" s="1"/>
  <c r="S686" i="1" s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 s="1"/>
  <c r="X688" i="1" s="1"/>
  <c r="E688" i="1"/>
  <c r="F688" i="1"/>
  <c r="G688" i="1"/>
  <c r="H688" i="1"/>
  <c r="Y688" i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 s="1"/>
  <c r="AA691" i="1" s="1"/>
  <c r="K691" i="1"/>
  <c r="L691" i="1"/>
  <c r="V691" i="1" s="1"/>
  <c r="M691" i="1"/>
  <c r="N691" i="1"/>
  <c r="O691" i="1"/>
  <c r="P691" i="1"/>
  <c r="AE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/>
  <c r="I692" i="1"/>
  <c r="J692" i="1"/>
  <c r="Z692" i="1" s="1"/>
  <c r="AA692" i="1" s="1"/>
  <c r="K692" i="1"/>
  <c r="L692" i="1"/>
  <c r="M692" i="1"/>
  <c r="N692" i="1"/>
  <c r="O692" i="1"/>
  <c r="P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V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K700" i="1"/>
  <c r="L700" i="1"/>
  <c r="T700" i="1" s="1"/>
  <c r="M700" i="1"/>
  <c r="N700" i="1"/>
  <c r="O700" i="1"/>
  <c r="P700" i="1"/>
  <c r="AA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/>
  <c r="E702" i="1"/>
  <c r="R702" i="1" s="1"/>
  <c r="S702" i="1" s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A703" i="1"/>
  <c r="B703" i="1"/>
  <c r="C703" i="1"/>
  <c r="D703" i="1" s="1"/>
  <c r="X703" i="1" s="1"/>
  <c r="E703" i="1"/>
  <c r="R703" i="1" s="1"/>
  <c r="S703" i="1" s="1"/>
  <c r="F703" i="1"/>
  <c r="G703" i="1"/>
  <c r="H703" i="1"/>
  <c r="Y703" i="1"/>
  <c r="AE703" i="1" s="1"/>
  <c r="I703" i="1"/>
  <c r="J703" i="1"/>
  <c r="Z703" i="1" s="1"/>
  <c r="AA703" i="1" s="1"/>
  <c r="AB703" i="1" s="1"/>
  <c r="K703" i="1"/>
  <c r="L703" i="1"/>
  <c r="M703" i="1"/>
  <c r="N703" i="1"/>
  <c r="O703" i="1"/>
  <c r="P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/>
  <c r="I706" i="1"/>
  <c r="J706" i="1"/>
  <c r="Z706" i="1" s="1"/>
  <c r="AA706" i="1" s="1"/>
  <c r="K706" i="1"/>
  <c r="L706" i="1"/>
  <c r="V706" i="1" s="1"/>
  <c r="M706" i="1"/>
  <c r="N706" i="1"/>
  <c r="O706" i="1"/>
  <c r="P706" i="1"/>
  <c r="A707" i="1"/>
  <c r="B707" i="1"/>
  <c r="C707" i="1"/>
  <c r="D707" i="1"/>
  <c r="X707" i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 s="1"/>
  <c r="AE709" i="1" s="1"/>
  <c r="I709" i="1"/>
  <c r="J709" i="1"/>
  <c r="Z709" i="1" s="1"/>
  <c r="AA709" i="1" s="1"/>
  <c r="K709" i="1"/>
  <c r="L709" i="1"/>
  <c r="M709" i="1"/>
  <c r="N709" i="1"/>
  <c r="O709" i="1"/>
  <c r="P709" i="1"/>
  <c r="R709" i="1"/>
  <c r="S709" i="1" s="1"/>
  <c r="A710" i="1"/>
  <c r="B710" i="1"/>
  <c r="C710" i="1"/>
  <c r="D710" i="1"/>
  <c r="X710" i="1" s="1"/>
  <c r="E710" i="1"/>
  <c r="F710" i="1"/>
  <c r="R710" i="1" s="1"/>
  <c r="S710" i="1" s="1"/>
  <c r="G710" i="1"/>
  <c r="H710" i="1"/>
  <c r="Y710" i="1"/>
  <c r="AE710" i="1"/>
  <c r="I710" i="1"/>
  <c r="J710" i="1"/>
  <c r="Z710" i="1" s="1"/>
  <c r="K710" i="1"/>
  <c r="L710" i="1"/>
  <c r="M710" i="1"/>
  <c r="N710" i="1"/>
  <c r="O710" i="1"/>
  <c r="P710" i="1"/>
  <c r="AA710" i="1"/>
  <c r="A711" i="1"/>
  <c r="B711" i="1"/>
  <c r="C711" i="1"/>
  <c r="D711" i="1"/>
  <c r="X711" i="1" s="1"/>
  <c r="E711" i="1"/>
  <c r="R711" i="1" s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S711" i="1"/>
  <c r="Z711" i="1"/>
  <c r="AA711" i="1"/>
  <c r="A712" i="1"/>
  <c r="B712" i="1"/>
  <c r="C712" i="1"/>
  <c r="D712" i="1"/>
  <c r="X712" i="1"/>
  <c r="E712" i="1"/>
  <c r="F712" i="1"/>
  <c r="G712" i="1"/>
  <c r="H712" i="1"/>
  <c r="Y712" i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G715" i="1"/>
  <c r="H715" i="1"/>
  <c r="Y715" i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R716" i="1" s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T716" i="1" s="1"/>
  <c r="M716" i="1"/>
  <c r="N716" i="1"/>
  <c r="O716" i="1"/>
  <c r="P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I717" i="1"/>
  <c r="J717" i="1"/>
  <c r="Z717" i="1" s="1"/>
  <c r="AA717" i="1" s="1"/>
  <c r="K717" i="1"/>
  <c r="L717" i="1"/>
  <c r="M717" i="1"/>
  <c r="N717" i="1"/>
  <c r="O717" i="1"/>
  <c r="P717" i="1"/>
  <c r="AE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/>
  <c r="E719" i="1"/>
  <c r="F719" i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 s="1"/>
  <c r="AE719" i="1"/>
  <c r="A720" i="1"/>
  <c r="B720" i="1"/>
  <c r="C720" i="1"/>
  <c r="D720" i="1" s="1"/>
  <c r="X720" i="1" s="1"/>
  <c r="E720" i="1"/>
  <c r="F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 s="1"/>
  <c r="E723" i="1"/>
  <c r="F723" i="1"/>
  <c r="R723" i="1"/>
  <c r="S723" i="1" s="1"/>
  <c r="G723" i="1"/>
  <c r="H723" i="1"/>
  <c r="Y723" i="1"/>
  <c r="I723" i="1"/>
  <c r="J723" i="1"/>
  <c r="Z723" i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/>
  <c r="I728" i="1"/>
  <c r="J728" i="1"/>
  <c r="K728" i="1"/>
  <c r="L728" i="1"/>
  <c r="T728" i="1" s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E732" i="1"/>
  <c r="A733" i="1"/>
  <c r="B733" i="1"/>
  <c r="C733" i="1"/>
  <c r="D733" i="1"/>
  <c r="X733" i="1" s="1"/>
  <c r="E733" i="1"/>
  <c r="F733" i="1"/>
  <c r="R733" i="1"/>
  <c r="S733" i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 s="1"/>
  <c r="X738" i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R739" i="1" s="1"/>
  <c r="S739" i="1" s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 s="1"/>
  <c r="AE740" i="1" s="1"/>
  <c r="I740" i="1"/>
  <c r="J740" i="1"/>
  <c r="K740" i="1"/>
  <c r="T740" i="1" s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K742" i="1"/>
  <c r="T742" i="1" s="1"/>
  <c r="AC742" i="1" s="1"/>
  <c r="AD742" i="1" s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R743" i="1" s="1"/>
  <c r="S743" i="1" s="1"/>
  <c r="F743" i="1"/>
  <c r="G743" i="1"/>
  <c r="H743" i="1"/>
  <c r="Y743" i="1" s="1"/>
  <c r="AE743" i="1" s="1"/>
  <c r="I743" i="1"/>
  <c r="J743" i="1"/>
  <c r="Z743" i="1" s="1"/>
  <c r="K743" i="1"/>
  <c r="T743" i="1" s="1"/>
  <c r="AC743" i="1" s="1"/>
  <c r="AD743" i="1" s="1"/>
  <c r="L743" i="1"/>
  <c r="M743" i="1"/>
  <c r="N743" i="1"/>
  <c r="O743" i="1"/>
  <c r="P743" i="1"/>
  <c r="AA743" i="1"/>
  <c r="A744" i="1"/>
  <c r="B744" i="1"/>
  <c r="C744" i="1"/>
  <c r="D744" i="1"/>
  <c r="X744" i="1"/>
  <c r="E744" i="1"/>
  <c r="R744" i="1" s="1"/>
  <c r="S744" i="1" s="1"/>
  <c r="F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 s="1"/>
  <c r="AE745" i="1" s="1"/>
  <c r="I745" i="1"/>
  <c r="J745" i="1"/>
  <c r="K745" i="1"/>
  <c r="L745" i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/>
  <c r="X746" i="1" s="1"/>
  <c r="E746" i="1"/>
  <c r="F746" i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A747" i="1"/>
  <c r="B747" i="1"/>
  <c r="C747" i="1"/>
  <c r="D747" i="1" s="1"/>
  <c r="X747" i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R748" i="1" s="1"/>
  <c r="S748" i="1" s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/>
  <c r="E749" i="1"/>
  <c r="F749" i="1"/>
  <c r="R749" i="1" s="1"/>
  <c r="S749" i="1" s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/>
  <c r="X750" i="1"/>
  <c r="E750" i="1"/>
  <c r="R750" i="1" s="1"/>
  <c r="F750" i="1"/>
  <c r="G750" i="1"/>
  <c r="H750" i="1"/>
  <c r="Y750" i="1"/>
  <c r="AE750" i="1"/>
  <c r="I750" i="1"/>
  <c r="J750" i="1"/>
  <c r="Z750" i="1" s="1"/>
  <c r="AA750" i="1" s="1"/>
  <c r="K750" i="1"/>
  <c r="T750" i="1" s="1"/>
  <c r="AC750" i="1" s="1"/>
  <c r="AD750" i="1" s="1"/>
  <c r="L750" i="1"/>
  <c r="M750" i="1"/>
  <c r="N750" i="1"/>
  <c r="O750" i="1"/>
  <c r="P750" i="1"/>
  <c r="S750" i="1"/>
  <c r="A751" i="1"/>
  <c r="B751" i="1"/>
  <c r="C751" i="1"/>
  <c r="D751" i="1"/>
  <c r="X751" i="1" s="1"/>
  <c r="E751" i="1"/>
  <c r="R751" i="1" s="1"/>
  <c r="S751" i="1" s="1"/>
  <c r="F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R753" i="1" s="1"/>
  <c r="S753" i="1" s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/>
  <c r="AD754" i="1" s="1"/>
  <c r="M754" i="1"/>
  <c r="N754" i="1"/>
  <c r="O754" i="1"/>
  <c r="P754" i="1"/>
  <c r="A755" i="1"/>
  <c r="B755" i="1"/>
  <c r="C755" i="1"/>
  <c r="D755" i="1"/>
  <c r="X755" i="1" s="1"/>
  <c r="E755" i="1"/>
  <c r="F755" i="1"/>
  <c r="G755" i="1"/>
  <c r="H755" i="1"/>
  <c r="Y755" i="1"/>
  <c r="AE755" i="1"/>
  <c r="I755" i="1"/>
  <c r="J755" i="1"/>
  <c r="Z755" i="1" s="1"/>
  <c r="K755" i="1"/>
  <c r="L755" i="1"/>
  <c r="M755" i="1"/>
  <c r="N755" i="1"/>
  <c r="O755" i="1"/>
  <c r="P755" i="1"/>
  <c r="R755" i="1"/>
  <c r="S755" i="1" s="1"/>
  <c r="AA755" i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 s="1"/>
  <c r="AE757" i="1" s="1"/>
  <c r="I757" i="1"/>
  <c r="J757" i="1"/>
  <c r="Z757" i="1" s="1"/>
  <c r="AA757" i="1" s="1"/>
  <c r="K757" i="1"/>
  <c r="L757" i="1"/>
  <c r="M757" i="1"/>
  <c r="N757" i="1"/>
  <c r="O757" i="1"/>
  <c r="P757" i="1"/>
  <c r="A758" i="1"/>
  <c r="B758" i="1"/>
  <c r="C758" i="1"/>
  <c r="D758" i="1" s="1"/>
  <c r="X758" i="1"/>
  <c r="E758" i="1"/>
  <c r="F758" i="1"/>
  <c r="R758" i="1" s="1"/>
  <c r="S758" i="1" s="1"/>
  <c r="G758" i="1"/>
  <c r="H758" i="1"/>
  <c r="Y758" i="1"/>
  <c r="AE758" i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R760" i="1" s="1"/>
  <c r="S760" i="1" s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/>
  <c r="E761" i="1"/>
  <c r="F761" i="1"/>
  <c r="G761" i="1"/>
  <c r="H761" i="1"/>
  <c r="Y761" i="1"/>
  <c r="AE761" i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A762" i="1"/>
  <c r="B762" i="1"/>
  <c r="C762" i="1"/>
  <c r="D762" i="1" s="1"/>
  <c r="X762" i="1"/>
  <c r="E762" i="1"/>
  <c r="F762" i="1"/>
  <c r="G762" i="1"/>
  <c r="H762" i="1"/>
  <c r="Y762" i="1"/>
  <c r="AE762" i="1" s="1"/>
  <c r="AF762" i="1" s="1"/>
  <c r="AG762" i="1" s="1"/>
  <c r="AH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 s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 s="1"/>
  <c r="AE764" i="1" s="1"/>
  <c r="I764" i="1"/>
  <c r="J764" i="1"/>
  <c r="Z764" i="1" s="1"/>
  <c r="AA764" i="1" s="1"/>
  <c r="K764" i="1"/>
  <c r="L764" i="1"/>
  <c r="T764" i="1" s="1"/>
  <c r="AC764" i="1"/>
  <c r="AD764" i="1" s="1"/>
  <c r="M764" i="1"/>
  <c r="N764" i="1"/>
  <c r="O764" i="1"/>
  <c r="P764" i="1"/>
  <c r="A765" i="1"/>
  <c r="B765" i="1"/>
  <c r="C765" i="1"/>
  <c r="D765" i="1"/>
  <c r="X765" i="1" s="1"/>
  <c r="E765" i="1"/>
  <c r="F765" i="1"/>
  <c r="G765" i="1"/>
  <c r="H765" i="1"/>
  <c r="Y765" i="1"/>
  <c r="AE765" i="1"/>
  <c r="I765" i="1"/>
  <c r="J765" i="1"/>
  <c r="Z765" i="1" s="1"/>
  <c r="K765" i="1"/>
  <c r="L765" i="1"/>
  <c r="M765" i="1"/>
  <c r="N765" i="1"/>
  <c r="O765" i="1"/>
  <c r="P765" i="1"/>
  <c r="R765" i="1"/>
  <c r="S765" i="1" s="1"/>
  <c r="AA765" i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Z767" i="1" s="1"/>
  <c r="AA767" i="1" s="1"/>
  <c r="K767" i="1"/>
  <c r="L767" i="1"/>
  <c r="M767" i="1"/>
  <c r="N767" i="1"/>
  <c r="O767" i="1"/>
  <c r="P767" i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/>
  <c r="AE768" i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 s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/>
  <c r="X772" i="1" s="1"/>
  <c r="E772" i="1"/>
  <c r="R772" i="1" s="1"/>
  <c r="S772" i="1" s="1"/>
  <c r="F772" i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/>
  <c r="AE774" i="1" s="1"/>
  <c r="I774" i="1"/>
  <c r="J774" i="1"/>
  <c r="K774" i="1"/>
  <c r="T774" i="1" s="1"/>
  <c r="AC774" i="1" s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Z775" i="1"/>
  <c r="AA775" i="1" s="1"/>
  <c r="A776" i="1"/>
  <c r="B776" i="1"/>
  <c r="C776" i="1"/>
  <c r="D776" i="1"/>
  <c r="X776" i="1"/>
  <c r="E776" i="1"/>
  <c r="F776" i="1"/>
  <c r="R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S776" i="1"/>
  <c r="Z776" i="1"/>
  <c r="AA776" i="1"/>
  <c r="A777" i="1"/>
  <c r="B777" i="1"/>
  <c r="C777" i="1"/>
  <c r="D777" i="1"/>
  <c r="X777" i="1"/>
  <c r="E777" i="1"/>
  <c r="F777" i="1"/>
  <c r="R777" i="1"/>
  <c r="S777" i="1" s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/>
  <c r="AF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/>
  <c r="X779" i="1"/>
  <c r="E779" i="1"/>
  <c r="R779" i="1" s="1"/>
  <c r="S779" i="1" s="1"/>
  <c r="F779" i="1"/>
  <c r="G779" i="1"/>
  <c r="H779" i="1"/>
  <c r="Y779" i="1" s="1"/>
  <c r="AE779" i="1" s="1"/>
  <c r="I779" i="1"/>
  <c r="J779" i="1"/>
  <c r="K779" i="1"/>
  <c r="L779" i="1"/>
  <c r="M779" i="1"/>
  <c r="N779" i="1"/>
  <c r="O779" i="1"/>
  <c r="P779" i="1"/>
  <c r="Z779" i="1"/>
  <c r="AA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/>
  <c r="I780" i="1"/>
  <c r="J780" i="1"/>
  <c r="Z780" i="1" s="1"/>
  <c r="K780" i="1"/>
  <c r="L780" i="1"/>
  <c r="M780" i="1"/>
  <c r="N780" i="1"/>
  <c r="O780" i="1"/>
  <c r="P780" i="1"/>
  <c r="AA780" i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 s="1"/>
  <c r="AE782" i="1" s="1"/>
  <c r="I782" i="1"/>
  <c r="J782" i="1"/>
  <c r="K782" i="1"/>
  <c r="L782" i="1"/>
  <c r="M782" i="1"/>
  <c r="N782" i="1"/>
  <c r="O782" i="1"/>
  <c r="P782" i="1"/>
  <c r="R782" i="1"/>
  <c r="S782" i="1" s="1"/>
  <c r="Z782" i="1"/>
  <c r="AA782" i="1" s="1"/>
  <c r="A783" i="1"/>
  <c r="B783" i="1"/>
  <c r="C783" i="1"/>
  <c r="D783" i="1" s="1"/>
  <c r="X783" i="1" s="1"/>
  <c r="E783" i="1"/>
  <c r="F783" i="1"/>
  <c r="R783" i="1" s="1"/>
  <c r="S783" i="1" s="1"/>
  <c r="G783" i="1"/>
  <c r="H783" i="1"/>
  <c r="Y783" i="1"/>
  <c r="AE783" i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 s="1"/>
  <c r="X784" i="1"/>
  <c r="E784" i="1"/>
  <c r="F784" i="1"/>
  <c r="R784" i="1"/>
  <c r="S784" i="1"/>
  <c r="G784" i="1"/>
  <c r="H784" i="1"/>
  <c r="Y784" i="1" s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/>
  <c r="AE786" i="1"/>
  <c r="I786" i="1"/>
  <c r="J786" i="1"/>
  <c r="Z786" i="1" s="1"/>
  <c r="K786" i="1"/>
  <c r="L786" i="1"/>
  <c r="M786" i="1"/>
  <c r="N786" i="1"/>
  <c r="O786" i="1"/>
  <c r="P786" i="1"/>
  <c r="AA786" i="1"/>
  <c r="A787" i="1"/>
  <c r="B787" i="1"/>
  <c r="C787" i="1"/>
  <c r="D787" i="1"/>
  <c r="X787" i="1" s="1"/>
  <c r="E787" i="1"/>
  <c r="R787" i="1" s="1"/>
  <c r="S787" i="1" s="1"/>
  <c r="F787" i="1"/>
  <c r="G787" i="1"/>
  <c r="H787" i="1"/>
  <c r="Y787" i="1"/>
  <c r="AE787" i="1"/>
  <c r="I787" i="1"/>
  <c r="J787" i="1"/>
  <c r="K787" i="1"/>
  <c r="L787" i="1"/>
  <c r="T787" i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/>
  <c r="E789" i="1"/>
  <c r="F789" i="1"/>
  <c r="R789" i="1" s="1"/>
  <c r="S789" i="1" s="1"/>
  <c r="G789" i="1"/>
  <c r="H789" i="1"/>
  <c r="Y789" i="1"/>
  <c r="AE789" i="1"/>
  <c r="I789" i="1"/>
  <c r="J789" i="1"/>
  <c r="Z789" i="1" s="1"/>
  <c r="AA789" i="1" s="1"/>
  <c r="AB789" i="1" s="1"/>
  <c r="K789" i="1"/>
  <c r="L789" i="1"/>
  <c r="V789" i="1" s="1"/>
  <c r="M789" i="1"/>
  <c r="N789" i="1"/>
  <c r="O789" i="1"/>
  <c r="P789" i="1"/>
  <c r="A790" i="1"/>
  <c r="B790" i="1"/>
  <c r="C790" i="1"/>
  <c r="D790" i="1"/>
  <c r="X790" i="1" s="1"/>
  <c r="E790" i="1"/>
  <c r="F790" i="1"/>
  <c r="G790" i="1"/>
  <c r="H790" i="1"/>
  <c r="Y790" i="1"/>
  <c r="AE790" i="1"/>
  <c r="I790" i="1"/>
  <c r="J790" i="1"/>
  <c r="K790" i="1"/>
  <c r="L790" i="1"/>
  <c r="V790" i="1" s="1"/>
  <c r="M790" i="1"/>
  <c r="N790" i="1"/>
  <c r="O790" i="1"/>
  <c r="P790" i="1"/>
  <c r="R790" i="1"/>
  <c r="S790" i="1" s="1"/>
  <c r="Z790" i="1"/>
  <c r="AA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I791" i="1"/>
  <c r="J791" i="1"/>
  <c r="Z791" i="1" s="1"/>
  <c r="AA791" i="1" s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/>
  <c r="X792" i="1" s="1"/>
  <c r="E792" i="1"/>
  <c r="F792" i="1"/>
  <c r="R792" i="1" s="1"/>
  <c r="S792" i="1" s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V792" i="1"/>
  <c r="Y792" i="1"/>
  <c r="AE792" i="1" s="1"/>
  <c r="A793" i="1"/>
  <c r="B793" i="1"/>
  <c r="C793" i="1"/>
  <c r="D793" i="1" s="1"/>
  <c r="X793" i="1"/>
  <c r="E793" i="1"/>
  <c r="F793" i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/>
  <c r="X794" i="1" s="1"/>
  <c r="E794" i="1"/>
  <c r="F794" i="1"/>
  <c r="R794" i="1" s="1"/>
  <c r="S794" i="1" s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 s="1"/>
  <c r="Z794" i="1"/>
  <c r="AA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 s="1"/>
  <c r="AA796" i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 s="1"/>
  <c r="X797" i="1"/>
  <c r="E797" i="1"/>
  <c r="F797" i="1"/>
  <c r="G797" i="1"/>
  <c r="H797" i="1"/>
  <c r="Y797" i="1"/>
  <c r="AE797" i="1"/>
  <c r="I797" i="1"/>
  <c r="J797" i="1"/>
  <c r="K797" i="1"/>
  <c r="L797" i="1"/>
  <c r="V797" i="1" s="1"/>
  <c r="M797" i="1"/>
  <c r="N797" i="1"/>
  <c r="O797" i="1"/>
  <c r="P797" i="1"/>
  <c r="R797" i="1"/>
  <c r="S797" i="1" s="1"/>
  <c r="Z797" i="1"/>
  <c r="AA797" i="1" s="1"/>
  <c r="A798" i="1"/>
  <c r="B798" i="1"/>
  <c r="C798" i="1"/>
  <c r="D798" i="1"/>
  <c r="X798" i="1" s="1"/>
  <c r="E798" i="1"/>
  <c r="F798" i="1"/>
  <c r="G798" i="1"/>
  <c r="H798" i="1"/>
  <c r="Y798" i="1"/>
  <c r="AE798" i="1"/>
  <c r="I798" i="1"/>
  <c r="J798" i="1"/>
  <c r="K798" i="1"/>
  <c r="L798" i="1"/>
  <c r="V798" i="1" s="1"/>
  <c r="M798" i="1"/>
  <c r="N798" i="1"/>
  <c r="O798" i="1"/>
  <c r="P798" i="1"/>
  <c r="R798" i="1"/>
  <c r="S798" i="1" s="1"/>
  <c r="Z798" i="1"/>
  <c r="AA798" i="1" s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K800" i="1"/>
  <c r="L800" i="1"/>
  <c r="M800" i="1"/>
  <c r="N800" i="1"/>
  <c r="O800" i="1"/>
  <c r="P800" i="1"/>
  <c r="V800" i="1"/>
  <c r="Y800" i="1"/>
  <c r="AE800" i="1" s="1"/>
  <c r="AA800" i="1"/>
  <c r="A801" i="1"/>
  <c r="B801" i="1"/>
  <c r="C801" i="1"/>
  <c r="D801" i="1"/>
  <c r="X801" i="1" s="1"/>
  <c r="E801" i="1"/>
  <c r="F801" i="1"/>
  <c r="G801" i="1"/>
  <c r="H801" i="1"/>
  <c r="Y801" i="1"/>
  <c r="AE801" i="1"/>
  <c r="I801" i="1"/>
  <c r="J801" i="1"/>
  <c r="K801" i="1"/>
  <c r="L801" i="1"/>
  <c r="V801" i="1" s="1"/>
  <c r="M801" i="1"/>
  <c r="N801" i="1"/>
  <c r="O801" i="1"/>
  <c r="P801" i="1"/>
  <c r="R801" i="1"/>
  <c r="S801" i="1" s="1"/>
  <c r="Z801" i="1"/>
  <c r="AA801" i="1" s="1"/>
  <c r="A802" i="1"/>
  <c r="B802" i="1"/>
  <c r="C802" i="1"/>
  <c r="D802" i="1" s="1"/>
  <c r="X802" i="1" s="1"/>
  <c r="E802" i="1"/>
  <c r="F802" i="1"/>
  <c r="R802" i="1" s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S802" i="1"/>
  <c r="Y802" i="1"/>
  <c r="AE802" i="1" s="1"/>
  <c r="A803" i="1"/>
  <c r="B803" i="1"/>
  <c r="C803" i="1"/>
  <c r="D803" i="1"/>
  <c r="X803" i="1" s="1"/>
  <c r="E803" i="1"/>
  <c r="F803" i="1"/>
  <c r="R803" i="1" s="1"/>
  <c r="S803" i="1" s="1"/>
  <c r="G803" i="1"/>
  <c r="H803" i="1"/>
  <c r="I803" i="1"/>
  <c r="J803" i="1"/>
  <c r="Z803" i="1" s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F805" i="1"/>
  <c r="G805" i="1"/>
  <c r="H805" i="1"/>
  <c r="Y805" i="1"/>
  <c r="AE805" i="1" s="1"/>
  <c r="I805" i="1"/>
  <c r="J805" i="1"/>
  <c r="K805" i="1"/>
  <c r="L805" i="1"/>
  <c r="V805" i="1" s="1"/>
  <c r="M805" i="1"/>
  <c r="N805" i="1"/>
  <c r="O805" i="1"/>
  <c r="P805" i="1"/>
  <c r="R805" i="1"/>
  <c r="S805" i="1" s="1"/>
  <c r="Z805" i="1"/>
  <c r="AA805" i="1" s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I807" i="1"/>
  <c r="J807" i="1"/>
  <c r="Z807" i="1" s="1"/>
  <c r="AA807" i="1" s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/>
  <c r="X808" i="1" s="1"/>
  <c r="E808" i="1"/>
  <c r="F808" i="1"/>
  <c r="R808" i="1" s="1"/>
  <c r="G808" i="1"/>
  <c r="H808" i="1"/>
  <c r="Y808" i="1" s="1"/>
  <c r="AE808" i="1" s="1"/>
  <c r="I808" i="1"/>
  <c r="J808" i="1"/>
  <c r="Z808" i="1"/>
  <c r="AA808" i="1" s="1"/>
  <c r="K808" i="1"/>
  <c r="L808" i="1"/>
  <c r="M808" i="1"/>
  <c r="N808" i="1"/>
  <c r="O808" i="1"/>
  <c r="P808" i="1"/>
  <c r="S808" i="1"/>
  <c r="V808" i="1"/>
  <c r="A809" i="1"/>
  <c r="B809" i="1"/>
  <c r="C809" i="1"/>
  <c r="D809" i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/>
  <c r="X810" i="1" s="1"/>
  <c r="E810" i="1"/>
  <c r="F810" i="1"/>
  <c r="G810" i="1"/>
  <c r="H810" i="1"/>
  <c r="Y810" i="1" s="1"/>
  <c r="AE810" i="1" s="1"/>
  <c r="I810" i="1"/>
  <c r="J810" i="1"/>
  <c r="K810" i="1"/>
  <c r="T810" i="1" s="1"/>
  <c r="L810" i="1"/>
  <c r="V810" i="1" s="1"/>
  <c r="M810" i="1"/>
  <c r="N810" i="1"/>
  <c r="O810" i="1"/>
  <c r="P810" i="1"/>
  <c r="R810" i="1"/>
  <c r="S810" i="1"/>
  <c r="Z810" i="1"/>
  <c r="AA810" i="1"/>
  <c r="A811" i="1"/>
  <c r="B811" i="1"/>
  <c r="C811" i="1"/>
  <c r="D811" i="1"/>
  <c r="X811" i="1" s="1"/>
  <c r="E811" i="1"/>
  <c r="F811" i="1"/>
  <c r="R811" i="1"/>
  <c r="S811" i="1" s="1"/>
  <c r="G811" i="1"/>
  <c r="H811" i="1"/>
  <c r="Y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E811" i="1"/>
  <c r="A812" i="1"/>
  <c r="B812" i="1"/>
  <c r="C812" i="1"/>
  <c r="D812" i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/>
  <c r="X815" i="1" s="1"/>
  <c r="E815" i="1"/>
  <c r="F815" i="1"/>
  <c r="R815" i="1"/>
  <c r="S815" i="1" s="1"/>
  <c r="G815" i="1"/>
  <c r="H815" i="1"/>
  <c r="I815" i="1"/>
  <c r="J815" i="1"/>
  <c r="Z815" i="1" s="1"/>
  <c r="AA815" i="1" s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/>
  <c r="X816" i="1" s="1"/>
  <c r="E816" i="1"/>
  <c r="F816" i="1"/>
  <c r="R816" i="1" s="1"/>
  <c r="G816" i="1"/>
  <c r="H816" i="1"/>
  <c r="Y816" i="1" s="1"/>
  <c r="I816" i="1"/>
  <c r="J816" i="1"/>
  <c r="Z816" i="1"/>
  <c r="AA816" i="1" s="1"/>
  <c r="K816" i="1"/>
  <c r="L816" i="1"/>
  <c r="M816" i="1"/>
  <c r="N816" i="1"/>
  <c r="O816" i="1"/>
  <c r="P816" i="1"/>
  <c r="S816" i="1"/>
  <c r="V816" i="1"/>
  <c r="AE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R818" i="1" s="1"/>
  <c r="G818" i="1"/>
  <c r="H818" i="1"/>
  <c r="Y818" i="1" s="1"/>
  <c r="AE818" i="1" s="1"/>
  <c r="I818" i="1"/>
  <c r="J818" i="1"/>
  <c r="K818" i="1"/>
  <c r="L818" i="1"/>
  <c r="V818" i="1" s="1"/>
  <c r="M818" i="1"/>
  <c r="N818" i="1"/>
  <c r="O818" i="1"/>
  <c r="P818" i="1"/>
  <c r="S818" i="1"/>
  <c r="Z818" i="1"/>
  <c r="AA818" i="1"/>
  <c r="A819" i="1"/>
  <c r="B819" i="1"/>
  <c r="C819" i="1"/>
  <c r="D819" i="1"/>
  <c r="X819" i="1" s="1"/>
  <c r="E819" i="1"/>
  <c r="F819" i="1"/>
  <c r="R819" i="1"/>
  <c r="S819" i="1"/>
  <c r="G819" i="1"/>
  <c r="H819" i="1"/>
  <c r="I819" i="1"/>
  <c r="J819" i="1"/>
  <c r="Z819" i="1" s="1"/>
  <c r="AA819" i="1" s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/>
  <c r="X820" i="1" s="1"/>
  <c r="E820" i="1"/>
  <c r="F820" i="1"/>
  <c r="R820" i="1"/>
  <c r="S820" i="1"/>
  <c r="G820" i="1"/>
  <c r="H820" i="1"/>
  <c r="I820" i="1"/>
  <c r="J820" i="1"/>
  <c r="Z820" i="1" s="1"/>
  <c r="AA820" i="1" s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R823" i="1"/>
  <c r="S823" i="1"/>
  <c r="G823" i="1"/>
  <c r="H823" i="1"/>
  <c r="I823" i="1"/>
  <c r="J823" i="1"/>
  <c r="Z823" i="1" s="1"/>
  <c r="AA823" i="1" s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/>
  <c r="X826" i="1" s="1"/>
  <c r="E826" i="1"/>
  <c r="R826" i="1" s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R830" i="1" s="1"/>
  <c r="F830" i="1"/>
  <c r="G830" i="1"/>
  <c r="H830" i="1"/>
  <c r="Y830" i="1"/>
  <c r="AE830" i="1" s="1"/>
  <c r="I830" i="1"/>
  <c r="J830" i="1"/>
  <c r="Z830" i="1" s="1"/>
  <c r="AA830" i="1" s="1"/>
  <c r="K830" i="1"/>
  <c r="L830" i="1"/>
  <c r="V830" i="1" s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/>
  <c r="X832" i="1"/>
  <c r="E832" i="1"/>
  <c r="F832" i="1"/>
  <c r="R832" i="1"/>
  <c r="S832" i="1" s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R834" i="1" s="1"/>
  <c r="S834" i="1" s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 s="1"/>
  <c r="E836" i="1"/>
  <c r="R836" i="1" s="1"/>
  <c r="S836" i="1" s="1"/>
  <c r="F836" i="1"/>
  <c r="G836" i="1"/>
  <c r="H836" i="1"/>
  <c r="Y836" i="1"/>
  <c r="AE836" i="1" s="1"/>
  <c r="AF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R840" i="1" s="1"/>
  <c r="S840" i="1" s="1"/>
  <c r="F840" i="1"/>
  <c r="G840" i="1"/>
  <c r="H840" i="1"/>
  <c r="Y840" i="1"/>
  <c r="AE840" i="1" s="1"/>
  <c r="I840" i="1"/>
  <c r="J840" i="1"/>
  <c r="Z840" i="1"/>
  <c r="AA840" i="1" s="1"/>
  <c r="AB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F844" i="1"/>
  <c r="R844" i="1"/>
  <c r="S844" i="1" s="1"/>
  <c r="G844" i="1"/>
  <c r="H844" i="1"/>
  <c r="Y844" i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/>
  <c r="I845" i="1"/>
  <c r="J845" i="1"/>
  <c r="Z845" i="1" s="1"/>
  <c r="AA845" i="1" s="1"/>
  <c r="K845" i="1"/>
  <c r="L845" i="1"/>
  <c r="T845" i="1" s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R847" i="1" s="1"/>
  <c r="S847" i="1" s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R850" i="1" s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/>
  <c r="AA852" i="1"/>
  <c r="AB852" i="1" s="1"/>
  <c r="K852" i="1"/>
  <c r="T852" i="1" s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 s="1"/>
  <c r="AE853" i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AB855" i="1" s="1"/>
  <c r="K855" i="1"/>
  <c r="L855" i="1"/>
  <c r="V855" i="1" s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G857" i="1"/>
  <c r="H857" i="1"/>
  <c r="Y857" i="1" s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/>
  <c r="X858" i="1"/>
  <c r="E858" i="1"/>
  <c r="F858" i="1"/>
  <c r="G858" i="1"/>
  <c r="H858" i="1"/>
  <c r="Y858" i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 s="1"/>
  <c r="AE859" i="1"/>
  <c r="I859" i="1"/>
  <c r="J859" i="1"/>
  <c r="Z859" i="1" s="1"/>
  <c r="AA859" i="1" s="1"/>
  <c r="K859" i="1"/>
  <c r="L859" i="1"/>
  <c r="T859" i="1" s="1"/>
  <c r="M859" i="1"/>
  <c r="N859" i="1"/>
  <c r="O859" i="1"/>
  <c r="P859" i="1"/>
  <c r="A860" i="1"/>
  <c r="B860" i="1"/>
  <c r="C860" i="1"/>
  <c r="D860" i="1" s="1"/>
  <c r="X860" i="1" s="1"/>
  <c r="E860" i="1"/>
  <c r="R860" i="1" s="1"/>
  <c r="S860" i="1" s="1"/>
  <c r="F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R861" i="1" s="1"/>
  <c r="S861" i="1" s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R862" i="1" s="1"/>
  <c r="F862" i="1"/>
  <c r="G862" i="1"/>
  <c r="H862" i="1"/>
  <c r="Y862" i="1"/>
  <c r="AE862" i="1" s="1"/>
  <c r="I862" i="1"/>
  <c r="J862" i="1"/>
  <c r="Z862" i="1" s="1"/>
  <c r="AA862" i="1" s="1"/>
  <c r="K862" i="1"/>
  <c r="L862" i="1"/>
  <c r="V862" i="1" s="1"/>
  <c r="M862" i="1"/>
  <c r="N862" i="1"/>
  <c r="O862" i="1"/>
  <c r="P862" i="1"/>
  <c r="A863" i="1"/>
  <c r="B863" i="1"/>
  <c r="C863" i="1"/>
  <c r="D863" i="1" s="1"/>
  <c r="X863" i="1"/>
  <c r="E863" i="1"/>
  <c r="F863" i="1"/>
  <c r="G863" i="1"/>
  <c r="H863" i="1"/>
  <c r="Y863" i="1" s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R864" i="1" s="1"/>
  <c r="S864" i="1" s="1"/>
  <c r="F864" i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R866" i="1" s="1"/>
  <c r="G866" i="1"/>
  <c r="H866" i="1"/>
  <c r="Y866" i="1"/>
  <c r="AE866" i="1" s="1"/>
  <c r="I866" i="1"/>
  <c r="J866" i="1"/>
  <c r="Z866" i="1" s="1"/>
  <c r="AA866" i="1" s="1"/>
  <c r="K866" i="1"/>
  <c r="T866" i="1" s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/>
  <c r="I871" i="1"/>
  <c r="J871" i="1"/>
  <c r="Z871" i="1" s="1"/>
  <c r="AA871" i="1" s="1"/>
  <c r="AB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R873" i="1" s="1"/>
  <c r="S873" i="1" s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/>
  <c r="AE875" i="1"/>
  <c r="I875" i="1"/>
  <c r="J875" i="1"/>
  <c r="K875" i="1"/>
  <c r="L875" i="1"/>
  <c r="T875" i="1" s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R876" i="1" s="1"/>
  <c r="S876" i="1" s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/>
  <c r="I877" i="1"/>
  <c r="J877" i="1"/>
  <c r="Z877" i="1" s="1"/>
  <c r="AA877" i="1" s="1"/>
  <c r="K877" i="1"/>
  <c r="L877" i="1"/>
  <c r="T877" i="1" s="1"/>
  <c r="M877" i="1"/>
  <c r="N877" i="1"/>
  <c r="O877" i="1"/>
  <c r="P877" i="1"/>
  <c r="A878" i="1"/>
  <c r="B878" i="1"/>
  <c r="C878" i="1"/>
  <c r="D878" i="1"/>
  <c r="X878" i="1" s="1"/>
  <c r="E878" i="1"/>
  <c r="R878" i="1" s="1"/>
  <c r="S878" i="1" s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T879" i="1" s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/>
  <c r="G880" i="1"/>
  <c r="H880" i="1"/>
  <c r="Y880" i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/>
  <c r="E881" i="1"/>
  <c r="F881" i="1"/>
  <c r="R881" i="1"/>
  <c r="S881" i="1"/>
  <c r="G881" i="1"/>
  <c r="H881" i="1"/>
  <c r="Y881" i="1" s="1"/>
  <c r="AE881" i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R882" i="1" s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R883" i="1" s="1"/>
  <c r="S883" i="1" s="1"/>
  <c r="F883" i="1"/>
  <c r="G883" i="1"/>
  <c r="H883" i="1"/>
  <c r="Y883" i="1" s="1"/>
  <c r="AE883" i="1" s="1"/>
  <c r="I883" i="1"/>
  <c r="J883" i="1"/>
  <c r="Z883" i="1" s="1"/>
  <c r="K883" i="1"/>
  <c r="L883" i="1"/>
  <c r="M883" i="1"/>
  <c r="N883" i="1"/>
  <c r="O883" i="1"/>
  <c r="P883" i="1"/>
  <c r="AA883" i="1"/>
  <c r="AB883" i="1" s="1"/>
  <c r="A884" i="1"/>
  <c r="B884" i="1"/>
  <c r="C884" i="1"/>
  <c r="D884" i="1"/>
  <c r="X884" i="1" s="1"/>
  <c r="E884" i="1"/>
  <c r="F884" i="1"/>
  <c r="R884" i="1"/>
  <c r="S884" i="1"/>
  <c r="G884" i="1"/>
  <c r="H884" i="1"/>
  <c r="Y884" i="1"/>
  <c r="AE884" i="1" s="1"/>
  <c r="I884" i="1"/>
  <c r="J884" i="1"/>
  <c r="Z884" i="1"/>
  <c r="AA884" i="1" s="1"/>
  <c r="AB884" i="1" s="1"/>
  <c r="K884" i="1"/>
  <c r="L884" i="1"/>
  <c r="M884" i="1"/>
  <c r="N884" i="1"/>
  <c r="O884" i="1"/>
  <c r="P884" i="1"/>
  <c r="A885" i="1"/>
  <c r="B885" i="1"/>
  <c r="C885" i="1"/>
  <c r="D885" i="1" s="1"/>
  <c r="X885" i="1"/>
  <c r="E885" i="1"/>
  <c r="F885" i="1"/>
  <c r="R885" i="1"/>
  <c r="S885" i="1"/>
  <c r="G885" i="1"/>
  <c r="H885" i="1"/>
  <c r="Y885" i="1" s="1"/>
  <c r="AE885" i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 s="1"/>
  <c r="G888" i="1"/>
  <c r="H888" i="1"/>
  <c r="Y888" i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/>
  <c r="AE890" i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R892" i="1" s="1"/>
  <c r="S892" i="1" s="1"/>
  <c r="F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F893" i="1"/>
  <c r="G893" i="1"/>
  <c r="H893" i="1"/>
  <c r="Y893" i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R894" i="1" s="1"/>
  <c r="S894" i="1" s="1"/>
  <c r="F894" i="1"/>
  <c r="G894" i="1"/>
  <c r="H894" i="1"/>
  <c r="Y894" i="1"/>
  <c r="AE894" i="1" s="1"/>
  <c r="I894" i="1"/>
  <c r="J894" i="1"/>
  <c r="Z894" i="1" s="1"/>
  <c r="AA894" i="1" s="1"/>
  <c r="K894" i="1"/>
  <c r="L894" i="1"/>
  <c r="V894" i="1" s="1"/>
  <c r="M894" i="1"/>
  <c r="N894" i="1"/>
  <c r="O894" i="1"/>
  <c r="P894" i="1"/>
  <c r="A895" i="1"/>
  <c r="B895" i="1"/>
  <c r="C895" i="1"/>
  <c r="D895" i="1" s="1"/>
  <c r="X895" i="1"/>
  <c r="E895" i="1"/>
  <c r="F895" i="1"/>
  <c r="G895" i="1"/>
  <c r="H895" i="1"/>
  <c r="Y895" i="1" s="1"/>
  <c r="AE895" i="1" s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/>
  <c r="X896" i="1"/>
  <c r="E896" i="1"/>
  <c r="F896" i="1"/>
  <c r="R896" i="1"/>
  <c r="S896" i="1" s="1"/>
  <c r="G896" i="1"/>
  <c r="H896" i="1"/>
  <c r="Y896" i="1"/>
  <c r="AE896" i="1" s="1"/>
  <c r="I896" i="1"/>
  <c r="J896" i="1"/>
  <c r="Z896" i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S898" i="1" s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/>
  <c r="E899" i="1"/>
  <c r="F899" i="1"/>
  <c r="G899" i="1"/>
  <c r="H899" i="1"/>
  <c r="Y899" i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/>
  <c r="X900" i="1" s="1"/>
  <c r="E900" i="1"/>
  <c r="F900" i="1"/>
  <c r="R900" i="1"/>
  <c r="S900" i="1" s="1"/>
  <c r="G900" i="1"/>
  <c r="H900" i="1"/>
  <c r="Y900" i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R902" i="1" s="1"/>
  <c r="S902" i="1" s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R905" i="1" s="1"/>
  <c r="S905" i="1" s="1"/>
  <c r="F905" i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R911" i="1" s="1"/>
  <c r="S911" i="1" s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 s="1"/>
  <c r="G912" i="1"/>
  <c r="H912" i="1"/>
  <c r="Y912" i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R915" i="1" s="1"/>
  <c r="S915" i="1" s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V919" i="1" s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G922" i="1"/>
  <c r="H922" i="1"/>
  <c r="Y922" i="1"/>
  <c r="AE922" i="1"/>
  <c r="I922" i="1"/>
  <c r="J922" i="1"/>
  <c r="Z922" i="1" s="1"/>
  <c r="AA922" i="1" s="1"/>
  <c r="AB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R924" i="1" s="1"/>
  <c r="S924" i="1" s="1"/>
  <c r="F924" i="1"/>
  <c r="G924" i="1"/>
  <c r="H924" i="1"/>
  <c r="Y924" i="1" s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B925" i="1" s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 s="1"/>
  <c r="G928" i="1"/>
  <c r="H928" i="1"/>
  <c r="Y928" i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 s="1"/>
  <c r="AE935" i="1"/>
  <c r="I935" i="1"/>
  <c r="J935" i="1"/>
  <c r="Z935" i="1" s="1"/>
  <c r="K935" i="1"/>
  <c r="L935" i="1"/>
  <c r="M935" i="1"/>
  <c r="N935" i="1"/>
  <c r="O935" i="1"/>
  <c r="P935" i="1"/>
  <c r="AA935" i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K938" i="1"/>
  <c r="L938" i="1"/>
  <c r="V938" i="1" s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R939" i="1" s="1"/>
  <c r="S939" i="1" s="1"/>
  <c r="F939" i="1"/>
  <c r="G939" i="1"/>
  <c r="H939" i="1"/>
  <c r="Y939" i="1"/>
  <c r="AE939" i="1" s="1"/>
  <c r="I939" i="1"/>
  <c r="J939" i="1"/>
  <c r="K939" i="1"/>
  <c r="T939" i="1" s="1"/>
  <c r="AC939" i="1" s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G940" i="1"/>
  <c r="H940" i="1"/>
  <c r="Y940" i="1"/>
  <c r="AE940" i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/>
  <c r="E941" i="1"/>
  <c r="F941" i="1"/>
  <c r="G941" i="1"/>
  <c r="H941" i="1"/>
  <c r="Y941" i="1" s="1"/>
  <c r="AE941" i="1"/>
  <c r="I941" i="1"/>
  <c r="J941" i="1"/>
  <c r="Z941" i="1" s="1"/>
  <c r="AA941" i="1" s="1"/>
  <c r="K941" i="1"/>
  <c r="L941" i="1"/>
  <c r="T941" i="1" s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 s="1"/>
  <c r="AE942" i="1"/>
  <c r="I942" i="1"/>
  <c r="J942" i="1"/>
  <c r="Z942" i="1" s="1"/>
  <c r="K942" i="1"/>
  <c r="L942" i="1"/>
  <c r="M942" i="1"/>
  <c r="N942" i="1"/>
  <c r="O942" i="1"/>
  <c r="P942" i="1"/>
  <c r="AA942" i="1"/>
  <c r="AB942" i="1" s="1"/>
  <c r="A943" i="1"/>
  <c r="B943" i="1"/>
  <c r="C943" i="1"/>
  <c r="D943" i="1"/>
  <c r="X943" i="1" s="1"/>
  <c r="E943" i="1"/>
  <c r="F943" i="1"/>
  <c r="R943" i="1" s="1"/>
  <c r="S943" i="1" s="1"/>
  <c r="G943" i="1"/>
  <c r="H943" i="1"/>
  <c r="Y943" i="1" s="1"/>
  <c r="AE943" i="1"/>
  <c r="I943" i="1"/>
  <c r="J943" i="1"/>
  <c r="Z943" i="1" s="1"/>
  <c r="AA943" i="1" s="1"/>
  <c r="K943" i="1"/>
  <c r="L943" i="1"/>
  <c r="V943" i="1" s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R946" i="1" s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R948" i="1" s="1"/>
  <c r="S948" i="1" s="1"/>
  <c r="F948" i="1"/>
  <c r="G948" i="1"/>
  <c r="H948" i="1"/>
  <c r="Y948" i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/>
  <c r="AE949" i="1" s="1"/>
  <c r="I949" i="1"/>
  <c r="J949" i="1"/>
  <c r="Z949" i="1"/>
  <c r="AA949" i="1"/>
  <c r="K949" i="1"/>
  <c r="T949" i="1" s="1"/>
  <c r="AC949" i="1" s="1"/>
  <c r="AD949" i="1" s="1"/>
  <c r="L949" i="1"/>
  <c r="M949" i="1"/>
  <c r="N949" i="1"/>
  <c r="O949" i="1"/>
  <c r="P949" i="1"/>
  <c r="A950" i="1"/>
  <c r="B950" i="1"/>
  <c r="C950" i="1"/>
  <c r="D950" i="1" s="1"/>
  <c r="X950" i="1"/>
  <c r="E950" i="1"/>
  <c r="F950" i="1"/>
  <c r="G950" i="1"/>
  <c r="H950" i="1"/>
  <c r="Y950" i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G951" i="1"/>
  <c r="H951" i="1"/>
  <c r="Y951" i="1" s="1"/>
  <c r="AE951" i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/>
  <c r="I953" i="1"/>
  <c r="J953" i="1"/>
  <c r="Z953" i="1" s="1"/>
  <c r="AA953" i="1" s="1"/>
  <c r="K953" i="1"/>
  <c r="L953" i="1"/>
  <c r="V953" i="1" s="1"/>
  <c r="M953" i="1"/>
  <c r="N953" i="1"/>
  <c r="O953" i="1"/>
  <c r="P953" i="1"/>
  <c r="A954" i="1"/>
  <c r="B954" i="1"/>
  <c r="C954" i="1"/>
  <c r="D954" i="1"/>
  <c r="X954" i="1" s="1"/>
  <c r="E954" i="1"/>
  <c r="F954" i="1"/>
  <c r="R954" i="1" s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R955" i="1" s="1"/>
  <c r="S955" i="1" s="1"/>
  <c r="F955" i="1"/>
  <c r="G955" i="1"/>
  <c r="H955" i="1"/>
  <c r="Y955" i="1"/>
  <c r="AE955" i="1" s="1"/>
  <c r="I955" i="1"/>
  <c r="J955" i="1"/>
  <c r="Z955" i="1" s="1"/>
  <c r="K955" i="1"/>
  <c r="L955" i="1"/>
  <c r="M955" i="1"/>
  <c r="N955" i="1"/>
  <c r="O955" i="1"/>
  <c r="P955" i="1"/>
  <c r="AA955" i="1"/>
  <c r="A956" i="1"/>
  <c r="B956" i="1"/>
  <c r="C956" i="1"/>
  <c r="D956" i="1"/>
  <c r="X956" i="1" s="1"/>
  <c r="E956" i="1"/>
  <c r="R956" i="1" s="1"/>
  <c r="S956" i="1" s="1"/>
  <c r="F956" i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R958" i="1" s="1"/>
  <c r="S958" i="1" s="1"/>
  <c r="F958" i="1"/>
  <c r="G958" i="1"/>
  <c r="H958" i="1"/>
  <c r="Y958" i="1"/>
  <c r="AE958" i="1" s="1"/>
  <c r="I958" i="1"/>
  <c r="J958" i="1"/>
  <c r="Z958" i="1" s="1"/>
  <c r="AA958" i="1" s="1"/>
  <c r="AB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R959" i="1" s="1"/>
  <c r="S959" i="1" s="1"/>
  <c r="G959" i="1"/>
  <c r="H959" i="1"/>
  <c r="Y959" i="1"/>
  <c r="AE959" i="1" s="1"/>
  <c r="I959" i="1"/>
  <c r="J959" i="1"/>
  <c r="K959" i="1"/>
  <c r="L959" i="1"/>
  <c r="T959" i="1" s="1"/>
  <c r="M959" i="1"/>
  <c r="N959" i="1"/>
  <c r="O959" i="1"/>
  <c r="P959" i="1"/>
  <c r="Z959" i="1"/>
  <c r="AA959" i="1" s="1"/>
  <c r="A960" i="1"/>
  <c r="B960" i="1"/>
  <c r="C960" i="1"/>
  <c r="D960" i="1" s="1"/>
  <c r="X960" i="1"/>
  <c r="E960" i="1"/>
  <c r="F960" i="1"/>
  <c r="R960" i="1" s="1"/>
  <c r="S960" i="1" s="1"/>
  <c r="G960" i="1"/>
  <c r="H960" i="1"/>
  <c r="Y960" i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 s="1"/>
  <c r="G961" i="1"/>
  <c r="H961" i="1"/>
  <c r="Y961" i="1"/>
  <c r="AE961" i="1"/>
  <c r="I961" i="1"/>
  <c r="J961" i="1"/>
  <c r="K961" i="1"/>
  <c r="T961" i="1" s="1"/>
  <c r="U961" i="1" s="1"/>
  <c r="L961" i="1"/>
  <c r="V961" i="1" s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G962" i="1"/>
  <c r="H962" i="1"/>
  <c r="Y962" i="1" s="1"/>
  <c r="AE962" i="1" s="1"/>
  <c r="I962" i="1"/>
  <c r="J962" i="1"/>
  <c r="K962" i="1"/>
  <c r="L962" i="1"/>
  <c r="T962" i="1" s="1"/>
  <c r="M962" i="1"/>
  <c r="N962" i="1"/>
  <c r="O962" i="1"/>
  <c r="P962" i="1"/>
  <c r="Z962" i="1"/>
  <c r="AA962" i="1" s="1"/>
  <c r="AB962" i="1" s="1"/>
  <c r="A963" i="1"/>
  <c r="B963" i="1"/>
  <c r="C963" i="1"/>
  <c r="D963" i="1"/>
  <c r="X963" i="1" s="1"/>
  <c r="E963" i="1"/>
  <c r="F963" i="1"/>
  <c r="G963" i="1"/>
  <c r="H963" i="1"/>
  <c r="Y963" i="1"/>
  <c r="AE963" i="1" s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R964" i="1"/>
  <c r="S964" i="1" s="1"/>
  <c r="G964" i="1"/>
  <c r="H964" i="1"/>
  <c r="Y964" i="1"/>
  <c r="AE964" i="1" s="1"/>
  <c r="I964" i="1"/>
  <c r="J964" i="1"/>
  <c r="Z964" i="1" s="1"/>
  <c r="AA964" i="1" s="1"/>
  <c r="AB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/>
  <c r="X965" i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 s="1"/>
  <c r="I966" i="1"/>
  <c r="J966" i="1"/>
  <c r="Z966" i="1" s="1"/>
  <c r="K966" i="1"/>
  <c r="U966" i="1"/>
  <c r="L966" i="1"/>
  <c r="T966" i="1" s="1"/>
  <c r="AC966" i="1" s="1"/>
  <c r="AD966" i="1" s="1"/>
  <c r="V966" i="1"/>
  <c r="M966" i="1"/>
  <c r="N966" i="1"/>
  <c r="O966" i="1"/>
  <c r="P966" i="1"/>
  <c r="AA966" i="1"/>
  <c r="A967" i="1"/>
  <c r="B967" i="1"/>
  <c r="C967" i="1"/>
  <c r="D967" i="1"/>
  <c r="X967" i="1"/>
  <c r="E967" i="1"/>
  <c r="R967" i="1" s="1"/>
  <c r="F967" i="1"/>
  <c r="G967" i="1"/>
  <c r="H967" i="1"/>
  <c r="Y967" i="1"/>
  <c r="AE967" i="1" s="1"/>
  <c r="I967" i="1"/>
  <c r="J967" i="1"/>
  <c r="K967" i="1"/>
  <c r="T967" i="1" s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 s="1"/>
  <c r="K968" i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R969" i="1" s="1"/>
  <c r="S969" i="1" s="1"/>
  <c r="F969" i="1"/>
  <c r="G969" i="1"/>
  <c r="H969" i="1"/>
  <c r="Y969" i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/>
  <c r="X970" i="1" s="1"/>
  <c r="E970" i="1"/>
  <c r="R970" i="1" s="1"/>
  <c r="S970" i="1" s="1"/>
  <c r="F970" i="1"/>
  <c r="G970" i="1"/>
  <c r="H970" i="1"/>
  <c r="Y970" i="1"/>
  <c r="AE970" i="1"/>
  <c r="I970" i="1"/>
  <c r="J970" i="1"/>
  <c r="Z970" i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R971" i="1" s="1"/>
  <c r="S971" i="1" s="1"/>
  <c r="F971" i="1"/>
  <c r="G971" i="1"/>
  <c r="H971" i="1"/>
  <c r="Y971" i="1" s="1"/>
  <c r="AE971" i="1" s="1"/>
  <c r="AF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V972" i="1" s="1"/>
  <c r="M972" i="1"/>
  <c r="N972" i="1"/>
  <c r="O972" i="1"/>
  <c r="P972" i="1"/>
  <c r="T972" i="1"/>
  <c r="Z972" i="1"/>
  <c r="AA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 s="1"/>
  <c r="AE973" i="1" s="1"/>
  <c r="I973" i="1"/>
  <c r="J973" i="1"/>
  <c r="Z973" i="1" s="1"/>
  <c r="AA973" i="1" s="1"/>
  <c r="AB973" i="1" s="1"/>
  <c r="K973" i="1"/>
  <c r="L973" i="1"/>
  <c r="M973" i="1"/>
  <c r="N973" i="1"/>
  <c r="O973" i="1"/>
  <c r="P973" i="1"/>
  <c r="A974" i="1"/>
  <c r="B974" i="1"/>
  <c r="C974" i="1"/>
  <c r="D974" i="1"/>
  <c r="X974" i="1"/>
  <c r="E974" i="1"/>
  <c r="F974" i="1"/>
  <c r="G974" i="1"/>
  <c r="H974" i="1"/>
  <c r="Y974" i="1"/>
  <c r="AE974" i="1" s="1"/>
  <c r="I974" i="1"/>
  <c r="J974" i="1"/>
  <c r="K974" i="1"/>
  <c r="L974" i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/>
  <c r="E975" i="1"/>
  <c r="F975" i="1"/>
  <c r="R975" i="1" s="1"/>
  <c r="S975" i="1" s="1"/>
  <c r="G975" i="1"/>
  <c r="H975" i="1"/>
  <c r="Y975" i="1" s="1"/>
  <c r="AE975" i="1" s="1"/>
  <c r="I975" i="1"/>
  <c r="J975" i="1"/>
  <c r="Z975" i="1" s="1"/>
  <c r="AA975" i="1" s="1"/>
  <c r="K975" i="1"/>
  <c r="L975" i="1"/>
  <c r="T975" i="1" s="1"/>
  <c r="U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R976" i="1" s="1"/>
  <c r="G976" i="1"/>
  <c r="H976" i="1"/>
  <c r="Y976" i="1" s="1"/>
  <c r="AE976" i="1"/>
  <c r="I976" i="1"/>
  <c r="J976" i="1"/>
  <c r="K976" i="1"/>
  <c r="L976" i="1"/>
  <c r="V976" i="1" s="1"/>
  <c r="M976" i="1"/>
  <c r="N976" i="1"/>
  <c r="O976" i="1"/>
  <c r="P976" i="1"/>
  <c r="T976" i="1"/>
  <c r="U976" i="1" s="1"/>
  <c r="Z976" i="1"/>
  <c r="AA976" i="1" s="1"/>
  <c r="AB976" i="1" s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Z977" i="1" s="1"/>
  <c r="AA977" i="1" s="1"/>
  <c r="K977" i="1"/>
  <c r="L977" i="1"/>
  <c r="T977" i="1" s="1"/>
  <c r="V977" i="1"/>
  <c r="M977" i="1"/>
  <c r="N977" i="1"/>
  <c r="O977" i="1"/>
  <c r="P977" i="1"/>
  <c r="A978" i="1"/>
  <c r="B978" i="1"/>
  <c r="C978" i="1"/>
  <c r="D978" i="1" s="1"/>
  <c r="X978" i="1"/>
  <c r="E978" i="1"/>
  <c r="F978" i="1"/>
  <c r="R978" i="1" s="1"/>
  <c r="S978" i="1"/>
  <c r="G978" i="1"/>
  <c r="H978" i="1"/>
  <c r="Y978" i="1" s="1"/>
  <c r="AE978" i="1"/>
  <c r="I978" i="1"/>
  <c r="J978" i="1"/>
  <c r="Z978" i="1" s="1"/>
  <c r="AA978" i="1" s="1"/>
  <c r="AB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R979" i="1" s="1"/>
  <c r="S979" i="1" s="1"/>
  <c r="F979" i="1"/>
  <c r="G979" i="1"/>
  <c r="H979" i="1"/>
  <c r="Y979" i="1"/>
  <c r="AE979" i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R980" i="1" s="1"/>
  <c r="S980" i="1" s="1"/>
  <c r="F980" i="1"/>
  <c r="G980" i="1"/>
  <c r="H980" i="1"/>
  <c r="Y980" i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U981" i="1" s="1"/>
  <c r="A982" i="1"/>
  <c r="B982" i="1"/>
  <c r="C982" i="1"/>
  <c r="D982" i="1" s="1"/>
  <c r="X982" i="1"/>
  <c r="E982" i="1"/>
  <c r="F982" i="1"/>
  <c r="R982" i="1" s="1"/>
  <c r="S982" i="1" s="1"/>
  <c r="G982" i="1"/>
  <c r="H982" i="1"/>
  <c r="Y982" i="1" s="1"/>
  <c r="AE982" i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R983" i="1" s="1"/>
  <c r="S983" i="1" s="1"/>
  <c r="F983" i="1"/>
  <c r="G983" i="1"/>
  <c r="H983" i="1"/>
  <c r="Y983" i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 s="1"/>
  <c r="E984" i="1"/>
  <c r="F984" i="1"/>
  <c r="R984" i="1"/>
  <c r="S984" i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/>
  <c r="E985" i="1"/>
  <c r="F985" i="1"/>
  <c r="G985" i="1"/>
  <c r="H985" i="1"/>
  <c r="Y985" i="1"/>
  <c r="AE985" i="1"/>
  <c r="I985" i="1"/>
  <c r="J985" i="1"/>
  <c r="Z985" i="1" s="1"/>
  <c r="AA985" i="1" s="1"/>
  <c r="K985" i="1"/>
  <c r="L985" i="1"/>
  <c r="V985" i="1" s="1"/>
  <c r="M985" i="1"/>
  <c r="N985" i="1"/>
  <c r="O985" i="1"/>
  <c r="P985" i="1"/>
  <c r="A986" i="1"/>
  <c r="B986" i="1"/>
  <c r="C986" i="1"/>
  <c r="D986" i="1"/>
  <c r="X986" i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 s="1"/>
  <c r="X987" i="1"/>
  <c r="E987" i="1"/>
  <c r="F987" i="1"/>
  <c r="R987" i="1" s="1"/>
  <c r="S987" i="1" s="1"/>
  <c r="G987" i="1"/>
  <c r="H987" i="1"/>
  <c r="Y987" i="1"/>
  <c r="AE987" i="1" s="1"/>
  <c r="AF987" i="1" s="1"/>
  <c r="AG987" i="1" s="1"/>
  <c r="AH987" i="1" s="1"/>
  <c r="I987" i="1"/>
  <c r="J987" i="1"/>
  <c r="Z987" i="1" s="1"/>
  <c r="AA987" i="1" s="1"/>
  <c r="AB987" i="1" s="1"/>
  <c r="K987" i="1"/>
  <c r="L987" i="1"/>
  <c r="T987" i="1" s="1"/>
  <c r="M987" i="1"/>
  <c r="N987" i="1"/>
  <c r="O987" i="1"/>
  <c r="P987" i="1"/>
  <c r="A988" i="1"/>
  <c r="B988" i="1"/>
  <c r="C988" i="1"/>
  <c r="D988" i="1"/>
  <c r="X988" i="1"/>
  <c r="E988" i="1"/>
  <c r="R988" i="1" s="1"/>
  <c r="S988" i="1" s="1"/>
  <c r="F988" i="1"/>
  <c r="G988" i="1"/>
  <c r="H988" i="1"/>
  <c r="Y988" i="1"/>
  <c r="AE988" i="1"/>
  <c r="I988" i="1"/>
  <c r="J988" i="1"/>
  <c r="K988" i="1"/>
  <c r="L988" i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 s="1"/>
  <c r="X990" i="1"/>
  <c r="E990" i="1"/>
  <c r="F990" i="1"/>
  <c r="R990" i="1" s="1"/>
  <c r="S990" i="1"/>
  <c r="G990" i="1"/>
  <c r="H990" i="1"/>
  <c r="Y990" i="1" s="1"/>
  <c r="AE990" i="1"/>
  <c r="I990" i="1"/>
  <c r="J990" i="1"/>
  <c r="Z990" i="1" s="1"/>
  <c r="AA990" i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R991" i="1" s="1"/>
  <c r="S991" i="1" s="1"/>
  <c r="F991" i="1"/>
  <c r="G991" i="1"/>
  <c r="H991" i="1"/>
  <c r="Y991" i="1"/>
  <c r="AE991" i="1" s="1"/>
  <c r="AF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B991" i="1" s="1"/>
  <c r="A992" i="1"/>
  <c r="B992" i="1"/>
  <c r="C992" i="1"/>
  <c r="D992" i="1"/>
  <c r="X992" i="1" s="1"/>
  <c r="E992" i="1"/>
  <c r="F992" i="1"/>
  <c r="R992" i="1"/>
  <c r="S992" i="1"/>
  <c r="G992" i="1"/>
  <c r="H992" i="1"/>
  <c r="Y992" i="1"/>
  <c r="AE992" i="1" s="1"/>
  <c r="I992" i="1"/>
  <c r="J992" i="1"/>
  <c r="K992" i="1"/>
  <c r="L992" i="1"/>
  <c r="V992" i="1" s="1"/>
  <c r="M992" i="1"/>
  <c r="N992" i="1"/>
  <c r="O992" i="1"/>
  <c r="P992" i="1"/>
  <c r="Z992" i="1"/>
  <c r="AA992" i="1" s="1"/>
  <c r="A993" i="1"/>
  <c r="B993" i="1"/>
  <c r="C993" i="1"/>
  <c r="D993" i="1" s="1"/>
  <c r="X993" i="1"/>
  <c r="E993" i="1"/>
  <c r="F993" i="1"/>
  <c r="R993" i="1" s="1"/>
  <c r="S993" i="1"/>
  <c r="G993" i="1"/>
  <c r="H993" i="1"/>
  <c r="Y993" i="1" s="1"/>
  <c r="AE993" i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 s="1"/>
  <c r="AB993" i="1" s="1"/>
  <c r="A994" i="1"/>
  <c r="B994" i="1"/>
  <c r="C994" i="1"/>
  <c r="D994" i="1" s="1"/>
  <c r="X994" i="1" s="1"/>
  <c r="E994" i="1"/>
  <c r="F994" i="1"/>
  <c r="R994" i="1" s="1"/>
  <c r="S994" i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/>
  <c r="AE997" i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U997" i="1" s="1"/>
  <c r="A998" i="1"/>
  <c r="B998" i="1"/>
  <c r="C998" i="1"/>
  <c r="D998" i="1" s="1"/>
  <c r="X998" i="1" s="1"/>
  <c r="E998" i="1"/>
  <c r="F998" i="1"/>
  <c r="R998" i="1" s="1"/>
  <c r="S998" i="1"/>
  <c r="G998" i="1"/>
  <c r="H998" i="1"/>
  <c r="Y998" i="1" s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R999" i="1" s="1"/>
  <c r="F999" i="1"/>
  <c r="G999" i="1"/>
  <c r="H999" i="1"/>
  <c r="Y999" i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R1000" i="1" s="1"/>
  <c r="S1000" i="1" s="1"/>
  <c r="F1000" i="1"/>
  <c r="G1000" i="1"/>
  <c r="H1000" i="1"/>
  <c r="Y1000" i="1" s="1"/>
  <c r="AE1000" i="1" s="1"/>
  <c r="I1000" i="1"/>
  <c r="J1000" i="1"/>
  <c r="Z1000" i="1"/>
  <c r="AA1000" i="1" s="1"/>
  <c r="K1000" i="1"/>
  <c r="T1000" i="1"/>
  <c r="L1000" i="1"/>
  <c r="V1000" i="1"/>
  <c r="M1000" i="1"/>
  <c r="N1000" i="1"/>
  <c r="O1000" i="1"/>
  <c r="P1000" i="1"/>
  <c r="T643" i="1"/>
  <c r="T629" i="1"/>
  <c r="T619" i="1"/>
  <c r="AC619" i="1"/>
  <c r="AD619" i="1" s="1"/>
  <c r="V448" i="1"/>
  <c r="T637" i="1"/>
  <c r="T612" i="1"/>
  <c r="AC612" i="1"/>
  <c r="AD612" i="1" s="1"/>
  <c r="AF612" i="1" s="1"/>
  <c r="T611" i="1"/>
  <c r="U611" i="1" s="1"/>
  <c r="V605" i="1"/>
  <c r="T596" i="1"/>
  <c r="T555" i="1"/>
  <c r="T554" i="1"/>
  <c r="V547" i="1"/>
  <c r="V145" i="1"/>
  <c r="V80" i="1"/>
  <c r="T647" i="1"/>
  <c r="AC647" i="1"/>
  <c r="AD647" i="1" s="1"/>
  <c r="T646" i="1"/>
  <c r="U646" i="1"/>
  <c r="T644" i="1"/>
  <c r="T634" i="1"/>
  <c r="AC634" i="1" s="1"/>
  <c r="T626" i="1"/>
  <c r="T614" i="1"/>
  <c r="T613" i="1"/>
  <c r="T561" i="1"/>
  <c r="AC561" i="1"/>
  <c r="AD561" i="1"/>
  <c r="AF561" i="1"/>
  <c r="U548" i="1"/>
  <c r="S537" i="1"/>
  <c r="T534" i="1"/>
  <c r="U534" i="1"/>
  <c r="R521" i="1"/>
  <c r="S521" i="1"/>
  <c r="V515" i="1"/>
  <c r="R514" i="1"/>
  <c r="S514" i="1" s="1"/>
  <c r="R508" i="1"/>
  <c r="S508" i="1" s="1"/>
  <c r="T489" i="1"/>
  <c r="U489" i="1" s="1"/>
  <c r="R483" i="1"/>
  <c r="S483" i="1" s="1"/>
  <c r="T464" i="1"/>
  <c r="U464" i="1" s="1"/>
  <c r="T460" i="1"/>
  <c r="U460" i="1" s="1"/>
  <c r="T459" i="1"/>
  <c r="T458" i="1"/>
  <c r="U458" i="1"/>
  <c r="R408" i="1"/>
  <c r="S408" i="1"/>
  <c r="R428" i="1"/>
  <c r="S428" i="1"/>
  <c r="R418" i="1"/>
  <c r="S418" i="1"/>
  <c r="AA70" i="1"/>
  <c r="R50" i="1"/>
  <c r="S50" i="1" s="1"/>
  <c r="R49" i="1"/>
  <c r="S49" i="1" s="1"/>
  <c r="T696" i="1"/>
  <c r="V696" i="1"/>
  <c r="R997" i="1"/>
  <c r="S997" i="1"/>
  <c r="V987" i="1"/>
  <c r="U987" i="1"/>
  <c r="V980" i="1"/>
  <c r="T980" i="1"/>
  <c r="R974" i="1"/>
  <c r="S974" i="1" s="1"/>
  <c r="R957" i="1"/>
  <c r="S957" i="1"/>
  <c r="R941" i="1"/>
  <c r="S941" i="1" s="1"/>
  <c r="R925" i="1"/>
  <c r="S925" i="1" s="1"/>
  <c r="R909" i="1"/>
  <c r="S909" i="1" s="1"/>
  <c r="R893" i="1"/>
  <c r="S893" i="1" s="1"/>
  <c r="R877" i="1"/>
  <c r="S877" i="1" s="1"/>
  <c r="R845" i="1"/>
  <c r="S845" i="1" s="1"/>
  <c r="R829" i="1"/>
  <c r="S829" i="1" s="1"/>
  <c r="T786" i="1"/>
  <c r="T771" i="1"/>
  <c r="AC771" i="1"/>
  <c r="AD771" i="1" s="1"/>
  <c r="T749" i="1"/>
  <c r="U749" i="1" s="1"/>
  <c r="T695" i="1"/>
  <c r="V695" i="1"/>
  <c r="T689" i="1"/>
  <c r="V689" i="1"/>
  <c r="V663" i="1"/>
  <c r="T663" i="1"/>
  <c r="V655" i="1"/>
  <c r="T655" i="1"/>
  <c r="V962" i="1"/>
  <c r="T702" i="1"/>
  <c r="V702" i="1"/>
  <c r="T676" i="1"/>
  <c r="V676" i="1"/>
  <c r="T669" i="1"/>
  <c r="AC669" i="1" s="1"/>
  <c r="AD669" i="1" s="1"/>
  <c r="V669" i="1"/>
  <c r="V984" i="1"/>
  <c r="V971" i="1"/>
  <c r="T971" i="1"/>
  <c r="U971" i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R995" i="1"/>
  <c r="S995" i="1"/>
  <c r="T985" i="1"/>
  <c r="V978" i="1"/>
  <c r="T978" i="1"/>
  <c r="U978" i="1"/>
  <c r="V973" i="1"/>
  <c r="T973" i="1"/>
  <c r="U973" i="1" s="1"/>
  <c r="R972" i="1"/>
  <c r="S972" i="1" s="1"/>
  <c r="R953" i="1"/>
  <c r="S953" i="1" s="1"/>
  <c r="R937" i="1"/>
  <c r="S937" i="1" s="1"/>
  <c r="R921" i="1"/>
  <c r="S921" i="1" s="1"/>
  <c r="R889" i="1"/>
  <c r="S889" i="1" s="1"/>
  <c r="R857" i="1"/>
  <c r="S857" i="1" s="1"/>
  <c r="R841" i="1"/>
  <c r="S841" i="1" s="1"/>
  <c r="R825" i="1"/>
  <c r="S825" i="1" s="1"/>
  <c r="AD774" i="1"/>
  <c r="T760" i="1"/>
  <c r="AC760" i="1" s="1"/>
  <c r="AD760" i="1" s="1"/>
  <c r="AF760" i="1" s="1"/>
  <c r="T753" i="1"/>
  <c r="AC753" i="1" s="1"/>
  <c r="AD753" i="1" s="1"/>
  <c r="AF753" i="1" s="1"/>
  <c r="V728" i="1"/>
  <c r="T708" i="1"/>
  <c r="V708" i="1"/>
  <c r="T701" i="1"/>
  <c r="AB701" i="1"/>
  <c r="V701" i="1"/>
  <c r="T670" i="1"/>
  <c r="V670" i="1"/>
  <c r="V645" i="1"/>
  <c r="T645" i="1"/>
  <c r="T739" i="1"/>
  <c r="AC739" i="1" s="1"/>
  <c r="AD739" i="1"/>
  <c r="T735" i="1"/>
  <c r="AC735" i="1" s="1"/>
  <c r="AD735" i="1" s="1"/>
  <c r="T726" i="1"/>
  <c r="AB726" i="1" s="1"/>
  <c r="V726" i="1"/>
  <c r="AB723" i="1"/>
  <c r="T720" i="1"/>
  <c r="T719" i="1"/>
  <c r="AB719" i="1"/>
  <c r="V719" i="1"/>
  <c r="T713" i="1"/>
  <c r="AB713" i="1"/>
  <c r="T694" i="1"/>
  <c r="V694" i="1"/>
  <c r="T688" i="1"/>
  <c r="T687" i="1"/>
  <c r="V687" i="1"/>
  <c r="T681" i="1"/>
  <c r="AB681" i="1" s="1"/>
  <c r="T664" i="1"/>
  <c r="AB660" i="1"/>
  <c r="R660" i="1"/>
  <c r="S660" i="1" s="1"/>
  <c r="T658" i="1"/>
  <c r="U658" i="1"/>
  <c r="T656" i="1"/>
  <c r="R652" i="1"/>
  <c r="S652" i="1" s="1"/>
  <c r="T650" i="1"/>
  <c r="U650" i="1" s="1"/>
  <c r="T648" i="1"/>
  <c r="AB648" i="1"/>
  <c r="T642" i="1"/>
  <c r="U642" i="1" s="1"/>
  <c r="T640" i="1"/>
  <c r="AB640" i="1" s="1"/>
  <c r="R636" i="1"/>
  <c r="S636" i="1" s="1"/>
  <c r="R631" i="1"/>
  <c r="S631" i="1"/>
  <c r="R628" i="1"/>
  <c r="S628" i="1" s="1"/>
  <c r="T600" i="1"/>
  <c r="AC600" i="1" s="1"/>
  <c r="AD600" i="1" s="1"/>
  <c r="AF600" i="1" s="1"/>
  <c r="T599" i="1"/>
  <c r="U598" i="1"/>
  <c r="AB598" i="1"/>
  <c r="T594" i="1"/>
  <c r="V594" i="1"/>
  <c r="V564" i="1"/>
  <c r="R547" i="1"/>
  <c r="S547" i="1"/>
  <c r="V541" i="1"/>
  <c r="T541" i="1"/>
  <c r="V507" i="1"/>
  <c r="T507" i="1"/>
  <c r="R951" i="1"/>
  <c r="S951" i="1" s="1"/>
  <c r="R947" i="1"/>
  <c r="S947" i="1" s="1"/>
  <c r="R935" i="1"/>
  <c r="S935" i="1" s="1"/>
  <c r="R931" i="1"/>
  <c r="S931" i="1" s="1"/>
  <c r="R927" i="1"/>
  <c r="S927" i="1" s="1"/>
  <c r="R923" i="1"/>
  <c r="S923" i="1" s="1"/>
  <c r="R919" i="1"/>
  <c r="S919" i="1" s="1"/>
  <c r="R907" i="1"/>
  <c r="S907" i="1"/>
  <c r="R903" i="1"/>
  <c r="S903" i="1" s="1"/>
  <c r="R899" i="1"/>
  <c r="S899" i="1" s="1"/>
  <c r="R895" i="1"/>
  <c r="S895" i="1" s="1"/>
  <c r="R891" i="1"/>
  <c r="S891" i="1"/>
  <c r="R887" i="1"/>
  <c r="S887" i="1" s="1"/>
  <c r="R879" i="1"/>
  <c r="S879" i="1" s="1"/>
  <c r="R875" i="1"/>
  <c r="S875" i="1"/>
  <c r="R871" i="1"/>
  <c r="S871" i="1" s="1"/>
  <c r="R867" i="1"/>
  <c r="S867" i="1" s="1"/>
  <c r="R863" i="1"/>
  <c r="S863" i="1" s="1"/>
  <c r="R859" i="1"/>
  <c r="S859" i="1" s="1"/>
  <c r="R855" i="1"/>
  <c r="S855" i="1" s="1"/>
  <c r="R851" i="1"/>
  <c r="S851" i="1" s="1"/>
  <c r="R843" i="1"/>
  <c r="S843" i="1"/>
  <c r="R839" i="1"/>
  <c r="S839" i="1" s="1"/>
  <c r="R835" i="1"/>
  <c r="S835" i="1" s="1"/>
  <c r="R831" i="1"/>
  <c r="S831" i="1" s="1"/>
  <c r="R827" i="1"/>
  <c r="S827" i="1"/>
  <c r="T784" i="1"/>
  <c r="T780" i="1"/>
  <c r="AC780" i="1"/>
  <c r="AD780" i="1" s="1"/>
  <c r="T776" i="1"/>
  <c r="T772" i="1"/>
  <c r="AC772" i="1"/>
  <c r="AD772" i="1" s="1"/>
  <c r="T769" i="1"/>
  <c r="AC769" i="1" s="1"/>
  <c r="AD769" i="1"/>
  <c r="AF769" i="1" s="1"/>
  <c r="T765" i="1"/>
  <c r="AC765" i="1"/>
  <c r="AD765" i="1" s="1"/>
  <c r="AF765" i="1" s="1"/>
  <c r="AG765" i="1" s="1"/>
  <c r="AH765" i="1" s="1"/>
  <c r="R763" i="1"/>
  <c r="S763" i="1" s="1"/>
  <c r="T762" i="1"/>
  <c r="AC762" i="1" s="1"/>
  <c r="AD762" i="1"/>
  <c r="T759" i="1"/>
  <c r="AB759" i="1" s="1"/>
  <c r="T755" i="1"/>
  <c r="T751" i="1"/>
  <c r="AC751" i="1"/>
  <c r="AD751" i="1" s="1"/>
  <c r="T747" i="1"/>
  <c r="AC747" i="1" s="1"/>
  <c r="AD747" i="1"/>
  <c r="V739" i="1"/>
  <c r="T737" i="1"/>
  <c r="AC737" i="1" s="1"/>
  <c r="AD737" i="1" s="1"/>
  <c r="V735" i="1"/>
  <c r="T729" i="1"/>
  <c r="AB727" i="1"/>
  <c r="V725" i="1"/>
  <c r="AB721" i="1"/>
  <c r="T710" i="1"/>
  <c r="V710" i="1"/>
  <c r="T704" i="1"/>
  <c r="T703" i="1"/>
  <c r="V703" i="1"/>
  <c r="V700" i="1"/>
  <c r="T697" i="1"/>
  <c r="AB697" i="1" s="1"/>
  <c r="AB695" i="1"/>
  <c r="V693" i="1"/>
  <c r="AB689" i="1"/>
  <c r="T678" i="1"/>
  <c r="V678" i="1"/>
  <c r="T672" i="1"/>
  <c r="T671" i="1"/>
  <c r="AB671" i="1" s="1"/>
  <c r="V671" i="1"/>
  <c r="V668" i="1"/>
  <c r="AB656" i="1"/>
  <c r="V638" i="1"/>
  <c r="T638" i="1"/>
  <c r="AC638" i="1"/>
  <c r="AD638" i="1" s="1"/>
  <c r="R637" i="1"/>
  <c r="S637" i="1" s="1"/>
  <c r="V630" i="1"/>
  <c r="T630" i="1"/>
  <c r="U630" i="1"/>
  <c r="R629" i="1"/>
  <c r="S629" i="1"/>
  <c r="T627" i="1"/>
  <c r="AB627" i="1"/>
  <c r="T616" i="1"/>
  <c r="T615" i="1"/>
  <c r="AB615" i="1" s="1"/>
  <c r="AC615" i="1"/>
  <c r="AD615" i="1"/>
  <c r="AF615" i="1" s="1"/>
  <c r="T603" i="1"/>
  <c r="AC603" i="1" s="1"/>
  <c r="AB602" i="1"/>
  <c r="T565" i="1"/>
  <c r="T549" i="1"/>
  <c r="V538" i="1"/>
  <c r="T538" i="1"/>
  <c r="U538" i="1" s="1"/>
  <c r="V343" i="1"/>
  <c r="S999" i="1"/>
  <c r="R985" i="1"/>
  <c r="S985" i="1" s="1"/>
  <c r="S976" i="1"/>
  <c r="S967" i="1"/>
  <c r="R965" i="1"/>
  <c r="S965" i="1"/>
  <c r="S954" i="1"/>
  <c r="R950" i="1"/>
  <c r="S950" i="1" s="1"/>
  <c r="S946" i="1"/>
  <c r="R942" i="1"/>
  <c r="S942" i="1"/>
  <c r="R934" i="1"/>
  <c r="S934" i="1"/>
  <c r="S930" i="1"/>
  <c r="R922" i="1"/>
  <c r="S922" i="1"/>
  <c r="R918" i="1"/>
  <c r="S918" i="1" s="1"/>
  <c r="R914" i="1"/>
  <c r="S914" i="1"/>
  <c r="R910" i="1"/>
  <c r="S910" i="1"/>
  <c r="R906" i="1"/>
  <c r="S906" i="1"/>
  <c r="R890" i="1"/>
  <c r="S890" i="1"/>
  <c r="R886" i="1"/>
  <c r="S886" i="1" s="1"/>
  <c r="S882" i="1"/>
  <c r="R874" i="1"/>
  <c r="S874" i="1"/>
  <c r="R870" i="1"/>
  <c r="S870" i="1"/>
  <c r="S866" i="1"/>
  <c r="S862" i="1"/>
  <c r="R858" i="1"/>
  <c r="S858" i="1"/>
  <c r="R854" i="1"/>
  <c r="S854" i="1" s="1"/>
  <c r="S850" i="1"/>
  <c r="R846" i="1"/>
  <c r="S846" i="1"/>
  <c r="R842" i="1"/>
  <c r="S842" i="1"/>
  <c r="R838" i="1"/>
  <c r="S838" i="1" s="1"/>
  <c r="S830" i="1"/>
  <c r="S826" i="1"/>
  <c r="T785" i="1"/>
  <c r="U785" i="1" s="1"/>
  <c r="T781" i="1"/>
  <c r="AC781" i="1" s="1"/>
  <c r="AD781" i="1"/>
  <c r="T777" i="1"/>
  <c r="AC777" i="1"/>
  <c r="AD777" i="1"/>
  <c r="T773" i="1"/>
  <c r="T770" i="1"/>
  <c r="AC770" i="1"/>
  <c r="AD770" i="1" s="1"/>
  <c r="T766" i="1"/>
  <c r="T763" i="1"/>
  <c r="AC763" i="1"/>
  <c r="AD763" i="1" s="1"/>
  <c r="T756" i="1"/>
  <c r="T752" i="1"/>
  <c r="AC752" i="1"/>
  <c r="AD752" i="1" s="1"/>
  <c r="AF752" i="1" s="1"/>
  <c r="T748" i="1"/>
  <c r="AC748" i="1" s="1"/>
  <c r="AD748" i="1" s="1"/>
  <c r="T744" i="1"/>
  <c r="AC744" i="1"/>
  <c r="AD744" i="1" s="1"/>
  <c r="T741" i="1"/>
  <c r="AC741" i="1" s="1"/>
  <c r="AD741" i="1" s="1"/>
  <c r="AC740" i="1"/>
  <c r="AD740" i="1" s="1"/>
  <c r="AF740" i="1" s="1"/>
  <c r="T736" i="1"/>
  <c r="AC736" i="1" s="1"/>
  <c r="AD736" i="1" s="1"/>
  <c r="AG736" i="1" s="1"/>
  <c r="AH736" i="1" s="1"/>
  <c r="T733" i="1"/>
  <c r="AC733" i="1"/>
  <c r="AD733" i="1" s="1"/>
  <c r="T732" i="1"/>
  <c r="V732" i="1"/>
  <c r="V720" i="1"/>
  <c r="T718" i="1"/>
  <c r="V718" i="1"/>
  <c r="V713" i="1"/>
  <c r="T712" i="1"/>
  <c r="T711" i="1"/>
  <c r="AB711" i="1"/>
  <c r="V711" i="1"/>
  <c r="T705" i="1"/>
  <c r="AB705" i="1" s="1"/>
  <c r="V688" i="1"/>
  <c r="T686" i="1"/>
  <c r="V686" i="1"/>
  <c r="V681" i="1"/>
  <c r="T680" i="1"/>
  <c r="T679" i="1"/>
  <c r="V679" i="1"/>
  <c r="T673" i="1"/>
  <c r="AB673" i="1"/>
  <c r="V664" i="1"/>
  <c r="T662" i="1"/>
  <c r="U662" i="1" s="1"/>
  <c r="R661" i="1"/>
  <c r="S661" i="1"/>
  <c r="U659" i="1"/>
  <c r="AC659" i="1"/>
  <c r="AD659" i="1" s="1"/>
  <c r="V658" i="1"/>
  <c r="V656" i="1"/>
  <c r="T654" i="1"/>
  <c r="R653" i="1"/>
  <c r="S653" i="1" s="1"/>
  <c r="V650" i="1"/>
  <c r="V648" i="1"/>
  <c r="R645" i="1"/>
  <c r="S645" i="1"/>
  <c r="R639" i="1"/>
  <c r="S639" i="1"/>
  <c r="R635" i="1"/>
  <c r="S635" i="1"/>
  <c r="R634" i="1"/>
  <c r="S634" i="1" s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T730" i="1"/>
  <c r="AC730" i="1"/>
  <c r="AD730" i="1"/>
  <c r="AB725" i="1"/>
  <c r="T723" i="1"/>
  <c r="T722" i="1"/>
  <c r="T715" i="1"/>
  <c r="T714" i="1"/>
  <c r="U714" i="1" s="1"/>
  <c r="T707" i="1"/>
  <c r="AB707" i="1" s="1"/>
  <c r="T706" i="1"/>
  <c r="AC706" i="1" s="1"/>
  <c r="T699" i="1"/>
  <c r="AB699" i="1"/>
  <c r="T698" i="1"/>
  <c r="T691" i="1"/>
  <c r="AC691" i="1" s="1"/>
  <c r="AB691" i="1"/>
  <c r="T690" i="1"/>
  <c r="AB685" i="1"/>
  <c r="T683" i="1"/>
  <c r="AB683" i="1"/>
  <c r="T682" i="1"/>
  <c r="AB677" i="1"/>
  <c r="T675" i="1"/>
  <c r="AC675" i="1" s="1"/>
  <c r="AB675" i="1"/>
  <c r="T674" i="1"/>
  <c r="AB669" i="1"/>
  <c r="T667" i="1"/>
  <c r="AB667" i="1"/>
  <c r="T666" i="1"/>
  <c r="R662" i="1"/>
  <c r="S662" i="1"/>
  <c r="R654" i="1"/>
  <c r="S654" i="1" s="1"/>
  <c r="R647" i="1"/>
  <c r="S647" i="1" s="1"/>
  <c r="R644" i="1"/>
  <c r="S644" i="1" s="1"/>
  <c r="R643" i="1"/>
  <c r="S643" i="1" s="1"/>
  <c r="R642" i="1"/>
  <c r="S642" i="1" s="1"/>
  <c r="R641" i="1"/>
  <c r="S641" i="1" s="1"/>
  <c r="R640" i="1"/>
  <c r="S640" i="1" s="1"/>
  <c r="T636" i="1"/>
  <c r="T635" i="1"/>
  <c r="U635" i="1" s="1"/>
  <c r="T631" i="1"/>
  <c r="T628" i="1"/>
  <c r="R620" i="1"/>
  <c r="S620" i="1"/>
  <c r="T610" i="1"/>
  <c r="AC610" i="1" s="1"/>
  <c r="AD610" i="1" s="1"/>
  <c r="AF610" i="1" s="1"/>
  <c r="T608" i="1"/>
  <c r="AB608" i="1"/>
  <c r="R604" i="1"/>
  <c r="S604" i="1"/>
  <c r="T545" i="1"/>
  <c r="V542" i="1"/>
  <c r="T542" i="1"/>
  <c r="U542" i="1" s="1"/>
  <c r="R627" i="1"/>
  <c r="S627" i="1"/>
  <c r="R626" i="1"/>
  <c r="S626" i="1"/>
  <c r="R625" i="1"/>
  <c r="S625" i="1"/>
  <c r="R624" i="1"/>
  <c r="S624" i="1" s="1"/>
  <c r="R623" i="1"/>
  <c r="S623" i="1"/>
  <c r="T620" i="1"/>
  <c r="AC620" i="1"/>
  <c r="AD620" i="1" s="1"/>
  <c r="AF620" i="1"/>
  <c r="R619" i="1"/>
  <c r="S619" i="1" s="1"/>
  <c r="R618" i="1"/>
  <c r="S618" i="1"/>
  <c r="R617" i="1"/>
  <c r="S617" i="1"/>
  <c r="R616" i="1"/>
  <c r="S616" i="1"/>
  <c r="R615" i="1"/>
  <c r="S615" i="1" s="1"/>
  <c r="R612" i="1"/>
  <c r="S612" i="1"/>
  <c r="R611" i="1"/>
  <c r="S611" i="1"/>
  <c r="R610" i="1"/>
  <c r="S610" i="1"/>
  <c r="R609" i="1"/>
  <c r="S609" i="1" s="1"/>
  <c r="R608" i="1"/>
  <c r="S608" i="1"/>
  <c r="T604" i="1"/>
  <c r="U604" i="1"/>
  <c r="R603" i="1"/>
  <c r="S603" i="1"/>
  <c r="R602" i="1"/>
  <c r="S602" i="1" s="1"/>
  <c r="R601" i="1"/>
  <c r="S601" i="1"/>
  <c r="R600" i="1"/>
  <c r="S600" i="1"/>
  <c r="R599" i="1"/>
  <c r="S599" i="1"/>
  <c r="T595" i="1"/>
  <c r="AB595" i="1" s="1"/>
  <c r="R594" i="1"/>
  <c r="S594" i="1" s="1"/>
  <c r="R588" i="1"/>
  <c r="S588" i="1" s="1"/>
  <c r="T571" i="1"/>
  <c r="U571" i="1" s="1"/>
  <c r="S556" i="1"/>
  <c r="R554" i="1"/>
  <c r="S554" i="1" s="1"/>
  <c r="T553" i="1"/>
  <c r="AB553" i="1" s="1"/>
  <c r="U553" i="1"/>
  <c r="T552" i="1"/>
  <c r="T546" i="1"/>
  <c r="AB546" i="1" s="1"/>
  <c r="R545" i="1"/>
  <c r="S545" i="1"/>
  <c r="T533" i="1"/>
  <c r="S531" i="1"/>
  <c r="V502" i="1"/>
  <c r="R481" i="1"/>
  <c r="S481" i="1" s="1"/>
  <c r="R467" i="1"/>
  <c r="S467" i="1" s="1"/>
  <c r="R597" i="1"/>
  <c r="S597" i="1" s="1"/>
  <c r="R587" i="1"/>
  <c r="S587" i="1" s="1"/>
  <c r="R583" i="1"/>
  <c r="S583" i="1" s="1"/>
  <c r="R566" i="1"/>
  <c r="S566" i="1" s="1"/>
  <c r="R560" i="1"/>
  <c r="S560" i="1"/>
  <c r="R546" i="1"/>
  <c r="S546" i="1" s="1"/>
  <c r="R536" i="1"/>
  <c r="S536" i="1" s="1"/>
  <c r="R534" i="1"/>
  <c r="S534" i="1" s="1"/>
  <c r="R510" i="1"/>
  <c r="S510" i="1" s="1"/>
  <c r="R504" i="1"/>
  <c r="S504" i="1" s="1"/>
  <c r="R503" i="1"/>
  <c r="S503" i="1" s="1"/>
  <c r="R485" i="1"/>
  <c r="S485" i="1" s="1"/>
  <c r="R453" i="1"/>
  <c r="S453" i="1" s="1"/>
  <c r="V259" i="1"/>
  <c r="T511" i="1"/>
  <c r="T509" i="1"/>
  <c r="U509" i="1" s="1"/>
  <c r="T476" i="1"/>
  <c r="U476" i="1"/>
  <c r="T474" i="1"/>
  <c r="U474" i="1" s="1"/>
  <c r="T450" i="1"/>
  <c r="V112" i="1"/>
  <c r="R538" i="1"/>
  <c r="S538" i="1" s="1"/>
  <c r="R530" i="1"/>
  <c r="S530" i="1"/>
  <c r="R509" i="1"/>
  <c r="S509" i="1" s="1"/>
  <c r="T498" i="1"/>
  <c r="T495" i="1"/>
  <c r="T491" i="1"/>
  <c r="U491" i="1" s="1"/>
  <c r="R472" i="1"/>
  <c r="S472" i="1"/>
  <c r="R471" i="1"/>
  <c r="S471" i="1" s="1"/>
  <c r="T470" i="1"/>
  <c r="T457" i="1"/>
  <c r="AB457" i="1" s="1"/>
  <c r="U457" i="1"/>
  <c r="T452" i="1"/>
  <c r="AC452" i="1" s="1"/>
  <c r="AD452" i="1" s="1"/>
  <c r="T446" i="1"/>
  <c r="R226" i="1"/>
  <c r="S226" i="1"/>
  <c r="R73" i="1"/>
  <c r="S73" i="1"/>
  <c r="R65" i="1"/>
  <c r="S65" i="1"/>
  <c r="U636" i="1"/>
  <c r="AC635" i="1"/>
  <c r="AD635" i="1" s="1"/>
  <c r="AF635" i="1" s="1"/>
  <c r="AB635" i="1"/>
  <c r="AC553" i="1"/>
  <c r="AD553" i="1"/>
  <c r="AF553" i="1"/>
  <c r="AG553" i="1" s="1"/>
  <c r="AH553" i="1" s="1"/>
  <c r="U596" i="1"/>
  <c r="AC596" i="1"/>
  <c r="AD596" i="1" s="1"/>
  <c r="AF596" i="1"/>
  <c r="AG596" i="1" s="1"/>
  <c r="AH596" i="1" s="1"/>
  <c r="U647" i="1"/>
  <c r="AB647" i="1"/>
  <c r="U624" i="1"/>
  <c r="AC624" i="1"/>
  <c r="AD624" i="1"/>
  <c r="AF624" i="1" s="1"/>
  <c r="U623" i="1"/>
  <c r="AB623" i="1"/>
  <c r="AC623" i="1"/>
  <c r="AD623" i="1" s="1"/>
  <c r="U616" i="1"/>
  <c r="AC616" i="1"/>
  <c r="AD616" i="1"/>
  <c r="U615" i="1"/>
  <c r="AC608" i="1"/>
  <c r="AD608" i="1" s="1"/>
  <c r="AF608" i="1" s="1"/>
  <c r="U600" i="1"/>
  <c r="U556" i="1"/>
  <c r="AD556" i="1"/>
  <c r="AF556" i="1"/>
  <c r="AG556" i="1" s="1"/>
  <c r="AH556" i="1" s="1"/>
  <c r="U644" i="1"/>
  <c r="AG644" i="1"/>
  <c r="AH644" i="1" s="1"/>
  <c r="AC644" i="1"/>
  <c r="AD644" i="1" s="1"/>
  <c r="AF644" i="1"/>
  <c r="AC643" i="1"/>
  <c r="AD643" i="1" s="1"/>
  <c r="U639" i="1"/>
  <c r="AB639" i="1"/>
  <c r="AC639" i="1"/>
  <c r="AD639" i="1"/>
  <c r="AF639" i="1"/>
  <c r="U632" i="1"/>
  <c r="AC632" i="1"/>
  <c r="AD632" i="1" s="1"/>
  <c r="AF632" i="1"/>
  <c r="U619" i="1"/>
  <c r="AB618" i="1"/>
  <c r="U612" i="1"/>
  <c r="AB611" i="1"/>
  <c r="U603" i="1"/>
  <c r="AD603" i="1"/>
  <c r="AF603" i="1" s="1"/>
  <c r="AB603" i="1"/>
  <c r="T456" i="1"/>
  <c r="AB644" i="1"/>
  <c r="T532" i="1"/>
  <c r="U532" i="1"/>
  <c r="T529" i="1"/>
  <c r="U529" i="1"/>
  <c r="V529" i="1"/>
  <c r="V634" i="1"/>
  <c r="AB632" i="1"/>
  <c r="V626" i="1"/>
  <c r="AB616" i="1"/>
  <c r="T607" i="1"/>
  <c r="V544" i="1"/>
  <c r="V530" i="1"/>
  <c r="V524" i="1"/>
  <c r="V521" i="1"/>
  <c r="T512" i="1"/>
  <c r="U512" i="1" s="1"/>
  <c r="V471" i="1"/>
  <c r="AB630" i="1"/>
  <c r="AB622" i="1"/>
  <c r="U562" i="1"/>
  <c r="V505" i="1"/>
  <c r="T505" i="1"/>
  <c r="V488" i="1"/>
  <c r="T488" i="1"/>
  <c r="U488" i="1"/>
  <c r="V467" i="1"/>
  <c r="T467" i="1"/>
  <c r="U467" i="1"/>
  <c r="V647" i="1"/>
  <c r="V639" i="1"/>
  <c r="V631" i="1"/>
  <c r="V623" i="1"/>
  <c r="V615" i="1"/>
  <c r="AB604" i="1"/>
  <c r="V599" i="1"/>
  <c r="V499" i="1"/>
  <c r="T499" i="1"/>
  <c r="AB499" i="1"/>
  <c r="AC499" i="1"/>
  <c r="AD499" i="1" s="1"/>
  <c r="AG499" i="1" s="1"/>
  <c r="AH499" i="1" s="1"/>
  <c r="U499" i="1"/>
  <c r="V482" i="1"/>
  <c r="T482" i="1"/>
  <c r="U482" i="1"/>
  <c r="V277" i="1"/>
  <c r="V642" i="1"/>
  <c r="V640" i="1"/>
  <c r="V632" i="1"/>
  <c r="V624" i="1"/>
  <c r="AB624" i="1"/>
  <c r="V618" i="1"/>
  <c r="V616" i="1"/>
  <c r="V610" i="1"/>
  <c r="V608" i="1"/>
  <c r="V602" i="1"/>
  <c r="V600" i="1"/>
  <c r="AB510" i="1"/>
  <c r="AC510" i="1"/>
  <c r="AD510" i="1"/>
  <c r="V484" i="1"/>
  <c r="T478" i="1"/>
  <c r="U478" i="1" s="1"/>
  <c r="R646" i="1"/>
  <c r="S646" i="1" s="1"/>
  <c r="R638" i="1"/>
  <c r="S638" i="1"/>
  <c r="R630" i="1"/>
  <c r="S630" i="1"/>
  <c r="R622" i="1"/>
  <c r="S622" i="1"/>
  <c r="R614" i="1"/>
  <c r="S614" i="1" s="1"/>
  <c r="R606" i="1"/>
  <c r="S606" i="1"/>
  <c r="R598" i="1"/>
  <c r="S598" i="1"/>
  <c r="V597" i="1"/>
  <c r="T592" i="1"/>
  <c r="T557" i="1"/>
  <c r="U557" i="1"/>
  <c r="V551" i="1"/>
  <c r="T550" i="1"/>
  <c r="T535" i="1"/>
  <c r="U535" i="1"/>
  <c r="V527" i="1"/>
  <c r="V522" i="1"/>
  <c r="T516" i="1"/>
  <c r="V513" i="1"/>
  <c r="R507" i="1"/>
  <c r="S507" i="1"/>
  <c r="V503" i="1"/>
  <c r="R487" i="1"/>
  <c r="S487" i="1" s="1"/>
  <c r="V486" i="1"/>
  <c r="T486" i="1"/>
  <c r="U486" i="1"/>
  <c r="T480" i="1"/>
  <c r="U480" i="1"/>
  <c r="R480" i="1"/>
  <c r="S480" i="1"/>
  <c r="R477" i="1"/>
  <c r="S477" i="1" s="1"/>
  <c r="V473" i="1"/>
  <c r="T473" i="1"/>
  <c r="R470" i="1"/>
  <c r="S470" i="1" s="1"/>
  <c r="T465" i="1"/>
  <c r="V451" i="1"/>
  <c r="R429" i="1"/>
  <c r="S429" i="1" s="1"/>
  <c r="V344" i="1"/>
  <c r="V301" i="1"/>
  <c r="V285" i="1"/>
  <c r="T285" i="1"/>
  <c r="AB596" i="1"/>
  <c r="R596" i="1"/>
  <c r="S596" i="1"/>
  <c r="R559" i="1"/>
  <c r="S559" i="1" s="1"/>
  <c r="R558" i="1"/>
  <c r="S558" i="1"/>
  <c r="R557" i="1"/>
  <c r="S557" i="1"/>
  <c r="R550" i="1"/>
  <c r="S550" i="1"/>
  <c r="R549" i="1"/>
  <c r="S549" i="1" s="1"/>
  <c r="R535" i="1"/>
  <c r="S535" i="1"/>
  <c r="R532" i="1"/>
  <c r="S532" i="1"/>
  <c r="T528" i="1"/>
  <c r="AC528" i="1"/>
  <c r="AD528" i="1" s="1"/>
  <c r="R524" i="1"/>
  <c r="S524" i="1" s="1"/>
  <c r="T520" i="1"/>
  <c r="R516" i="1"/>
  <c r="S516" i="1" s="1"/>
  <c r="R515" i="1"/>
  <c r="S515" i="1" s="1"/>
  <c r="S513" i="1"/>
  <c r="R497" i="1"/>
  <c r="S497" i="1" s="1"/>
  <c r="R493" i="1"/>
  <c r="S493" i="1"/>
  <c r="S491" i="1"/>
  <c r="R488" i="1"/>
  <c r="S488" i="1" s="1"/>
  <c r="S486" i="1"/>
  <c r="R484" i="1"/>
  <c r="S484" i="1" s="1"/>
  <c r="R459" i="1"/>
  <c r="S459" i="1" s="1"/>
  <c r="R450" i="1"/>
  <c r="S450" i="1"/>
  <c r="R409" i="1"/>
  <c r="S409" i="1" s="1"/>
  <c r="V281" i="1"/>
  <c r="V257" i="1"/>
  <c r="T93" i="1"/>
  <c r="U93" i="1" s="1"/>
  <c r="V154" i="1"/>
  <c r="R448" i="1"/>
  <c r="S448" i="1" s="1"/>
  <c r="R444" i="1"/>
  <c r="S444" i="1" s="1"/>
  <c r="R440" i="1"/>
  <c r="S440" i="1"/>
  <c r="R436" i="1"/>
  <c r="S436" i="1"/>
  <c r="R431" i="1"/>
  <c r="S431" i="1" s="1"/>
  <c r="R419" i="1"/>
  <c r="S419" i="1" s="1"/>
  <c r="R415" i="1"/>
  <c r="S415" i="1"/>
  <c r="AA175" i="1"/>
  <c r="V156" i="1"/>
  <c r="V22" i="1"/>
  <c r="V101" i="1"/>
  <c r="R189" i="1"/>
  <c r="S189" i="1" s="1"/>
  <c r="T81" i="1"/>
  <c r="V84" i="1"/>
  <c r="V56" i="1"/>
  <c r="AA38" i="1"/>
  <c r="T64" i="1"/>
  <c r="AA59" i="1"/>
  <c r="AC993" i="1"/>
  <c r="AD993" i="1" s="1"/>
  <c r="AC991" i="1"/>
  <c r="AD991" i="1"/>
  <c r="AC980" i="1"/>
  <c r="AD980" i="1" s="1"/>
  <c r="AC976" i="1"/>
  <c r="AD976" i="1"/>
  <c r="AC975" i="1"/>
  <c r="AD975" i="1"/>
  <c r="AF975" i="1" s="1"/>
  <c r="AC973" i="1"/>
  <c r="AD973" i="1" s="1"/>
  <c r="AC971" i="1"/>
  <c r="AD971" i="1" s="1"/>
  <c r="AC969" i="1"/>
  <c r="AD969" i="1" s="1"/>
  <c r="T822" i="1"/>
  <c r="T818" i="1"/>
  <c r="T814" i="1"/>
  <c r="AB814" i="1"/>
  <c r="T798" i="1"/>
  <c r="AB798" i="1"/>
  <c r="T794" i="1"/>
  <c r="AB794" i="1"/>
  <c r="AF758" i="1"/>
  <c r="AF746" i="1"/>
  <c r="AF742" i="1"/>
  <c r="AF731" i="1"/>
  <c r="AG731" i="1" s="1"/>
  <c r="AH731" i="1" s="1"/>
  <c r="AC724" i="1"/>
  <c r="AD724" i="1"/>
  <c r="U724" i="1"/>
  <c r="AC716" i="1"/>
  <c r="AD716" i="1"/>
  <c r="U716" i="1"/>
  <c r="AC708" i="1"/>
  <c r="AD708" i="1" s="1"/>
  <c r="U708" i="1"/>
  <c r="AC700" i="1"/>
  <c r="AD700" i="1" s="1"/>
  <c r="U700" i="1"/>
  <c r="AC684" i="1"/>
  <c r="AD684" i="1"/>
  <c r="AF684" i="1" s="1"/>
  <c r="U684" i="1"/>
  <c r="AC668" i="1"/>
  <c r="AD668" i="1"/>
  <c r="U668" i="1"/>
  <c r="V905" i="1"/>
  <c r="T905" i="1"/>
  <c r="V904" i="1"/>
  <c r="T904" i="1"/>
  <c r="V901" i="1"/>
  <c r="T901" i="1"/>
  <c r="V898" i="1"/>
  <c r="T898" i="1"/>
  <c r="U898" i="1" s="1"/>
  <c r="V896" i="1"/>
  <c r="T896" i="1"/>
  <c r="V890" i="1"/>
  <c r="T890" i="1"/>
  <c r="V883" i="1"/>
  <c r="T883" i="1"/>
  <c r="V882" i="1"/>
  <c r="T882" i="1"/>
  <c r="AC882" i="1" s="1"/>
  <c r="AD882" i="1" s="1"/>
  <c r="AF882" i="1" s="1"/>
  <c r="V881" i="1"/>
  <c r="T881" i="1"/>
  <c r="V879" i="1"/>
  <c r="V878" i="1"/>
  <c r="T878" i="1"/>
  <c r="AB878" i="1"/>
  <c r="V877" i="1"/>
  <c r="V876" i="1"/>
  <c r="T876" i="1"/>
  <c r="V875" i="1"/>
  <c r="V874" i="1"/>
  <c r="T874" i="1"/>
  <c r="AB874" i="1"/>
  <c r="V873" i="1"/>
  <c r="T873" i="1"/>
  <c r="V872" i="1"/>
  <c r="T872" i="1"/>
  <c r="V871" i="1"/>
  <c r="T871" i="1"/>
  <c r="V870" i="1"/>
  <c r="T870" i="1"/>
  <c r="V869" i="1"/>
  <c r="T869" i="1"/>
  <c r="U869" i="1" s="1"/>
  <c r="V868" i="1"/>
  <c r="T868" i="1"/>
  <c r="V867" i="1"/>
  <c r="T867" i="1"/>
  <c r="V866" i="1"/>
  <c r="AB866" i="1"/>
  <c r="V865" i="1"/>
  <c r="T865" i="1"/>
  <c r="V864" i="1"/>
  <c r="T864" i="1"/>
  <c r="AC864" i="1" s="1"/>
  <c r="V863" i="1"/>
  <c r="T863" i="1"/>
  <c r="T862" i="1"/>
  <c r="AB862" i="1"/>
  <c r="V861" i="1"/>
  <c r="T861" i="1"/>
  <c r="AB861" i="1" s="1"/>
  <c r="V860" i="1"/>
  <c r="T860" i="1"/>
  <c r="U860" i="1" s="1"/>
  <c r="V858" i="1"/>
  <c r="T858" i="1"/>
  <c r="AB858" i="1"/>
  <c r="V857" i="1"/>
  <c r="T857" i="1"/>
  <c r="V856" i="1"/>
  <c r="T856" i="1"/>
  <c r="T855" i="1"/>
  <c r="V854" i="1"/>
  <c r="T854" i="1"/>
  <c r="AB854" i="1"/>
  <c r="V853" i="1"/>
  <c r="T853" i="1"/>
  <c r="V852" i="1"/>
  <c r="V851" i="1"/>
  <c r="T851" i="1"/>
  <c r="V850" i="1"/>
  <c r="T850" i="1"/>
  <c r="AB850" i="1"/>
  <c r="V849" i="1"/>
  <c r="T849" i="1"/>
  <c r="AC849" i="1" s="1"/>
  <c r="AD849" i="1" s="1"/>
  <c r="V848" i="1"/>
  <c r="T848" i="1"/>
  <c r="AC848" i="1" s="1"/>
  <c r="V847" i="1"/>
  <c r="T847" i="1"/>
  <c r="V846" i="1"/>
  <c r="T846" i="1"/>
  <c r="V845" i="1"/>
  <c r="V844" i="1"/>
  <c r="T844" i="1"/>
  <c r="V843" i="1"/>
  <c r="T843" i="1"/>
  <c r="V842" i="1"/>
  <c r="T842" i="1"/>
  <c r="V841" i="1"/>
  <c r="V840" i="1"/>
  <c r="T840" i="1"/>
  <c r="V839" i="1"/>
  <c r="T839" i="1"/>
  <c r="V838" i="1"/>
  <c r="T838" i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T831" i="1"/>
  <c r="T830" i="1"/>
  <c r="V829" i="1"/>
  <c r="T829" i="1"/>
  <c r="V828" i="1"/>
  <c r="V827" i="1"/>
  <c r="T827" i="1"/>
  <c r="V826" i="1"/>
  <c r="T826" i="1"/>
  <c r="V825" i="1"/>
  <c r="T825" i="1"/>
  <c r="V824" i="1"/>
  <c r="T824" i="1"/>
  <c r="T823" i="1"/>
  <c r="T819" i="1"/>
  <c r="AB819" i="1" s="1"/>
  <c r="T815" i="1"/>
  <c r="T811" i="1"/>
  <c r="AB811" i="1" s="1"/>
  <c r="T807" i="1"/>
  <c r="AB803" i="1"/>
  <c r="T803" i="1"/>
  <c r="AB799" i="1"/>
  <c r="T799" i="1"/>
  <c r="AB795" i="1"/>
  <c r="T795" i="1"/>
  <c r="T791" i="1"/>
  <c r="AB791" i="1" s="1"/>
  <c r="AF783" i="1"/>
  <c r="AF775" i="1"/>
  <c r="AF771" i="1"/>
  <c r="AF763" i="1"/>
  <c r="AG763" i="1" s="1"/>
  <c r="AH763" i="1" s="1"/>
  <c r="AF747" i="1"/>
  <c r="AF743" i="1"/>
  <c r="AF738" i="1"/>
  <c r="AF659" i="1"/>
  <c r="AG659" i="1" s="1"/>
  <c r="AH659" i="1" s="1"/>
  <c r="AF616" i="1"/>
  <c r="AG616" i="1"/>
  <c r="AH616" i="1"/>
  <c r="AG603" i="1"/>
  <c r="AH603" i="1" s="1"/>
  <c r="AC983" i="1"/>
  <c r="AD983" i="1"/>
  <c r="AC981" i="1"/>
  <c r="AD981" i="1"/>
  <c r="AC972" i="1"/>
  <c r="AD972" i="1" s="1"/>
  <c r="AC964" i="1"/>
  <c r="AD964" i="1"/>
  <c r="T806" i="1"/>
  <c r="T802" i="1"/>
  <c r="AF774" i="1"/>
  <c r="AF770" i="1"/>
  <c r="AG770" i="1" s="1"/>
  <c r="AH770" i="1" s="1"/>
  <c r="AF735" i="1"/>
  <c r="V958" i="1"/>
  <c r="T958" i="1"/>
  <c r="V957" i="1"/>
  <c r="T957" i="1"/>
  <c r="AB957" i="1"/>
  <c r="V956" i="1"/>
  <c r="T956" i="1"/>
  <c r="V955" i="1"/>
  <c r="V954" i="1"/>
  <c r="T954" i="1"/>
  <c r="AB954" i="1"/>
  <c r="T953" i="1"/>
  <c r="V951" i="1"/>
  <c r="T951" i="1"/>
  <c r="V950" i="1"/>
  <c r="T950" i="1"/>
  <c r="V948" i="1"/>
  <c r="T948" i="1"/>
  <c r="AB948" i="1"/>
  <c r="V946" i="1"/>
  <c r="T946" i="1"/>
  <c r="AB946" i="1" s="1"/>
  <c r="V945" i="1"/>
  <c r="T945" i="1"/>
  <c r="V939" i="1"/>
  <c r="AB939" i="1"/>
  <c r="V935" i="1"/>
  <c r="T935" i="1"/>
  <c r="V934" i="1"/>
  <c r="T934" i="1"/>
  <c r="V926" i="1"/>
  <c r="T926" i="1"/>
  <c r="V924" i="1"/>
  <c r="T924" i="1"/>
  <c r="U924" i="1" s="1"/>
  <c r="AB924" i="1"/>
  <c r="V921" i="1"/>
  <c r="T921" i="1"/>
  <c r="V920" i="1"/>
  <c r="T920" i="1"/>
  <c r="AB920" i="1"/>
  <c r="V918" i="1"/>
  <c r="T918" i="1"/>
  <c r="AB918" i="1"/>
  <c r="V916" i="1"/>
  <c r="T916" i="1"/>
  <c r="AB916" i="1" s="1"/>
  <c r="V914" i="1"/>
  <c r="T914" i="1"/>
  <c r="V913" i="1"/>
  <c r="V910" i="1"/>
  <c r="T910" i="1"/>
  <c r="V907" i="1"/>
  <c r="T907" i="1"/>
  <c r="V906" i="1"/>
  <c r="T906" i="1"/>
  <c r="V902" i="1"/>
  <c r="T902" i="1"/>
  <c r="AB902" i="1"/>
  <c r="V899" i="1"/>
  <c r="T899" i="1"/>
  <c r="V895" i="1"/>
  <c r="T895" i="1"/>
  <c r="V893" i="1"/>
  <c r="T893" i="1"/>
  <c r="AB893" i="1"/>
  <c r="V892" i="1"/>
  <c r="T892" i="1"/>
  <c r="V891" i="1"/>
  <c r="T891" i="1"/>
  <c r="V889" i="1"/>
  <c r="T889" i="1"/>
  <c r="AB889" i="1"/>
  <c r="V888" i="1"/>
  <c r="T888" i="1"/>
  <c r="V887" i="1"/>
  <c r="V885" i="1"/>
  <c r="T885" i="1"/>
  <c r="V880" i="1"/>
  <c r="T880" i="1"/>
  <c r="AB880" i="1"/>
  <c r="AB989" i="1"/>
  <c r="AB985" i="1"/>
  <c r="AB983" i="1"/>
  <c r="AB981" i="1"/>
  <c r="AB977" i="1"/>
  <c r="AB975" i="1"/>
  <c r="AB971" i="1"/>
  <c r="AB969" i="1"/>
  <c r="AB967" i="1"/>
  <c r="AB961" i="1"/>
  <c r="AB945" i="1"/>
  <c r="AB921" i="1"/>
  <c r="AB907" i="1"/>
  <c r="AB901" i="1"/>
  <c r="AB881" i="1"/>
  <c r="AB879" i="1"/>
  <c r="AB877" i="1"/>
  <c r="AB876" i="1"/>
  <c r="AB875" i="1"/>
  <c r="AB869" i="1"/>
  <c r="AB868" i="1"/>
  <c r="AB867" i="1"/>
  <c r="AB864" i="1"/>
  <c r="AB863" i="1"/>
  <c r="AB859" i="1"/>
  <c r="AB856" i="1"/>
  <c r="AB853" i="1"/>
  <c r="AB851" i="1"/>
  <c r="AB847" i="1"/>
  <c r="AB845" i="1"/>
  <c r="AB843" i="1"/>
  <c r="AB839" i="1"/>
  <c r="AB837" i="1"/>
  <c r="AB836" i="1"/>
  <c r="AB835" i="1"/>
  <c r="AB832" i="1"/>
  <c r="AB827" i="1"/>
  <c r="AB825" i="1"/>
  <c r="AB824" i="1"/>
  <c r="T820" i="1"/>
  <c r="T816" i="1"/>
  <c r="AB816" i="1" s="1"/>
  <c r="T812" i="1"/>
  <c r="AB808" i="1"/>
  <c r="T808" i="1"/>
  <c r="T804" i="1"/>
  <c r="AB804" i="1" s="1"/>
  <c r="T796" i="1"/>
  <c r="T792" i="1"/>
  <c r="AB792" i="1" s="1"/>
  <c r="T788" i="1"/>
  <c r="AF780" i="1"/>
  <c r="AF772" i="1"/>
  <c r="AF768" i="1"/>
  <c r="AF764" i="1"/>
  <c r="AF733" i="1"/>
  <c r="AG733" i="1"/>
  <c r="AH733" i="1" s="1"/>
  <c r="AC728" i="1"/>
  <c r="AD728" i="1"/>
  <c r="U728" i="1"/>
  <c r="AC720" i="1"/>
  <c r="AD720" i="1"/>
  <c r="U720" i="1"/>
  <c r="AC704" i="1"/>
  <c r="AD704" i="1"/>
  <c r="U704" i="1"/>
  <c r="AC696" i="1"/>
  <c r="AD696" i="1"/>
  <c r="U696" i="1"/>
  <c r="AC688" i="1"/>
  <c r="AD688" i="1" s="1"/>
  <c r="U688" i="1"/>
  <c r="AC680" i="1"/>
  <c r="AD680" i="1"/>
  <c r="AF680" i="1" s="1"/>
  <c r="U680" i="1"/>
  <c r="AC672" i="1"/>
  <c r="AD672" i="1" s="1"/>
  <c r="U672" i="1"/>
  <c r="U588" i="1"/>
  <c r="AC588" i="1"/>
  <c r="AD588" i="1"/>
  <c r="AC999" i="1"/>
  <c r="AD999" i="1" s="1"/>
  <c r="AC987" i="1"/>
  <c r="AD987" i="1"/>
  <c r="AC979" i="1"/>
  <c r="AD979" i="1" s="1"/>
  <c r="AC978" i="1"/>
  <c r="AD978" i="1" s="1"/>
  <c r="AC961" i="1"/>
  <c r="AD961" i="1"/>
  <c r="T790" i="1"/>
  <c r="AF754" i="1"/>
  <c r="AG754" i="1" s="1"/>
  <c r="AH754" i="1" s="1"/>
  <c r="AF750" i="1"/>
  <c r="V960" i="1"/>
  <c r="T960" i="1"/>
  <c r="V959" i="1"/>
  <c r="V949" i="1"/>
  <c r="V947" i="1"/>
  <c r="T947" i="1"/>
  <c r="V944" i="1"/>
  <c r="T944" i="1"/>
  <c r="AB944" i="1"/>
  <c r="V942" i="1"/>
  <c r="T942" i="1"/>
  <c r="V941" i="1"/>
  <c r="V940" i="1"/>
  <c r="T940" i="1"/>
  <c r="T938" i="1"/>
  <c r="V937" i="1"/>
  <c r="T937" i="1"/>
  <c r="V936" i="1"/>
  <c r="T936" i="1"/>
  <c r="V933" i="1"/>
  <c r="T933" i="1"/>
  <c r="AB933" i="1" s="1"/>
  <c r="V932" i="1"/>
  <c r="T932" i="1"/>
  <c r="V931" i="1"/>
  <c r="T931" i="1"/>
  <c r="U931" i="1" s="1"/>
  <c r="V930" i="1"/>
  <c r="T930" i="1"/>
  <c r="V929" i="1"/>
  <c r="T929" i="1"/>
  <c r="V928" i="1"/>
  <c r="T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AB912" i="1"/>
  <c r="V911" i="1"/>
  <c r="T911" i="1"/>
  <c r="V909" i="1"/>
  <c r="T909" i="1"/>
  <c r="AC909" i="1" s="1"/>
  <c r="AD909" i="1" s="1"/>
  <c r="V908" i="1"/>
  <c r="T908" i="1"/>
  <c r="AB908" i="1"/>
  <c r="V903" i="1"/>
  <c r="T903" i="1"/>
  <c r="V900" i="1"/>
  <c r="T900" i="1"/>
  <c r="AB900" i="1"/>
  <c r="V897" i="1"/>
  <c r="T897" i="1"/>
  <c r="T894" i="1"/>
  <c r="U894" i="1" s="1"/>
  <c r="AB894" i="1"/>
  <c r="V886" i="1"/>
  <c r="T886" i="1"/>
  <c r="V884" i="1"/>
  <c r="T884" i="1"/>
  <c r="AB995" i="1"/>
  <c r="T821" i="1"/>
  <c r="AC821" i="1" s="1"/>
  <c r="AD821" i="1" s="1"/>
  <c r="AF821" i="1" s="1"/>
  <c r="AB821" i="1"/>
  <c r="T817" i="1"/>
  <c r="T813" i="1"/>
  <c r="T809" i="1"/>
  <c r="T805" i="1"/>
  <c r="AB805" i="1"/>
  <c r="T801" i="1"/>
  <c r="T797" i="1"/>
  <c r="T793" i="1"/>
  <c r="T789" i="1"/>
  <c r="AF777" i="1"/>
  <c r="AG777" i="1"/>
  <c r="AH777" i="1" s="1"/>
  <c r="AG769" i="1"/>
  <c r="AH769" i="1"/>
  <c r="AF761" i="1"/>
  <c r="AF736" i="1"/>
  <c r="AB728" i="1"/>
  <c r="AC727" i="1"/>
  <c r="AD727" i="1"/>
  <c r="AF727" i="1" s="1"/>
  <c r="U727" i="1"/>
  <c r="AB724" i="1"/>
  <c r="AC723" i="1"/>
  <c r="AD723" i="1"/>
  <c r="U723" i="1"/>
  <c r="AB720" i="1"/>
  <c r="AB716" i="1"/>
  <c r="U715" i="1"/>
  <c r="AB712" i="1"/>
  <c r="AC711" i="1"/>
  <c r="AD711" i="1"/>
  <c r="U711" i="1"/>
  <c r="AB708" i="1"/>
  <c r="AC707" i="1"/>
  <c r="AD707" i="1"/>
  <c r="AF707" i="1" s="1"/>
  <c r="U707" i="1"/>
  <c r="AB704" i="1"/>
  <c r="AC703" i="1"/>
  <c r="AD703" i="1"/>
  <c r="U703" i="1"/>
  <c r="AB700" i="1"/>
  <c r="AC699" i="1"/>
  <c r="AD699" i="1"/>
  <c r="U699" i="1"/>
  <c r="AB696" i="1"/>
  <c r="AC695" i="1"/>
  <c r="AD695" i="1"/>
  <c r="U695" i="1"/>
  <c r="AD691" i="1"/>
  <c r="U691" i="1"/>
  <c r="AB688" i="1"/>
  <c r="AB684" i="1"/>
  <c r="AC683" i="1"/>
  <c r="AD683" i="1"/>
  <c r="AG683" i="1" s="1"/>
  <c r="AH683" i="1" s="1"/>
  <c r="U683" i="1"/>
  <c r="AB680" i="1"/>
  <c r="AD675" i="1"/>
  <c r="U675" i="1"/>
  <c r="AB672" i="1"/>
  <c r="AC671" i="1"/>
  <c r="AD671" i="1"/>
  <c r="U671" i="1"/>
  <c r="AB668" i="1"/>
  <c r="AC667" i="1"/>
  <c r="AD667" i="1"/>
  <c r="U667" i="1"/>
  <c r="U661" i="1"/>
  <c r="AC661" i="1"/>
  <c r="AD661" i="1"/>
  <c r="U645" i="1"/>
  <c r="AC645" i="1"/>
  <c r="AD645" i="1"/>
  <c r="U637" i="1"/>
  <c r="AC637" i="1"/>
  <c r="AD637" i="1" s="1"/>
  <c r="U621" i="1"/>
  <c r="AC621" i="1"/>
  <c r="AD621" i="1" s="1"/>
  <c r="AF621" i="1" s="1"/>
  <c r="U613" i="1"/>
  <c r="AC613" i="1"/>
  <c r="AD613" i="1"/>
  <c r="U605" i="1"/>
  <c r="AC605" i="1"/>
  <c r="AD605" i="1" s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V781" i="1"/>
  <c r="AB781" i="1"/>
  <c r="V780" i="1"/>
  <c r="AB780" i="1"/>
  <c r="V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V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V758" i="1"/>
  <c r="AB758" i="1"/>
  <c r="V757" i="1"/>
  <c r="V756" i="1"/>
  <c r="AB756" i="1"/>
  <c r="V755" i="1"/>
  <c r="V754" i="1"/>
  <c r="AB754" i="1"/>
  <c r="V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4" i="1"/>
  <c r="AB733" i="1"/>
  <c r="AB732" i="1"/>
  <c r="AB731" i="1"/>
  <c r="AB730" i="1"/>
  <c r="AC726" i="1"/>
  <c r="AD726" i="1" s="1"/>
  <c r="AC722" i="1"/>
  <c r="AD722" i="1"/>
  <c r="U722" i="1"/>
  <c r="AC718" i="1"/>
  <c r="AD718" i="1"/>
  <c r="U718" i="1"/>
  <c r="AG718" i="1" s="1"/>
  <c r="AC714" i="1"/>
  <c r="AD714" i="1"/>
  <c r="AD706" i="1"/>
  <c r="U706" i="1"/>
  <c r="AC702" i="1"/>
  <c r="AD702" i="1" s="1"/>
  <c r="AF702" i="1" s="1"/>
  <c r="U702" i="1"/>
  <c r="AC698" i="1"/>
  <c r="AD698" i="1"/>
  <c r="U698" i="1"/>
  <c r="AC694" i="1"/>
  <c r="AD694" i="1"/>
  <c r="U694" i="1"/>
  <c r="AC690" i="1"/>
  <c r="AD690" i="1"/>
  <c r="U690" i="1"/>
  <c r="U686" i="1"/>
  <c r="AC682" i="1"/>
  <c r="AD682" i="1"/>
  <c r="U682" i="1"/>
  <c r="AC678" i="1"/>
  <c r="AD678" i="1" s="1"/>
  <c r="AF678" i="1" s="1"/>
  <c r="U678" i="1"/>
  <c r="AC674" i="1"/>
  <c r="AD674" i="1"/>
  <c r="U674" i="1"/>
  <c r="AC670" i="1"/>
  <c r="AD670" i="1" s="1"/>
  <c r="U670" i="1"/>
  <c r="AC666" i="1"/>
  <c r="AD666" i="1"/>
  <c r="U666" i="1"/>
  <c r="T593" i="1"/>
  <c r="U593" i="1" s="1"/>
  <c r="AC787" i="1"/>
  <c r="AD787" i="1"/>
  <c r="U783" i="1"/>
  <c r="AG783" i="1" s="1"/>
  <c r="AH783" i="1" s="1"/>
  <c r="U781" i="1"/>
  <c r="U780" i="1"/>
  <c r="U778" i="1"/>
  <c r="AG778" i="1"/>
  <c r="AH778" i="1"/>
  <c r="U777" i="1"/>
  <c r="U775" i="1"/>
  <c r="AG775" i="1" s="1"/>
  <c r="AH775" i="1" s="1"/>
  <c r="U774" i="1"/>
  <c r="U772" i="1"/>
  <c r="U771" i="1"/>
  <c r="U770" i="1"/>
  <c r="U769" i="1"/>
  <c r="U768" i="1"/>
  <c r="U765" i="1"/>
  <c r="U764" i="1"/>
  <c r="U763" i="1"/>
  <c r="U762" i="1"/>
  <c r="U761" i="1"/>
  <c r="AG761" i="1" s="1"/>
  <c r="AH761" i="1" s="1"/>
  <c r="U760" i="1"/>
  <c r="AG760" i="1" s="1"/>
  <c r="AH760" i="1" s="1"/>
  <c r="U759" i="1"/>
  <c r="U758" i="1"/>
  <c r="U754" i="1"/>
  <c r="U752" i="1"/>
  <c r="U751" i="1"/>
  <c r="U750" i="1"/>
  <c r="AG750" i="1"/>
  <c r="AH750" i="1"/>
  <c r="U748" i="1"/>
  <c r="U747" i="1"/>
  <c r="U746" i="1"/>
  <c r="U744" i="1"/>
  <c r="U743" i="1"/>
  <c r="U742" i="1"/>
  <c r="U741" i="1"/>
  <c r="U740" i="1"/>
  <c r="AG740" i="1"/>
  <c r="AH740" i="1" s="1"/>
  <c r="U739" i="1"/>
  <c r="U738" i="1"/>
  <c r="U737" i="1"/>
  <c r="U736" i="1"/>
  <c r="U733" i="1"/>
  <c r="U731" i="1"/>
  <c r="U730" i="1"/>
  <c r="U729" i="1"/>
  <c r="AC725" i="1"/>
  <c r="AD725" i="1"/>
  <c r="U725" i="1"/>
  <c r="AB722" i="1"/>
  <c r="AC721" i="1"/>
  <c r="AD721" i="1" s="1"/>
  <c r="AF721" i="1" s="1"/>
  <c r="U721" i="1"/>
  <c r="AB718" i="1"/>
  <c r="AB714" i="1"/>
  <c r="AC713" i="1"/>
  <c r="AD713" i="1" s="1"/>
  <c r="U713" i="1"/>
  <c r="AB706" i="1"/>
  <c r="AC705" i="1"/>
  <c r="AD705" i="1" s="1"/>
  <c r="U705" i="1"/>
  <c r="AB702" i="1"/>
  <c r="AC701" i="1"/>
  <c r="AD701" i="1"/>
  <c r="U701" i="1"/>
  <c r="AG701" i="1" s="1"/>
  <c r="AB698" i="1"/>
  <c r="AC697" i="1"/>
  <c r="AD697" i="1" s="1"/>
  <c r="U697" i="1"/>
  <c r="AB694" i="1"/>
  <c r="AB690" i="1"/>
  <c r="AC689" i="1"/>
  <c r="AD689" i="1" s="1"/>
  <c r="U689" i="1"/>
  <c r="AC685" i="1"/>
  <c r="AD685" i="1"/>
  <c r="U685" i="1"/>
  <c r="AG685" i="1" s="1"/>
  <c r="AH685" i="1" s="1"/>
  <c r="AB682" i="1"/>
  <c r="AC681" i="1"/>
  <c r="AD681" i="1" s="1"/>
  <c r="U681" i="1"/>
  <c r="AB678" i="1"/>
  <c r="AC677" i="1"/>
  <c r="AD677" i="1"/>
  <c r="U677" i="1"/>
  <c r="AB674" i="1"/>
  <c r="AC673" i="1"/>
  <c r="AD673" i="1" s="1"/>
  <c r="U673" i="1"/>
  <c r="AB670" i="1"/>
  <c r="AB666" i="1"/>
  <c r="T665" i="1"/>
  <c r="AB661" i="1"/>
  <c r="T657" i="1"/>
  <c r="T649" i="1"/>
  <c r="AB649" i="1"/>
  <c r="AB645" i="1"/>
  <c r="T641" i="1"/>
  <c r="AC641" i="1" s="1"/>
  <c r="AD641" i="1" s="1"/>
  <c r="AF641" i="1" s="1"/>
  <c r="AB637" i="1"/>
  <c r="T633" i="1"/>
  <c r="T625" i="1"/>
  <c r="AB621" i="1"/>
  <c r="T617" i="1"/>
  <c r="AB613" i="1"/>
  <c r="T609" i="1"/>
  <c r="AB605" i="1"/>
  <c r="T601" i="1"/>
  <c r="AB597" i="1"/>
  <c r="T589" i="1"/>
  <c r="AB589" i="1" s="1"/>
  <c r="AG660" i="1"/>
  <c r="AH660" i="1"/>
  <c r="T590" i="1"/>
  <c r="AB590" i="1"/>
  <c r="T582" i="1"/>
  <c r="U582" i="1"/>
  <c r="AC658" i="1"/>
  <c r="AD658" i="1"/>
  <c r="AC650" i="1"/>
  <c r="AD650" i="1"/>
  <c r="AD634" i="1"/>
  <c r="AC622" i="1"/>
  <c r="AD622" i="1" s="1"/>
  <c r="AC618" i="1"/>
  <c r="AD618" i="1"/>
  <c r="AC606" i="1"/>
  <c r="AD606" i="1"/>
  <c r="AC602" i="1"/>
  <c r="AD602" i="1"/>
  <c r="AC598" i="1"/>
  <c r="AD598" i="1"/>
  <c r="AB592" i="1"/>
  <c r="T591" i="1"/>
  <c r="AB591" i="1"/>
  <c r="T587" i="1"/>
  <c r="T579" i="1"/>
  <c r="AC579" i="1" s="1"/>
  <c r="AD579" i="1" s="1"/>
  <c r="AA547" i="1"/>
  <c r="AB547" i="1"/>
  <c r="AA501" i="1"/>
  <c r="AA493" i="1"/>
  <c r="AB493" i="1" s="1"/>
  <c r="AA485" i="1"/>
  <c r="AB485" i="1" s="1"/>
  <c r="AA461" i="1"/>
  <c r="AA542" i="1"/>
  <c r="AB542" i="1" s="1"/>
  <c r="AA536" i="1"/>
  <c r="U526" i="1"/>
  <c r="AA508" i="1"/>
  <c r="AA506" i="1"/>
  <c r="AA502" i="1"/>
  <c r="AB502" i="1" s="1"/>
  <c r="AA498" i="1"/>
  <c r="AA494" i="1"/>
  <c r="AA486" i="1"/>
  <c r="AB486" i="1"/>
  <c r="AC486" i="1"/>
  <c r="AD486" i="1"/>
  <c r="AA478" i="1"/>
  <c r="AA534" i="1"/>
  <c r="AB534" i="1" s="1"/>
  <c r="AA530" i="1"/>
  <c r="U528" i="1"/>
  <c r="AA518" i="1"/>
  <c r="AA514" i="1"/>
  <c r="AA504" i="1"/>
  <c r="AA492" i="1"/>
  <c r="AB492" i="1"/>
  <c r="AC492" i="1"/>
  <c r="AD492" i="1"/>
  <c r="AA488" i="1"/>
  <c r="AA476" i="1"/>
  <c r="AB476" i="1" s="1"/>
  <c r="AC476" i="1"/>
  <c r="AD476" i="1"/>
  <c r="AA468" i="1"/>
  <c r="AB468" i="1" s="1"/>
  <c r="AC535" i="1"/>
  <c r="AD535" i="1"/>
  <c r="AA529" i="1"/>
  <c r="AB529" i="1" s="1"/>
  <c r="AC529" i="1"/>
  <c r="AD529" i="1" s="1"/>
  <c r="AF529" i="1" s="1"/>
  <c r="AA525" i="1"/>
  <c r="AA521" i="1"/>
  <c r="AA507" i="1"/>
  <c r="AA503" i="1"/>
  <c r="AB503" i="1"/>
  <c r="AC503" i="1"/>
  <c r="AD503" i="1"/>
  <c r="AA491" i="1"/>
  <c r="AA479" i="1"/>
  <c r="AA471" i="1"/>
  <c r="AA453" i="1"/>
  <c r="AA449" i="1"/>
  <c r="V375" i="1"/>
  <c r="V434" i="1"/>
  <c r="V433" i="1"/>
  <c r="V431" i="1"/>
  <c r="V429" i="1"/>
  <c r="V428" i="1"/>
  <c r="V427" i="1"/>
  <c r="T427" i="1"/>
  <c r="V426" i="1"/>
  <c r="T426" i="1"/>
  <c r="V424" i="1"/>
  <c r="V423" i="1"/>
  <c r="T423" i="1"/>
  <c r="V422" i="1"/>
  <c r="T420" i="1"/>
  <c r="T418" i="1"/>
  <c r="V416" i="1"/>
  <c r="T416" i="1"/>
  <c r="V415" i="1"/>
  <c r="T415" i="1"/>
  <c r="V414" i="1"/>
  <c r="T414" i="1"/>
  <c r="AC414" i="1"/>
  <c r="AD414" i="1" s="1"/>
  <c r="AF414" i="1" s="1"/>
  <c r="V413" i="1"/>
  <c r="V412" i="1"/>
  <c r="V411" i="1"/>
  <c r="V410" i="1"/>
  <c r="V409" i="1"/>
  <c r="V408" i="1"/>
  <c r="T408" i="1"/>
  <c r="V405" i="1"/>
  <c r="V404" i="1"/>
  <c r="V400" i="1"/>
  <c r="T444" i="1"/>
  <c r="T438" i="1"/>
  <c r="T437" i="1"/>
  <c r="AA431" i="1"/>
  <c r="AA422" i="1"/>
  <c r="AA414" i="1"/>
  <c r="AA408" i="1"/>
  <c r="AA388" i="1"/>
  <c r="V365" i="1"/>
  <c r="AA437" i="1"/>
  <c r="T240" i="1"/>
  <c r="V237" i="1"/>
  <c r="V236" i="1"/>
  <c r="V231" i="1"/>
  <c r="V227" i="1"/>
  <c r="V221" i="1"/>
  <c r="V216" i="1"/>
  <c r="V208" i="1"/>
  <c r="V205" i="1"/>
  <c r="V202" i="1"/>
  <c r="V200" i="1"/>
  <c r="V192" i="1"/>
  <c r="T191" i="1"/>
  <c r="V185" i="1"/>
  <c r="V183" i="1"/>
  <c r="V99" i="1"/>
  <c r="AA99" i="1"/>
  <c r="AA125" i="1"/>
  <c r="T87" i="1"/>
  <c r="AA75" i="1"/>
  <c r="V136" i="1"/>
  <c r="V134" i="1"/>
  <c r="T91" i="1"/>
  <c r="V91" i="1"/>
  <c r="V78" i="1"/>
  <c r="V95" i="1"/>
  <c r="T79" i="1"/>
  <c r="T75" i="1"/>
  <c r="U75" i="1"/>
  <c r="T71" i="1"/>
  <c r="T67" i="1"/>
  <c r="U67" i="1"/>
  <c r="AG67" i="1" s="1"/>
  <c r="AH67" i="1" s="1"/>
  <c r="T131" i="1"/>
  <c r="T123" i="1"/>
  <c r="T118" i="1"/>
  <c r="U118" i="1"/>
  <c r="V36" i="1"/>
  <c r="AA96" i="1"/>
  <c r="V86" i="1"/>
  <c r="T63" i="1"/>
  <c r="T59" i="1"/>
  <c r="V40" i="1"/>
  <c r="AA65" i="1"/>
  <c r="V41" i="1"/>
  <c r="V44" i="1"/>
  <c r="T44" i="1"/>
  <c r="AA51" i="1"/>
  <c r="AA50" i="1"/>
  <c r="V47" i="1"/>
  <c r="T43" i="1"/>
  <c r="V35" i="1"/>
  <c r="AA47" i="1"/>
  <c r="AE15" i="1"/>
  <c r="AG612" i="1"/>
  <c r="AH612" i="1" s="1"/>
  <c r="AC611" i="1"/>
  <c r="AD611" i="1"/>
  <c r="AC640" i="1"/>
  <c r="AD640" i="1" s="1"/>
  <c r="AC626" i="1"/>
  <c r="AD626" i="1"/>
  <c r="AC642" i="1"/>
  <c r="AD642" i="1"/>
  <c r="AC568" i="1"/>
  <c r="AD568" i="1" s="1"/>
  <c r="U549" i="1"/>
  <c r="AB619" i="1"/>
  <c r="U608" i="1"/>
  <c r="AG608" i="1"/>
  <c r="AH608" i="1" s="1"/>
  <c r="U640" i="1"/>
  <c r="AC604" i="1"/>
  <c r="AD604" i="1"/>
  <c r="AG604" i="1" s="1"/>
  <c r="AH604" i="1" s="1"/>
  <c r="AF604" i="1"/>
  <c r="AB631" i="1"/>
  <c r="AB646" i="1"/>
  <c r="AB600" i="1"/>
  <c r="AC630" i="1"/>
  <c r="AD630" i="1" s="1"/>
  <c r="AC646" i="1"/>
  <c r="AD646" i="1" s="1"/>
  <c r="AF646" i="1" s="1"/>
  <c r="AB612" i="1"/>
  <c r="AB642" i="1"/>
  <c r="AG752" i="1"/>
  <c r="AH752" i="1" s="1"/>
  <c r="AG768" i="1"/>
  <c r="AH768" i="1" s="1"/>
  <c r="AG758" i="1"/>
  <c r="AH758" i="1"/>
  <c r="AG742" i="1"/>
  <c r="AH742" i="1" s="1"/>
  <c r="AB628" i="1"/>
  <c r="AB620" i="1"/>
  <c r="AC627" i="1"/>
  <c r="AD627" i="1"/>
  <c r="U620" i="1"/>
  <c r="AG620" i="1" s="1"/>
  <c r="AH620" i="1" s="1"/>
  <c r="AB606" i="1"/>
  <c r="AB658" i="1"/>
  <c r="U962" i="1"/>
  <c r="AC962" i="1"/>
  <c r="AD962" i="1"/>
  <c r="AF962" i="1" s="1"/>
  <c r="AB655" i="1"/>
  <c r="AC408" i="1"/>
  <c r="AD408" i="1" s="1"/>
  <c r="AG772" i="1"/>
  <c r="AH772" i="1" s="1"/>
  <c r="AG600" i="1"/>
  <c r="AH600" i="1" s="1"/>
  <c r="AG738" i="1"/>
  <c r="AH738" i="1" s="1"/>
  <c r="AG771" i="1"/>
  <c r="AH771" i="1" s="1"/>
  <c r="AG746" i="1"/>
  <c r="AH746" i="1" s="1"/>
  <c r="AC509" i="1"/>
  <c r="AD509" i="1"/>
  <c r="U627" i="1"/>
  <c r="U595" i="1"/>
  <c r="AB650" i="1"/>
  <c r="AG624" i="1"/>
  <c r="AH624" i="1"/>
  <c r="U648" i="1"/>
  <c r="AC648" i="1"/>
  <c r="AD648" i="1" s="1"/>
  <c r="U656" i="1"/>
  <c r="AC656" i="1"/>
  <c r="AD656" i="1" s="1"/>
  <c r="U664" i="1"/>
  <c r="AC664" i="1"/>
  <c r="AD664" i="1"/>
  <c r="U985" i="1"/>
  <c r="AC985" i="1"/>
  <c r="AD985" i="1" s="1"/>
  <c r="AC663" i="1"/>
  <c r="AD663" i="1" s="1"/>
  <c r="AG764" i="1"/>
  <c r="AH764" i="1" s="1"/>
  <c r="AG780" i="1"/>
  <c r="AH780" i="1"/>
  <c r="U638" i="1"/>
  <c r="AB638" i="1"/>
  <c r="AB664" i="1"/>
  <c r="AF611" i="1"/>
  <c r="AG611" i="1" s="1"/>
  <c r="AH611" i="1"/>
  <c r="U550" i="1"/>
  <c r="U592" i="1"/>
  <c r="AC592" i="1"/>
  <c r="AD592" i="1"/>
  <c r="AF592" i="1" s="1"/>
  <c r="AG635" i="1"/>
  <c r="AH635" i="1" s="1"/>
  <c r="AF618" i="1"/>
  <c r="U415" i="1"/>
  <c r="U423" i="1"/>
  <c r="AF598" i="1"/>
  <c r="AG598" i="1" s="1"/>
  <c r="AH598" i="1" s="1"/>
  <c r="AF630" i="1"/>
  <c r="AG646" i="1"/>
  <c r="AH646" i="1"/>
  <c r="AF677" i="1"/>
  <c r="AF725" i="1"/>
  <c r="AG725" i="1" s="1"/>
  <c r="AH725" i="1" s="1"/>
  <c r="AF787" i="1"/>
  <c r="AF666" i="1"/>
  <c r="AG666" i="1"/>
  <c r="AH666" i="1" s="1"/>
  <c r="AF690" i="1"/>
  <c r="AG690" i="1" s="1"/>
  <c r="AH690" i="1" s="1"/>
  <c r="AF698" i="1"/>
  <c r="AG698" i="1"/>
  <c r="AH698" i="1" s="1"/>
  <c r="AF714" i="1"/>
  <c r="AG714" i="1"/>
  <c r="AH714" i="1" s="1"/>
  <c r="AF722" i="1"/>
  <c r="AF613" i="1"/>
  <c r="AG613" i="1"/>
  <c r="AH613" i="1" s="1"/>
  <c r="AF645" i="1"/>
  <c r="AF691" i="1"/>
  <c r="AG691" i="1"/>
  <c r="AH691" i="1"/>
  <c r="AG707" i="1"/>
  <c r="AH707" i="1" s="1"/>
  <c r="AF588" i="1"/>
  <c r="AG588" i="1"/>
  <c r="AH588" i="1"/>
  <c r="AC792" i="1"/>
  <c r="AD792" i="1" s="1"/>
  <c r="U792" i="1"/>
  <c r="AC808" i="1"/>
  <c r="AD808" i="1" s="1"/>
  <c r="U808" i="1"/>
  <c r="AC816" i="1"/>
  <c r="AD816" i="1"/>
  <c r="U816" i="1"/>
  <c r="AC795" i="1"/>
  <c r="AD795" i="1"/>
  <c r="U795" i="1"/>
  <c r="AC803" i="1"/>
  <c r="AD803" i="1" s="1"/>
  <c r="U803" i="1"/>
  <c r="AC811" i="1"/>
  <c r="AD811" i="1"/>
  <c r="U811" i="1"/>
  <c r="AC819" i="1"/>
  <c r="AD819" i="1"/>
  <c r="U819" i="1"/>
  <c r="AC824" i="1"/>
  <c r="AD824" i="1"/>
  <c r="U824" i="1"/>
  <c r="AC832" i="1"/>
  <c r="AD832" i="1"/>
  <c r="U832" i="1"/>
  <c r="AC834" i="1"/>
  <c r="AD834" i="1" s="1"/>
  <c r="U834" i="1"/>
  <c r="AC836" i="1"/>
  <c r="AD836" i="1"/>
  <c r="U836" i="1"/>
  <c r="AC840" i="1"/>
  <c r="AD840" i="1"/>
  <c r="U840" i="1"/>
  <c r="AD848" i="1"/>
  <c r="U848" i="1"/>
  <c r="AC850" i="1"/>
  <c r="AD850" i="1" s="1"/>
  <c r="U850" i="1"/>
  <c r="AC852" i="1"/>
  <c r="AD852" i="1"/>
  <c r="U852" i="1"/>
  <c r="AC854" i="1"/>
  <c r="AD854" i="1" s="1"/>
  <c r="U854" i="1"/>
  <c r="AC858" i="1"/>
  <c r="AD858" i="1"/>
  <c r="U858" i="1"/>
  <c r="AC860" i="1"/>
  <c r="AD860" i="1"/>
  <c r="AC862" i="1"/>
  <c r="AD862" i="1" s="1"/>
  <c r="U862" i="1"/>
  <c r="AD864" i="1"/>
  <c r="U864" i="1"/>
  <c r="AC866" i="1"/>
  <c r="AD866" i="1" s="1"/>
  <c r="U866" i="1"/>
  <c r="AC874" i="1"/>
  <c r="AD874" i="1"/>
  <c r="U874" i="1"/>
  <c r="AC876" i="1"/>
  <c r="AD876" i="1"/>
  <c r="U876" i="1"/>
  <c r="AC878" i="1"/>
  <c r="AD878" i="1" s="1"/>
  <c r="AF878" i="1" s="1"/>
  <c r="U878" i="1"/>
  <c r="AC881" i="1"/>
  <c r="AD881" i="1"/>
  <c r="U881" i="1"/>
  <c r="AC883" i="1"/>
  <c r="AD883" i="1" s="1"/>
  <c r="U883" i="1"/>
  <c r="AC896" i="1"/>
  <c r="AD896" i="1"/>
  <c r="U896" i="1"/>
  <c r="AC901" i="1"/>
  <c r="AD901" i="1" s="1"/>
  <c r="U901" i="1"/>
  <c r="AC794" i="1"/>
  <c r="AD794" i="1"/>
  <c r="U794" i="1"/>
  <c r="AC814" i="1"/>
  <c r="AD814" i="1"/>
  <c r="U814" i="1"/>
  <c r="AC822" i="1"/>
  <c r="AD822" i="1" s="1"/>
  <c r="AG971" i="1"/>
  <c r="AH971" i="1"/>
  <c r="AF980" i="1"/>
  <c r="AF634" i="1"/>
  <c r="AF650" i="1"/>
  <c r="AG650" i="1"/>
  <c r="AH650" i="1" s="1"/>
  <c r="U625" i="1"/>
  <c r="AC625" i="1"/>
  <c r="AD625" i="1" s="1"/>
  <c r="U641" i="1"/>
  <c r="AG641" i="1" s="1"/>
  <c r="AH641" i="1" s="1"/>
  <c r="U657" i="1"/>
  <c r="AC657" i="1"/>
  <c r="AD657" i="1" s="1"/>
  <c r="AB625" i="1"/>
  <c r="AB657" i="1"/>
  <c r="AF703" i="1"/>
  <c r="AC809" i="1"/>
  <c r="AD809" i="1" s="1"/>
  <c r="U809" i="1"/>
  <c r="AC817" i="1"/>
  <c r="AD817" i="1"/>
  <c r="U817" i="1"/>
  <c r="AC886" i="1"/>
  <c r="AD886" i="1"/>
  <c r="U886" i="1"/>
  <c r="AC897" i="1"/>
  <c r="AD897" i="1"/>
  <c r="U897" i="1"/>
  <c r="AC912" i="1"/>
  <c r="AD912" i="1" s="1"/>
  <c r="U912" i="1"/>
  <c r="AC922" i="1"/>
  <c r="AD922" i="1"/>
  <c r="U922" i="1"/>
  <c r="AC925" i="1"/>
  <c r="AD925" i="1"/>
  <c r="U925" i="1"/>
  <c r="AC930" i="1"/>
  <c r="AD930" i="1"/>
  <c r="U930" i="1"/>
  <c r="AC936" i="1"/>
  <c r="AD936" i="1" s="1"/>
  <c r="U938" i="1"/>
  <c r="AC941" i="1"/>
  <c r="AD941" i="1" s="1"/>
  <c r="U941" i="1"/>
  <c r="U790" i="1"/>
  <c r="AF978" i="1"/>
  <c r="AG978" i="1" s="1"/>
  <c r="AH978" i="1" s="1"/>
  <c r="AG680" i="1"/>
  <c r="AH680" i="1" s="1"/>
  <c r="AF696" i="1"/>
  <c r="AF728" i="1"/>
  <c r="AG728" i="1"/>
  <c r="AH728" i="1"/>
  <c r="AB897" i="1"/>
  <c r="AB909" i="1"/>
  <c r="AC891" i="1"/>
  <c r="AD891" i="1"/>
  <c r="U891" i="1"/>
  <c r="AC893" i="1"/>
  <c r="AD893" i="1" s="1"/>
  <c r="U893" i="1"/>
  <c r="AC906" i="1"/>
  <c r="AD906" i="1"/>
  <c r="U906" i="1"/>
  <c r="AC910" i="1"/>
  <c r="AD910" i="1"/>
  <c r="AC914" i="1"/>
  <c r="AD914" i="1" s="1"/>
  <c r="AC926" i="1"/>
  <c r="AD926" i="1"/>
  <c r="U926" i="1"/>
  <c r="AC945" i="1"/>
  <c r="AD945" i="1"/>
  <c r="U945" i="1"/>
  <c r="AC948" i="1"/>
  <c r="AD948" i="1"/>
  <c r="U948" i="1"/>
  <c r="AC802" i="1"/>
  <c r="AD802" i="1" s="1"/>
  <c r="U802" i="1"/>
  <c r="AG991" i="1"/>
  <c r="AH991" i="1" s="1"/>
  <c r="U414" i="1"/>
  <c r="U420" i="1"/>
  <c r="U434" i="1"/>
  <c r="AF638" i="1"/>
  <c r="AF669" i="1"/>
  <c r="AF685" i="1"/>
  <c r="AF701" i="1"/>
  <c r="AH701" i="1"/>
  <c r="AF670" i="1"/>
  <c r="AG678" i="1"/>
  <c r="AH678" i="1" s="1"/>
  <c r="AG702" i="1"/>
  <c r="AH702" i="1"/>
  <c r="AF718" i="1"/>
  <c r="AH718" i="1"/>
  <c r="AF597" i="1"/>
  <c r="AF661" i="1"/>
  <c r="AF683" i="1"/>
  <c r="AB801" i="1"/>
  <c r="AB809" i="1"/>
  <c r="AB817" i="1"/>
  <c r="AC788" i="1"/>
  <c r="AD788" i="1" s="1"/>
  <c r="U796" i="1"/>
  <c r="AC804" i="1"/>
  <c r="AD804" i="1" s="1"/>
  <c r="U804" i="1"/>
  <c r="AB886" i="1"/>
  <c r="AB906" i="1"/>
  <c r="AB926" i="1"/>
  <c r="AB930" i="1"/>
  <c r="AB802" i="1"/>
  <c r="AB810" i="1"/>
  <c r="AF983" i="1"/>
  <c r="AG983" i="1"/>
  <c r="AH983" i="1" s="1"/>
  <c r="AC791" i="1"/>
  <c r="AD791" i="1"/>
  <c r="U791" i="1"/>
  <c r="AC799" i="1"/>
  <c r="AD799" i="1"/>
  <c r="U799" i="1"/>
  <c r="AC807" i="1"/>
  <c r="AD807" i="1" s="1"/>
  <c r="U807" i="1"/>
  <c r="U823" i="1"/>
  <c r="AC825" i="1"/>
  <c r="AD825" i="1" s="1"/>
  <c r="U825" i="1"/>
  <c r="AC827" i="1"/>
  <c r="AD827" i="1"/>
  <c r="U827" i="1"/>
  <c r="AC829" i="1"/>
  <c r="AD829" i="1" s="1"/>
  <c r="AF829" i="1" s="1"/>
  <c r="AC835" i="1"/>
  <c r="AD835" i="1" s="1"/>
  <c r="U835" i="1"/>
  <c r="AC837" i="1"/>
  <c r="AD837" i="1" s="1"/>
  <c r="U837" i="1"/>
  <c r="AC839" i="1"/>
  <c r="AD839" i="1"/>
  <c r="U839" i="1"/>
  <c r="AC843" i="1"/>
  <c r="AD843" i="1"/>
  <c r="U843" i="1"/>
  <c r="AC845" i="1"/>
  <c r="AD845" i="1"/>
  <c r="U845" i="1"/>
  <c r="AC847" i="1"/>
  <c r="AD847" i="1"/>
  <c r="U847" i="1"/>
  <c r="U849" i="1"/>
  <c r="AC851" i="1"/>
  <c r="AD851" i="1" s="1"/>
  <c r="U851" i="1"/>
  <c r="AC855" i="1"/>
  <c r="AD855" i="1"/>
  <c r="U855" i="1"/>
  <c r="AC859" i="1"/>
  <c r="AD859" i="1"/>
  <c r="U859" i="1"/>
  <c r="AC861" i="1"/>
  <c r="AD861" i="1" s="1"/>
  <c r="U861" i="1"/>
  <c r="AC863" i="1"/>
  <c r="AD863" i="1"/>
  <c r="AF863" i="1" s="1"/>
  <c r="U863" i="1"/>
  <c r="AC867" i="1"/>
  <c r="AD867" i="1"/>
  <c r="U867" i="1"/>
  <c r="AC869" i="1"/>
  <c r="AD869" i="1" s="1"/>
  <c r="AC871" i="1"/>
  <c r="AD871" i="1"/>
  <c r="AF871" i="1" s="1"/>
  <c r="U871" i="1"/>
  <c r="AC877" i="1"/>
  <c r="AD877" i="1"/>
  <c r="U877" i="1"/>
  <c r="U882" i="1"/>
  <c r="AC798" i="1"/>
  <c r="AD798" i="1" s="1"/>
  <c r="U798" i="1"/>
  <c r="AC818" i="1"/>
  <c r="AD818" i="1"/>
  <c r="U818" i="1"/>
  <c r="AG975" i="1"/>
  <c r="AH975" i="1" s="1"/>
  <c r="U591" i="1"/>
  <c r="AC591" i="1"/>
  <c r="AD591" i="1" s="1"/>
  <c r="AF591" i="1" s="1"/>
  <c r="U444" i="1"/>
  <c r="U579" i="1"/>
  <c r="AF626" i="1"/>
  <c r="U590" i="1"/>
  <c r="AC590" i="1"/>
  <c r="AD590" i="1" s="1"/>
  <c r="U601" i="1"/>
  <c r="AC601" i="1"/>
  <c r="AD601" i="1" s="1"/>
  <c r="AF601" i="1" s="1"/>
  <c r="U649" i="1"/>
  <c r="AG649" i="1" s="1"/>
  <c r="AC649" i="1"/>
  <c r="AD649" i="1"/>
  <c r="AC665" i="1"/>
  <c r="AD665" i="1" s="1"/>
  <c r="AF665" i="1" s="1"/>
  <c r="AF713" i="1"/>
  <c r="AG713" i="1"/>
  <c r="AH713" i="1" s="1"/>
  <c r="AC593" i="1"/>
  <c r="AD593" i="1" s="1"/>
  <c r="AG621" i="1"/>
  <c r="AH621" i="1" s="1"/>
  <c r="AB641" i="1"/>
  <c r="AF695" i="1"/>
  <c r="AG695" i="1"/>
  <c r="AH695" i="1" s="1"/>
  <c r="AF711" i="1"/>
  <c r="AG727" i="1"/>
  <c r="AH727" i="1" s="1"/>
  <c r="AC789" i="1"/>
  <c r="AD789" i="1" s="1"/>
  <c r="U789" i="1"/>
  <c r="AC805" i="1"/>
  <c r="AD805" i="1"/>
  <c r="AF805" i="1" s="1"/>
  <c r="U805" i="1"/>
  <c r="U821" i="1"/>
  <c r="AG821" i="1" s="1"/>
  <c r="AH821" i="1" s="1"/>
  <c r="AC884" i="1"/>
  <c r="AD884" i="1" s="1"/>
  <c r="U884" i="1"/>
  <c r="AC894" i="1"/>
  <c r="AD894" i="1" s="1"/>
  <c r="AC900" i="1"/>
  <c r="AD900" i="1"/>
  <c r="AG900" i="1" s="1"/>
  <c r="AH900" i="1" s="1"/>
  <c r="U900" i="1"/>
  <c r="AC908" i="1"/>
  <c r="AD908" i="1" s="1"/>
  <c r="U908" i="1"/>
  <c r="AC915" i="1"/>
  <c r="AD915" i="1"/>
  <c r="AG915" i="1" s="1"/>
  <c r="AH915" i="1" s="1"/>
  <c r="U915" i="1"/>
  <c r="AC927" i="1"/>
  <c r="AD927" i="1"/>
  <c r="U927" i="1"/>
  <c r="AG927" i="1" s="1"/>
  <c r="AH927" i="1" s="1"/>
  <c r="AC931" i="1"/>
  <c r="AD931" i="1" s="1"/>
  <c r="AF931" i="1" s="1"/>
  <c r="AC933" i="1"/>
  <c r="AD933" i="1"/>
  <c r="AF933" i="1" s="1"/>
  <c r="AG933" i="1" s="1"/>
  <c r="AH933" i="1" s="1"/>
  <c r="U933" i="1"/>
  <c r="AC937" i="1"/>
  <c r="AD937" i="1" s="1"/>
  <c r="U937" i="1"/>
  <c r="AC940" i="1"/>
  <c r="AD940" i="1"/>
  <c r="U940" i="1"/>
  <c r="AC942" i="1"/>
  <c r="AD942" i="1"/>
  <c r="U942" i="1"/>
  <c r="AC944" i="1"/>
  <c r="AD944" i="1"/>
  <c r="U944" i="1"/>
  <c r="U949" i="1"/>
  <c r="AF961" i="1"/>
  <c r="AF999" i="1"/>
  <c r="AF704" i="1"/>
  <c r="AG704" i="1"/>
  <c r="AH704" i="1" s="1"/>
  <c r="AB891" i="1"/>
  <c r="AB915" i="1"/>
  <c r="AB927" i="1"/>
  <c r="AB931" i="1"/>
  <c r="AB935" i="1"/>
  <c r="AC880" i="1"/>
  <c r="AD880" i="1" s="1"/>
  <c r="AF880" i="1" s="1"/>
  <c r="U880" i="1"/>
  <c r="AC889" i="1"/>
  <c r="AD889" i="1"/>
  <c r="U889" i="1"/>
  <c r="AC892" i="1"/>
  <c r="AD892" i="1"/>
  <c r="AC895" i="1"/>
  <c r="AD895" i="1" s="1"/>
  <c r="AF895" i="1" s="1"/>
  <c r="AC902" i="1"/>
  <c r="AD902" i="1"/>
  <c r="AF902" i="1" s="1"/>
  <c r="U902" i="1"/>
  <c r="AC907" i="1"/>
  <c r="AD907" i="1" s="1"/>
  <c r="U907" i="1"/>
  <c r="AC916" i="1"/>
  <c r="AD916" i="1"/>
  <c r="U916" i="1"/>
  <c r="AC918" i="1"/>
  <c r="AD918" i="1"/>
  <c r="U918" i="1"/>
  <c r="AC920" i="1"/>
  <c r="AD920" i="1"/>
  <c r="U920" i="1"/>
  <c r="AC924" i="1"/>
  <c r="AD924" i="1" s="1"/>
  <c r="AD939" i="1"/>
  <c r="AF939" i="1" s="1"/>
  <c r="U939" i="1"/>
  <c r="AC946" i="1"/>
  <c r="AD946" i="1" s="1"/>
  <c r="U946" i="1"/>
  <c r="AC958" i="1"/>
  <c r="AD958" i="1"/>
  <c r="U958" i="1"/>
  <c r="AC806" i="1"/>
  <c r="AD806" i="1" s="1"/>
  <c r="AF668" i="1"/>
  <c r="AG668" i="1"/>
  <c r="AH668" i="1" s="1"/>
  <c r="AG684" i="1"/>
  <c r="AH684" i="1" s="1"/>
  <c r="AF716" i="1"/>
  <c r="AG716" i="1" s="1"/>
  <c r="AH716" i="1" s="1"/>
  <c r="AF993" i="1"/>
  <c r="AG592" i="1"/>
  <c r="AH592" i="1" s="1"/>
  <c r="AF656" i="1"/>
  <c r="AF664" i="1"/>
  <c r="AG664" i="1"/>
  <c r="AH664" i="1" s="1"/>
  <c r="AG931" i="1"/>
  <c r="AH931" i="1" s="1"/>
  <c r="AF927" i="1"/>
  <c r="AF894" i="1"/>
  <c r="AF789" i="1"/>
  <c r="AG591" i="1"/>
  <c r="AH591" i="1" s="1"/>
  <c r="AF859" i="1"/>
  <c r="AG859" i="1"/>
  <c r="AH859" i="1"/>
  <c r="AF855" i="1"/>
  <c r="AF843" i="1"/>
  <c r="AG843" i="1"/>
  <c r="AH843" i="1"/>
  <c r="AF835" i="1"/>
  <c r="AG939" i="1"/>
  <c r="AH939" i="1"/>
  <c r="AG902" i="1"/>
  <c r="AH902" i="1" s="1"/>
  <c r="AF896" i="1"/>
  <c r="AG896" i="1"/>
  <c r="AH896" i="1" s="1"/>
  <c r="AF876" i="1"/>
  <c r="AG876" i="1" s="1"/>
  <c r="AH876" i="1" s="1"/>
  <c r="AF852" i="1"/>
  <c r="AG852" i="1"/>
  <c r="AH852" i="1" s="1"/>
  <c r="AG836" i="1"/>
  <c r="AH836" i="1" s="1"/>
  <c r="AF824" i="1"/>
  <c r="AF811" i="1"/>
  <c r="AG811" i="1"/>
  <c r="AH811" i="1" s="1"/>
  <c r="AF816" i="1"/>
  <c r="AG816" i="1" s="1"/>
  <c r="AH816" i="1" s="1"/>
  <c r="AF940" i="1"/>
  <c r="AG940" i="1"/>
  <c r="AH940" i="1"/>
  <c r="AF845" i="1"/>
  <c r="AG845" i="1"/>
  <c r="AH845" i="1" s="1"/>
  <c r="AF869" i="1"/>
  <c r="AG869" i="1" s="1"/>
  <c r="AH869" i="1" s="1"/>
  <c r="AF806" i="1"/>
  <c r="AF920" i="1"/>
  <c r="AG920" i="1"/>
  <c r="AH920" i="1" s="1"/>
  <c r="AF889" i="1"/>
  <c r="AG880" i="1"/>
  <c r="AH880" i="1"/>
  <c r="AF593" i="1"/>
  <c r="AF794" i="1"/>
  <c r="AG878" i="1"/>
  <c r="AH878" i="1" s="1"/>
  <c r="AF874" i="1"/>
  <c r="AG874" i="1" s="1"/>
  <c r="AH874" i="1" s="1"/>
  <c r="AF866" i="1"/>
  <c r="AF858" i="1"/>
  <c r="AG858" i="1"/>
  <c r="AH858" i="1"/>
  <c r="AF819" i="1"/>
  <c r="AG819" i="1"/>
  <c r="AH819" i="1" s="1"/>
  <c r="AF900" i="1"/>
  <c r="AF649" i="1"/>
  <c r="AH649" i="1"/>
  <c r="AF818" i="1"/>
  <c r="AG818" i="1" s="1"/>
  <c r="AH818" i="1" s="1"/>
  <c r="AF825" i="1"/>
  <c r="AG825" i="1" s="1"/>
  <c r="AH825" i="1"/>
  <c r="AF799" i="1"/>
  <c r="AG799" i="1" s="1"/>
  <c r="AH799" i="1" s="1"/>
  <c r="AF891" i="1"/>
  <c r="AG891" i="1"/>
  <c r="AH891" i="1"/>
  <c r="AF922" i="1"/>
  <c r="AG922" i="1"/>
  <c r="AH922" i="1"/>
  <c r="AF897" i="1"/>
  <c r="AF915" i="1"/>
  <c r="AG805" i="1"/>
  <c r="AH805" i="1" s="1"/>
  <c r="AG863" i="1"/>
  <c r="AH863" i="1"/>
  <c r="AF827" i="1"/>
  <c r="AG827" i="1"/>
  <c r="AH827" i="1"/>
  <c r="AF788" i="1"/>
  <c r="AF945" i="1"/>
  <c r="AG945" i="1" s="1"/>
  <c r="AH945" i="1" s="1"/>
  <c r="AF926" i="1"/>
  <c r="AF914" i="1"/>
  <c r="AF906" i="1"/>
  <c r="AG906" i="1" s="1"/>
  <c r="AH906" i="1" s="1"/>
  <c r="AF930" i="1"/>
  <c r="AG930" i="1"/>
  <c r="AH930" i="1"/>
  <c r="AF925" i="1"/>
  <c r="AG925" i="1"/>
  <c r="AH925" i="1" s="1"/>
  <c r="AF886" i="1"/>
  <c r="AG886" i="1" s="1"/>
  <c r="AH886" i="1" s="1"/>
  <c r="V119" i="1"/>
  <c r="V104" i="1"/>
  <c r="T104" i="1"/>
  <c r="U104" i="1"/>
  <c r="T256" i="1"/>
  <c r="V256" i="1"/>
  <c r="V255" i="1"/>
  <c r="V238" i="1"/>
  <c r="V218" i="1"/>
  <c r="T218" i="1"/>
  <c r="V213" i="1"/>
  <c r="V198" i="1"/>
  <c r="AE198" i="1"/>
  <c r="T187" i="1"/>
  <c r="V158" i="1"/>
  <c r="V152" i="1"/>
  <c r="T161" i="1"/>
  <c r="U161" i="1" s="1"/>
  <c r="V265" i="1"/>
  <c r="V242" i="1"/>
  <c r="T242" i="1"/>
  <c r="U242" i="1" s="1"/>
  <c r="V33" i="1"/>
  <c r="T55" i="1"/>
  <c r="T268" i="1"/>
  <c r="U268" i="1"/>
  <c r="R234" i="1"/>
  <c r="S234" i="1"/>
  <c r="R228" i="1"/>
  <c r="S228" i="1" s="1"/>
  <c r="R224" i="1"/>
  <c r="S224" i="1"/>
  <c r="R258" i="1"/>
  <c r="S258" i="1"/>
  <c r="R255" i="1"/>
  <c r="S255" i="1" s="1"/>
  <c r="R251" i="1"/>
  <c r="S251" i="1" s="1"/>
  <c r="R194" i="1"/>
  <c r="S194" i="1"/>
  <c r="R175" i="1"/>
  <c r="S175" i="1"/>
  <c r="R161" i="1"/>
  <c r="S161" i="1"/>
  <c r="AA84" i="1"/>
  <c r="AA66" i="1"/>
  <c r="R19" i="1"/>
  <c r="S19" i="1"/>
  <c r="T428" i="1"/>
  <c r="AB428" i="1" s="1"/>
  <c r="T424" i="1"/>
  <c r="V351" i="1"/>
  <c r="T52" i="1"/>
  <c r="U52" i="1" s="1"/>
  <c r="AE41" i="1"/>
  <c r="AA41" i="1"/>
  <c r="V500" i="1"/>
  <c r="T500" i="1"/>
  <c r="U500" i="1" s="1"/>
  <c r="T496" i="1"/>
  <c r="T471" i="1"/>
  <c r="U471" i="1"/>
  <c r="AB471" i="1"/>
  <c r="AC471" i="1"/>
  <c r="AD471" i="1"/>
  <c r="T153" i="1"/>
  <c r="U153" i="1" s="1"/>
  <c r="T130" i="1"/>
  <c r="U130" i="1"/>
  <c r="U470" i="1"/>
  <c r="V501" i="1"/>
  <c r="AB478" i="1"/>
  <c r="AB488" i="1"/>
  <c r="AC488" i="1"/>
  <c r="AD488" i="1" s="1"/>
  <c r="T485" i="1"/>
  <c r="V468" i="1"/>
  <c r="AC468" i="1"/>
  <c r="AD468" i="1"/>
  <c r="T443" i="1"/>
  <c r="U443" i="1"/>
  <c r="T410" i="1"/>
  <c r="U410" i="1" s="1"/>
  <c r="V266" i="1"/>
  <c r="T266" i="1"/>
  <c r="T475" i="1"/>
  <c r="T454" i="1"/>
  <c r="U454" i="1"/>
  <c r="V298" i="1"/>
  <c r="T298" i="1"/>
  <c r="AE236" i="1"/>
  <c r="AE222" i="1"/>
  <c r="AA222" i="1"/>
  <c r="T494" i="1"/>
  <c r="T487" i="1"/>
  <c r="T466" i="1"/>
  <c r="V294" i="1"/>
  <c r="V483" i="1"/>
  <c r="V280" i="1"/>
  <c r="T280" i="1"/>
  <c r="T288" i="1"/>
  <c r="U288" i="1"/>
  <c r="AA255" i="1"/>
  <c r="V147" i="1"/>
  <c r="V89" i="1"/>
  <c r="AA34" i="1"/>
  <c r="T100" i="1"/>
  <c r="U100" i="1"/>
  <c r="AA57" i="1"/>
  <c r="AA33" i="1"/>
  <c r="U487" i="1"/>
  <c r="U494" i="1"/>
  <c r="AC443" i="1"/>
  <c r="AD443" i="1"/>
  <c r="U475" i="1"/>
  <c r="U468" i="1"/>
  <c r="U485" i="1"/>
  <c r="AE101" i="1"/>
  <c r="V186" i="1"/>
  <c r="V110" i="1"/>
  <c r="T254" i="1"/>
  <c r="U254" i="1" s="1"/>
  <c r="V254" i="1"/>
  <c r="T250" i="1"/>
  <c r="T229" i="1"/>
  <c r="V195" i="1"/>
  <c r="V140" i="1"/>
  <c r="T140" i="1"/>
  <c r="T95" i="1"/>
  <c r="T133" i="1"/>
  <c r="U133" i="1"/>
  <c r="V223" i="1"/>
  <c r="T145" i="1"/>
  <c r="T267" i="1"/>
  <c r="U267" i="1"/>
  <c r="T261" i="1"/>
  <c r="AA220" i="1"/>
  <c r="AA216" i="1"/>
  <c r="AA208" i="1"/>
  <c r="AA206" i="1"/>
  <c r="AB206" i="1" s="1"/>
  <c r="AC206" i="1" s="1"/>
  <c r="AD206" i="1" s="1"/>
  <c r="AA204" i="1"/>
  <c r="R144" i="1"/>
  <c r="S144" i="1" s="1"/>
  <c r="AA32" i="1"/>
  <c r="R118" i="1"/>
  <c r="S118" i="1"/>
  <c r="AC437" i="1"/>
  <c r="AD437" i="1"/>
  <c r="AF437" i="1"/>
  <c r="AG437" i="1" s="1"/>
  <c r="AH437" i="1" s="1"/>
  <c r="U437" i="1"/>
  <c r="AA170" i="1"/>
  <c r="AC571" i="1"/>
  <c r="AD571" i="1"/>
  <c r="AF528" i="1"/>
  <c r="U561" i="1"/>
  <c r="U511" i="1"/>
  <c r="AC511" i="1"/>
  <c r="AD511" i="1" s="1"/>
  <c r="AF511" i="1" s="1"/>
  <c r="U546" i="1"/>
  <c r="AC546" i="1"/>
  <c r="AD546" i="1"/>
  <c r="T569" i="1"/>
  <c r="U569" i="1" s="1"/>
  <c r="AB569" i="1"/>
  <c r="U564" i="1"/>
  <c r="AC564" i="1"/>
  <c r="AD564" i="1"/>
  <c r="AB561" i="1"/>
  <c r="V543" i="1"/>
  <c r="T543" i="1"/>
  <c r="AB541" i="1"/>
  <c r="V540" i="1"/>
  <c r="T540" i="1"/>
  <c r="U540" i="1"/>
  <c r="AB585" i="1"/>
  <c r="U585" i="1"/>
  <c r="AB577" i="1"/>
  <c r="T401" i="1"/>
  <c r="T400" i="1"/>
  <c r="V391" i="1"/>
  <c r="T391" i="1"/>
  <c r="U391" i="1"/>
  <c r="T577" i="1"/>
  <c r="AB562" i="1"/>
  <c r="U533" i="1"/>
  <c r="AB533" i="1"/>
  <c r="AC533" i="1"/>
  <c r="AD533" i="1"/>
  <c r="AF533" i="1" s="1"/>
  <c r="U565" i="1"/>
  <c r="AC565" i="1"/>
  <c r="AD565" i="1"/>
  <c r="AC555" i="1"/>
  <c r="AD555" i="1" s="1"/>
  <c r="U555" i="1"/>
  <c r="V583" i="1"/>
  <c r="T583" i="1"/>
  <c r="V581" i="1"/>
  <c r="T581" i="1"/>
  <c r="V580" i="1"/>
  <c r="T580" i="1"/>
  <c r="V572" i="1"/>
  <c r="T572" i="1"/>
  <c r="T525" i="1"/>
  <c r="AB525" i="1"/>
  <c r="AC493" i="1"/>
  <c r="AD493" i="1" s="1"/>
  <c r="AF493" i="1" s="1"/>
  <c r="U493" i="1"/>
  <c r="V453" i="1"/>
  <c r="T453" i="1"/>
  <c r="T449" i="1"/>
  <c r="V449" i="1"/>
  <c r="V436" i="1"/>
  <c r="T436" i="1"/>
  <c r="U436" i="1" s="1"/>
  <c r="V435" i="1"/>
  <c r="T435" i="1"/>
  <c r="V432" i="1"/>
  <c r="T432" i="1"/>
  <c r="V430" i="1"/>
  <c r="AE424" i="1"/>
  <c r="U541" i="1"/>
  <c r="AC541" i="1"/>
  <c r="AD541" i="1" s="1"/>
  <c r="AB521" i="1"/>
  <c r="AC521" i="1"/>
  <c r="AD521" i="1" s="1"/>
  <c r="AC585" i="1"/>
  <c r="AD585" i="1"/>
  <c r="U495" i="1"/>
  <c r="AC495" i="1"/>
  <c r="AD495" i="1" s="1"/>
  <c r="AF495" i="1"/>
  <c r="V574" i="1"/>
  <c r="T574" i="1"/>
  <c r="AB565" i="1"/>
  <c r="AB501" i="1"/>
  <c r="AC501" i="1"/>
  <c r="AD501" i="1"/>
  <c r="AC482" i="1"/>
  <c r="AD482" i="1"/>
  <c r="AF482" i="1" s="1"/>
  <c r="AB509" i="1"/>
  <c r="AC502" i="1"/>
  <c r="AD502" i="1"/>
  <c r="AB444" i="1"/>
  <c r="AC460" i="1"/>
  <c r="AD460" i="1"/>
  <c r="AB530" i="1"/>
  <c r="AC530" i="1"/>
  <c r="AD530" i="1" s="1"/>
  <c r="AC542" i="1"/>
  <c r="AD542" i="1"/>
  <c r="AF542" i="1"/>
  <c r="T586" i="1"/>
  <c r="AC586" i="1" s="1"/>
  <c r="AB586" i="1"/>
  <c r="T536" i="1"/>
  <c r="V568" i="1"/>
  <c r="AB556" i="1"/>
  <c r="V563" i="1"/>
  <c r="R586" i="1"/>
  <c r="S586" i="1"/>
  <c r="T570" i="1"/>
  <c r="AA545" i="1"/>
  <c r="AB545" i="1" s="1"/>
  <c r="AA528" i="1"/>
  <c r="AB528" i="1"/>
  <c r="AA489" i="1"/>
  <c r="AB489" i="1"/>
  <c r="AC489" i="1"/>
  <c r="AD489" i="1"/>
  <c r="AC467" i="1"/>
  <c r="AD467" i="1"/>
  <c r="AB571" i="1"/>
  <c r="T106" i="1"/>
  <c r="AB564" i="1"/>
  <c r="T445" i="1"/>
  <c r="V556" i="1"/>
  <c r="R585" i="1"/>
  <c r="S585" i="1"/>
  <c r="R584" i="1"/>
  <c r="S584" i="1" s="1"/>
  <c r="R582" i="1"/>
  <c r="S582" i="1" s="1"/>
  <c r="R577" i="1"/>
  <c r="S577" i="1"/>
  <c r="AB576" i="1"/>
  <c r="R567" i="1"/>
  <c r="S567" i="1"/>
  <c r="AA524" i="1"/>
  <c r="AB524" i="1" s="1"/>
  <c r="R541" i="1"/>
  <c r="S541" i="1" s="1"/>
  <c r="AB538" i="1"/>
  <c r="AC538" i="1"/>
  <c r="AD538" i="1"/>
  <c r="AB535" i="1"/>
  <c r="AA527" i="1"/>
  <c r="AB527" i="1"/>
  <c r="AC527" i="1"/>
  <c r="AD527" i="1" s="1"/>
  <c r="R523" i="1"/>
  <c r="S523" i="1"/>
  <c r="T517" i="1"/>
  <c r="R506" i="1"/>
  <c r="S506" i="1"/>
  <c r="R489" i="1"/>
  <c r="S489" i="1"/>
  <c r="R400" i="1"/>
  <c r="S400" i="1"/>
  <c r="R381" i="1"/>
  <c r="S381" i="1"/>
  <c r="T379" i="1"/>
  <c r="R574" i="1"/>
  <c r="S574" i="1" s="1"/>
  <c r="R573" i="1"/>
  <c r="S573" i="1" s="1"/>
  <c r="R571" i="1"/>
  <c r="S571" i="1"/>
  <c r="R555" i="1"/>
  <c r="S555" i="1"/>
  <c r="T527" i="1"/>
  <c r="T522" i="1"/>
  <c r="R517" i="1"/>
  <c r="S517" i="1"/>
  <c r="T514" i="1"/>
  <c r="R511" i="1"/>
  <c r="S511" i="1"/>
  <c r="AA500" i="1"/>
  <c r="AA480" i="1"/>
  <c r="AB480" i="1" s="1"/>
  <c r="T479" i="1"/>
  <c r="U479" i="1"/>
  <c r="R462" i="1"/>
  <c r="S462" i="1"/>
  <c r="R457" i="1"/>
  <c r="S457" i="1" s="1"/>
  <c r="AA451" i="1"/>
  <c r="R430" i="1"/>
  <c r="S430" i="1" s="1"/>
  <c r="AA511" i="1"/>
  <c r="AB511" i="1"/>
  <c r="T455" i="1"/>
  <c r="AB455" i="1"/>
  <c r="U455" i="1"/>
  <c r="R439" i="1"/>
  <c r="S439" i="1"/>
  <c r="T393" i="1"/>
  <c r="T221" i="1"/>
  <c r="U221" i="1"/>
  <c r="T216" i="1"/>
  <c r="U216" i="1"/>
  <c r="T205" i="1"/>
  <c r="T204" i="1"/>
  <c r="AB204" i="1" s="1"/>
  <c r="U204" i="1"/>
  <c r="T201" i="1"/>
  <c r="U201" i="1"/>
  <c r="T197" i="1"/>
  <c r="R195" i="1"/>
  <c r="S195" i="1"/>
  <c r="R192" i="1"/>
  <c r="S192" i="1"/>
  <c r="R185" i="1"/>
  <c r="S185" i="1" s="1"/>
  <c r="T183" i="1"/>
  <c r="AA181" i="1"/>
  <c r="R168" i="1"/>
  <c r="S168" i="1" s="1"/>
  <c r="T142" i="1"/>
  <c r="T138" i="1"/>
  <c r="T134" i="1"/>
  <c r="R127" i="1"/>
  <c r="S127" i="1"/>
  <c r="AA121" i="1"/>
  <c r="R121" i="1"/>
  <c r="S121" i="1" s="1"/>
  <c r="R120" i="1"/>
  <c r="S120" i="1"/>
  <c r="T119" i="1"/>
  <c r="AA114" i="1"/>
  <c r="AA101" i="1"/>
  <c r="AB101" i="1"/>
  <c r="AC101" i="1"/>
  <c r="AD101" i="1" s="1"/>
  <c r="AF101" i="1" s="1"/>
  <c r="T86" i="1"/>
  <c r="R80" i="1"/>
  <c r="S80" i="1"/>
  <c r="R76" i="1"/>
  <c r="S76" i="1" s="1"/>
  <c r="AA178" i="1"/>
  <c r="AB178" i="1" s="1"/>
  <c r="AC178" i="1" s="1"/>
  <c r="AA86" i="1"/>
  <c r="T206" i="1"/>
  <c r="U206" i="1" s="1"/>
  <c r="R205" i="1"/>
  <c r="S205" i="1"/>
  <c r="T202" i="1"/>
  <c r="R201" i="1"/>
  <c r="S201" i="1" s="1"/>
  <c r="T198" i="1"/>
  <c r="T195" i="1"/>
  <c r="R190" i="1"/>
  <c r="S190" i="1"/>
  <c r="T188" i="1"/>
  <c r="AB188" i="1" s="1"/>
  <c r="U188" i="1"/>
  <c r="T184" i="1"/>
  <c r="AB184" i="1" s="1"/>
  <c r="T180" i="1"/>
  <c r="T157" i="1"/>
  <c r="U157" i="1"/>
  <c r="T156" i="1"/>
  <c r="U156" i="1"/>
  <c r="R143" i="1"/>
  <c r="S143" i="1"/>
  <c r="R139" i="1"/>
  <c r="S139" i="1" s="1"/>
  <c r="R126" i="1"/>
  <c r="S126" i="1"/>
  <c r="R87" i="1"/>
  <c r="S87" i="1"/>
  <c r="R83" i="1"/>
  <c r="S83" i="1"/>
  <c r="R79" i="1"/>
  <c r="S79" i="1" s="1"/>
  <c r="AF486" i="1"/>
  <c r="AG486" i="1" s="1"/>
  <c r="AH486" i="1" s="1"/>
  <c r="AF489" i="1"/>
  <c r="AG489" i="1" s="1"/>
  <c r="AH489" i="1" s="1"/>
  <c r="AF476" i="1"/>
  <c r="AG476" i="1" s="1"/>
  <c r="AH476" i="1" s="1"/>
  <c r="AF530" i="1"/>
  <c r="AG530" i="1" s="1"/>
  <c r="AH530" i="1" s="1"/>
  <c r="AF499" i="1"/>
  <c r="AF546" i="1"/>
  <c r="AE473" i="1"/>
  <c r="AA473" i="1"/>
  <c r="V461" i="1"/>
  <c r="T461" i="1"/>
  <c r="AB461" i="1"/>
  <c r="T70" i="1"/>
  <c r="U70" i="1"/>
  <c r="V70" i="1"/>
  <c r="T62" i="1"/>
  <c r="V62" i="1"/>
  <c r="V38" i="1"/>
  <c r="T38" i="1"/>
  <c r="AB38" i="1" s="1"/>
  <c r="V30" i="1"/>
  <c r="T30" i="1"/>
  <c r="U30" i="1"/>
  <c r="T34" i="1"/>
  <c r="AF521" i="1"/>
  <c r="AG521" i="1"/>
  <c r="AH521" i="1"/>
  <c r="AG542" i="1"/>
  <c r="AH542" i="1"/>
  <c r="AB516" i="1"/>
  <c r="AC516" i="1"/>
  <c r="AD516" i="1" s="1"/>
  <c r="U516" i="1"/>
  <c r="U544" i="1"/>
  <c r="AB544" i="1"/>
  <c r="AC544" i="1"/>
  <c r="AD544" i="1"/>
  <c r="AC549" i="1"/>
  <c r="AD549" i="1"/>
  <c r="AB549" i="1"/>
  <c r="T578" i="1"/>
  <c r="V578" i="1"/>
  <c r="V573" i="1"/>
  <c r="T573" i="1"/>
  <c r="AF509" i="1"/>
  <c r="AG509" i="1" s="1"/>
  <c r="AH509" i="1"/>
  <c r="AF510" i="1"/>
  <c r="AG510" i="1" s="1"/>
  <c r="AH510" i="1" s="1"/>
  <c r="U563" i="1"/>
  <c r="AB563" i="1"/>
  <c r="V472" i="1"/>
  <c r="T472" i="1"/>
  <c r="AC485" i="1"/>
  <c r="AD485" i="1" s="1"/>
  <c r="AF485" i="1" s="1"/>
  <c r="AF585" i="1"/>
  <c r="V42" i="1"/>
  <c r="AC423" i="1"/>
  <c r="AD423" i="1" s="1"/>
  <c r="AF548" i="1"/>
  <c r="AG548" i="1"/>
  <c r="AH548" i="1" s="1"/>
  <c r="U520" i="1"/>
  <c r="AB520" i="1"/>
  <c r="AC520" i="1"/>
  <c r="AD520" i="1"/>
  <c r="AC478" i="1"/>
  <c r="AD478" i="1"/>
  <c r="U505" i="1"/>
  <c r="AG505" i="1" s="1"/>
  <c r="AH505" i="1" s="1"/>
  <c r="AB505" i="1"/>
  <c r="AC505" i="1"/>
  <c r="AD505" i="1" s="1"/>
  <c r="AF565" i="1"/>
  <c r="AG565" i="1"/>
  <c r="AH565" i="1" s="1"/>
  <c r="AC554" i="1"/>
  <c r="AD554" i="1" s="1"/>
  <c r="U554" i="1"/>
  <c r="AB554" i="1"/>
  <c r="T523" i="1"/>
  <c r="AF562" i="1"/>
  <c r="AG562" i="1"/>
  <c r="AH562" i="1" s="1"/>
  <c r="AB552" i="1"/>
  <c r="AC552" i="1"/>
  <c r="AD552" i="1" s="1"/>
  <c r="AF552" i="1" s="1"/>
  <c r="U552" i="1"/>
  <c r="U507" i="1"/>
  <c r="AB507" i="1"/>
  <c r="AC507" i="1"/>
  <c r="AD507" i="1"/>
  <c r="AA487" i="1"/>
  <c r="AB487" i="1"/>
  <c r="AC487" i="1"/>
  <c r="AD487" i="1" s="1"/>
  <c r="V381" i="1"/>
  <c r="AF502" i="1"/>
  <c r="AG502" i="1"/>
  <c r="AH502" i="1" s="1"/>
  <c r="AB582" i="1"/>
  <c r="AC582" i="1"/>
  <c r="AD582" i="1"/>
  <c r="AB581" i="1"/>
  <c r="U465" i="1"/>
  <c r="AB557" i="1"/>
  <c r="AC557" i="1"/>
  <c r="AD557" i="1" s="1"/>
  <c r="AC563" i="1"/>
  <c r="AD563" i="1" s="1"/>
  <c r="U545" i="1"/>
  <c r="AC545" i="1"/>
  <c r="AD545" i="1" s="1"/>
  <c r="T560" i="1"/>
  <c r="V559" i="1"/>
  <c r="T559" i="1"/>
  <c r="U527" i="1"/>
  <c r="AB491" i="1"/>
  <c r="AC491" i="1"/>
  <c r="AD491" i="1" s="1"/>
  <c r="AC480" i="1"/>
  <c r="AD480" i="1"/>
  <c r="AC457" i="1"/>
  <c r="AD457" i="1"/>
  <c r="AF457" i="1" s="1"/>
  <c r="AC534" i="1"/>
  <c r="AD534" i="1"/>
  <c r="AG561" i="1"/>
  <c r="AH561" i="1"/>
  <c r="V584" i="1"/>
  <c r="AA551" i="1"/>
  <c r="AB551" i="1"/>
  <c r="AC551" i="1"/>
  <c r="AD551" i="1"/>
  <c r="R548" i="1"/>
  <c r="S548" i="1" s="1"/>
  <c r="AB540" i="1"/>
  <c r="AC540" i="1"/>
  <c r="AD540" i="1" s="1"/>
  <c r="V539" i="1"/>
  <c r="T539" i="1"/>
  <c r="AA523" i="1"/>
  <c r="AA515" i="1"/>
  <c r="AB515" i="1" s="1"/>
  <c r="U498" i="1"/>
  <c r="AC498" i="1"/>
  <c r="AD498" i="1"/>
  <c r="AC526" i="1"/>
  <c r="AD526" i="1"/>
  <c r="AC584" i="1"/>
  <c r="AD584" i="1"/>
  <c r="AB584" i="1"/>
  <c r="U576" i="1"/>
  <c r="AC576" i="1"/>
  <c r="AD576" i="1"/>
  <c r="AF576" i="1" s="1"/>
  <c r="U551" i="1"/>
  <c r="AA550" i="1"/>
  <c r="AB550" i="1"/>
  <c r="AC550" i="1"/>
  <c r="AD550" i="1"/>
  <c r="AF550" i="1" s="1"/>
  <c r="U547" i="1"/>
  <c r="AG547" i="1" s="1"/>
  <c r="AC547" i="1"/>
  <c r="AD547" i="1"/>
  <c r="T537" i="1"/>
  <c r="V537" i="1"/>
  <c r="T524" i="1"/>
  <c r="V519" i="1"/>
  <c r="T519" i="1"/>
  <c r="V497" i="1"/>
  <c r="T497" i="1"/>
  <c r="AB497" i="1" s="1"/>
  <c r="AA465" i="1"/>
  <c r="AA464" i="1"/>
  <c r="AC464" i="1"/>
  <c r="AD464" i="1"/>
  <c r="AA463" i="1"/>
  <c r="AB531" i="1"/>
  <c r="AC531" i="1"/>
  <c r="AD531" i="1"/>
  <c r="AB532" i="1"/>
  <c r="AC532" i="1"/>
  <c r="AD532" i="1" s="1"/>
  <c r="AB555" i="1"/>
  <c r="AB579" i="1"/>
  <c r="V575" i="1"/>
  <c r="T575" i="1"/>
  <c r="R564" i="1"/>
  <c r="S564" i="1" s="1"/>
  <c r="AA470" i="1"/>
  <c r="AB470" i="1"/>
  <c r="AC470" i="1"/>
  <c r="AD470" i="1" s="1"/>
  <c r="T567" i="1"/>
  <c r="T558" i="1"/>
  <c r="AC558" i="1" s="1"/>
  <c r="T515" i="1"/>
  <c r="T513" i="1"/>
  <c r="T490" i="1"/>
  <c r="V490" i="1"/>
  <c r="AA483" i="1"/>
  <c r="AA466" i="1"/>
  <c r="R476" i="1"/>
  <c r="S476" i="1"/>
  <c r="AA472" i="1"/>
  <c r="V463" i="1"/>
  <c r="AA462" i="1"/>
  <c r="AC458" i="1"/>
  <c r="AD458" i="1" s="1"/>
  <c r="R539" i="1"/>
  <c r="S539" i="1"/>
  <c r="AA481" i="1"/>
  <c r="AB481" i="1"/>
  <c r="AC481" i="1"/>
  <c r="AD481" i="1"/>
  <c r="AB456" i="1"/>
  <c r="R500" i="1"/>
  <c r="S500" i="1" s="1"/>
  <c r="R498" i="1"/>
  <c r="S498" i="1"/>
  <c r="R482" i="1"/>
  <c r="S482" i="1"/>
  <c r="R475" i="1"/>
  <c r="S475" i="1"/>
  <c r="T469" i="1"/>
  <c r="AB469" i="1" s="1"/>
  <c r="AA454" i="1"/>
  <c r="AB454" i="1"/>
  <c r="AA448" i="1"/>
  <c r="R446" i="1"/>
  <c r="S446" i="1" s="1"/>
  <c r="R445" i="1"/>
  <c r="S445" i="1"/>
  <c r="AA438" i="1"/>
  <c r="AA406" i="1"/>
  <c r="T484" i="1"/>
  <c r="R463" i="1"/>
  <c r="S463" i="1"/>
  <c r="R460" i="1"/>
  <c r="S460" i="1"/>
  <c r="R397" i="1"/>
  <c r="S397" i="1"/>
  <c r="R389" i="1"/>
  <c r="S389" i="1"/>
  <c r="R404" i="1"/>
  <c r="S404" i="1"/>
  <c r="R374" i="1"/>
  <c r="S374" i="1"/>
  <c r="S432" i="1"/>
  <c r="R417" i="1"/>
  <c r="S417" i="1" s="1"/>
  <c r="T412" i="1"/>
  <c r="T409" i="1"/>
  <c r="R407" i="1"/>
  <c r="S407" i="1" s="1"/>
  <c r="T378" i="1"/>
  <c r="T404" i="1"/>
  <c r="T397" i="1"/>
  <c r="R395" i="1"/>
  <c r="S395" i="1" s="1"/>
  <c r="T387" i="1"/>
  <c r="U387" i="1"/>
  <c r="T347" i="1"/>
  <c r="U347" i="1"/>
  <c r="R341" i="1"/>
  <c r="S341" i="1"/>
  <c r="R313" i="1"/>
  <c r="S313" i="1"/>
  <c r="R229" i="1"/>
  <c r="S229" i="1" s="1"/>
  <c r="T227" i="1"/>
  <c r="U227" i="1"/>
  <c r="AA202" i="1"/>
  <c r="AA198" i="1"/>
  <c r="R187" i="1"/>
  <c r="S187" i="1"/>
  <c r="T105" i="1"/>
  <c r="U105" i="1"/>
  <c r="T97" i="1"/>
  <c r="S92" i="1"/>
  <c r="R91" i="1"/>
  <c r="S91" i="1" s="1"/>
  <c r="T90" i="1"/>
  <c r="R69" i="1"/>
  <c r="S69" i="1"/>
  <c r="R57" i="1"/>
  <c r="S57" i="1"/>
  <c r="R48" i="1"/>
  <c r="S48" i="1" s="1"/>
  <c r="R32" i="1"/>
  <c r="S32" i="1"/>
  <c r="AA223" i="1"/>
  <c r="R215" i="1"/>
  <c r="S215" i="1" s="1"/>
  <c r="AA203" i="1"/>
  <c r="R203" i="1"/>
  <c r="S203" i="1" s="1"/>
  <c r="AA199" i="1"/>
  <c r="AA195" i="1"/>
  <c r="AA194" i="1"/>
  <c r="AA193" i="1"/>
  <c r="AA185" i="1"/>
  <c r="AB185" i="1" s="1"/>
  <c r="AA177" i="1"/>
  <c r="R177" i="1"/>
  <c r="S177" i="1" s="1"/>
  <c r="R264" i="1"/>
  <c r="S264" i="1"/>
  <c r="T237" i="1"/>
  <c r="R186" i="1"/>
  <c r="S186" i="1" s="1"/>
  <c r="R94" i="1"/>
  <c r="S94" i="1" s="1"/>
  <c r="R93" i="1"/>
  <c r="S93" i="1"/>
  <c r="T68" i="1"/>
  <c r="AB68" i="1"/>
  <c r="V215" i="1"/>
  <c r="T215" i="1"/>
  <c r="V199" i="1"/>
  <c r="T199" i="1"/>
  <c r="AB199" i="1"/>
  <c r="AC199" i="1"/>
  <c r="AD199" i="1" s="1"/>
  <c r="V193" i="1"/>
  <c r="T193" i="1"/>
  <c r="V128" i="1"/>
  <c r="U128" i="1"/>
  <c r="V124" i="1"/>
  <c r="T124" i="1"/>
  <c r="U124" i="1"/>
  <c r="V122" i="1"/>
  <c r="T122" i="1"/>
  <c r="AB122" i="1"/>
  <c r="V115" i="1"/>
  <c r="T115" i="1"/>
  <c r="U115" i="1"/>
  <c r="T121" i="1"/>
  <c r="T23" i="1"/>
  <c r="U23" i="1"/>
  <c r="V197" i="1"/>
  <c r="V157" i="1"/>
  <c r="T175" i="1"/>
  <c r="AB175" i="1"/>
  <c r="AC175" i="1"/>
  <c r="AD175" i="1" s="1"/>
  <c r="AF175" i="1" s="1"/>
  <c r="V201" i="1"/>
  <c r="T207" i="1"/>
  <c r="T85" i="1"/>
  <c r="V234" i="1"/>
  <c r="T234" i="1"/>
  <c r="AB234" i="1" s="1"/>
  <c r="V61" i="1"/>
  <c r="V53" i="1"/>
  <c r="T53" i="1"/>
  <c r="AB53" i="1" s="1"/>
  <c r="AC53" i="1"/>
  <c r="AD53" i="1" s="1"/>
  <c r="AF53" i="1" s="1"/>
  <c r="T376" i="1"/>
  <c r="R375" i="1"/>
  <c r="S375" i="1"/>
  <c r="R346" i="1"/>
  <c r="S346" i="1"/>
  <c r="R342" i="1"/>
  <c r="S342" i="1" s="1"/>
  <c r="R238" i="1"/>
  <c r="S238" i="1"/>
  <c r="T236" i="1"/>
  <c r="U236" i="1"/>
  <c r="R231" i="1"/>
  <c r="S231" i="1"/>
  <c r="R230" i="1"/>
  <c r="S230" i="1" s="1"/>
  <c r="T228" i="1"/>
  <c r="R222" i="1"/>
  <c r="S222" i="1"/>
  <c r="T203" i="1"/>
  <c r="AA172" i="1"/>
  <c r="AA160" i="1"/>
  <c r="T159" i="1"/>
  <c r="T152" i="1"/>
  <c r="AB152" i="1" s="1"/>
  <c r="R149" i="1"/>
  <c r="S149" i="1"/>
  <c r="AA144" i="1"/>
  <c r="R141" i="1"/>
  <c r="S141" i="1"/>
  <c r="T139" i="1"/>
  <c r="U139" i="1" s="1"/>
  <c r="R137" i="1"/>
  <c r="S137" i="1" s="1"/>
  <c r="AA136" i="1"/>
  <c r="AB136" i="1"/>
  <c r="T135" i="1"/>
  <c r="AA133" i="1"/>
  <c r="AB133" i="1"/>
  <c r="AC133" i="1"/>
  <c r="AD133" i="1" s="1"/>
  <c r="AF133" i="1" s="1"/>
  <c r="T126" i="1"/>
  <c r="AB126" i="1" s="1"/>
  <c r="AC126" i="1" s="1"/>
  <c r="AD126" i="1" s="1"/>
  <c r="U126" i="1"/>
  <c r="R123" i="1"/>
  <c r="S123" i="1"/>
  <c r="R116" i="1"/>
  <c r="S116" i="1"/>
  <c r="R115" i="1"/>
  <c r="S115" i="1"/>
  <c r="R108" i="1"/>
  <c r="S108" i="1"/>
  <c r="R104" i="1"/>
  <c r="S104" i="1"/>
  <c r="T102" i="1"/>
  <c r="U102" i="1"/>
  <c r="AA93" i="1"/>
  <c r="T77" i="1"/>
  <c r="R41" i="1"/>
  <c r="S41" i="1"/>
  <c r="R372" i="1"/>
  <c r="S372" i="1"/>
  <c r="T370" i="1"/>
  <c r="U370" i="1"/>
  <c r="R368" i="1"/>
  <c r="S368" i="1"/>
  <c r="T366" i="1"/>
  <c r="T318" i="1"/>
  <c r="R296" i="1"/>
  <c r="S296" i="1"/>
  <c r="T290" i="1"/>
  <c r="R280" i="1"/>
  <c r="S280" i="1" s="1"/>
  <c r="S276" i="1"/>
  <c r="T274" i="1"/>
  <c r="U274" i="1"/>
  <c r="R240" i="1"/>
  <c r="S240" i="1"/>
  <c r="T239" i="1"/>
  <c r="U239" i="1"/>
  <c r="R237" i="1"/>
  <c r="S237" i="1"/>
  <c r="R211" i="1"/>
  <c r="S211" i="1"/>
  <c r="T209" i="1"/>
  <c r="U209" i="1"/>
  <c r="R98" i="1"/>
  <c r="S98" i="1"/>
  <c r="R82" i="1"/>
  <c r="S82" i="1"/>
  <c r="T80" i="1"/>
  <c r="R77" i="1"/>
  <c r="S77" i="1" s="1"/>
  <c r="R31" i="1"/>
  <c r="S31" i="1"/>
  <c r="V144" i="1"/>
  <c r="T144" i="1"/>
  <c r="AB70" i="1"/>
  <c r="AC70" i="1"/>
  <c r="AD70" i="1"/>
  <c r="T368" i="1"/>
  <c r="T356" i="1"/>
  <c r="AA320" i="1"/>
  <c r="AA190" i="1"/>
  <c r="AA184" i="1"/>
  <c r="T149" i="1"/>
  <c r="U149" i="1"/>
  <c r="R142" i="1"/>
  <c r="S142" i="1" s="1"/>
  <c r="R138" i="1"/>
  <c r="S138" i="1"/>
  <c r="T127" i="1"/>
  <c r="AE117" i="1"/>
  <c r="AA117" i="1"/>
  <c r="R117" i="1"/>
  <c r="S117" i="1"/>
  <c r="T116" i="1"/>
  <c r="V116" i="1"/>
  <c r="AE116" i="1"/>
  <c r="AA116" i="1"/>
  <c r="AB116" i="1" s="1"/>
  <c r="AC116" i="1" s="1"/>
  <c r="AD116" i="1" s="1"/>
  <c r="AE115" i="1"/>
  <c r="AA115" i="1"/>
  <c r="T114" i="1"/>
  <c r="V114" i="1"/>
  <c r="R105" i="1"/>
  <c r="S105" i="1"/>
  <c r="T103" i="1"/>
  <c r="U103" i="1"/>
  <c r="AA102" i="1"/>
  <c r="V96" i="1"/>
  <c r="T96" i="1"/>
  <c r="V20" i="1"/>
  <c r="R301" i="1"/>
  <c r="S301" i="1"/>
  <c r="V92" i="1"/>
  <c r="T92" i="1"/>
  <c r="V364" i="1"/>
  <c r="T224" i="1"/>
  <c r="V210" i="1"/>
  <c r="T192" i="1"/>
  <c r="R169" i="1"/>
  <c r="S169" i="1"/>
  <c r="V60" i="1"/>
  <c r="T60" i="1"/>
  <c r="T354" i="1"/>
  <c r="U354" i="1"/>
  <c r="R337" i="1"/>
  <c r="S337" i="1"/>
  <c r="R334" i="1"/>
  <c r="S334" i="1"/>
  <c r="T333" i="1"/>
  <c r="T308" i="1"/>
  <c r="U308" i="1"/>
  <c r="R302" i="1"/>
  <c r="S302" i="1"/>
  <c r="R290" i="1"/>
  <c r="S290" i="1"/>
  <c r="AA250" i="1"/>
  <c r="AA224" i="1"/>
  <c r="R221" i="1"/>
  <c r="S221" i="1"/>
  <c r="R213" i="1"/>
  <c r="S213" i="1"/>
  <c r="AA179" i="1"/>
  <c r="T56" i="1"/>
  <c r="AB56" i="1"/>
  <c r="R55" i="1"/>
  <c r="S55" i="1"/>
  <c r="T50" i="1"/>
  <c r="R44" i="1"/>
  <c r="S44" i="1"/>
  <c r="T41" i="1"/>
  <c r="AB41" i="1"/>
  <c r="T28" i="1"/>
  <c r="R27" i="1"/>
  <c r="S27" i="1"/>
  <c r="T21" i="1"/>
  <c r="U21" i="1"/>
  <c r="T257" i="1"/>
  <c r="U257" i="1"/>
  <c r="AA219" i="1"/>
  <c r="T217" i="1"/>
  <c r="AB217" i="1" s="1"/>
  <c r="AA176" i="1"/>
  <c r="T99" i="1"/>
  <c r="U99" i="1"/>
  <c r="T78" i="1"/>
  <c r="T47" i="1"/>
  <c r="AB47" i="1" s="1"/>
  <c r="T46" i="1"/>
  <c r="R42" i="1"/>
  <c r="S42" i="1" s="1"/>
  <c r="T39" i="1"/>
  <c r="U39" i="1"/>
  <c r="R38" i="1"/>
  <c r="S38" i="1"/>
  <c r="T35" i="1"/>
  <c r="U35" i="1" s="1"/>
  <c r="R34" i="1"/>
  <c r="S34" i="1" s="1"/>
  <c r="T406" i="1"/>
  <c r="AC406" i="1"/>
  <c r="AD406" i="1"/>
  <c r="V406" i="1"/>
  <c r="T225" i="1"/>
  <c r="U225" i="1"/>
  <c r="AE164" i="1"/>
  <c r="U106" i="1"/>
  <c r="R360" i="1"/>
  <c r="S360" i="1"/>
  <c r="V239" i="1"/>
  <c r="V233" i="1"/>
  <c r="T233" i="1"/>
  <c r="U233" i="1"/>
  <c r="V392" i="1"/>
  <c r="T392" i="1"/>
  <c r="AB392" i="1" s="1"/>
  <c r="V361" i="1"/>
  <c r="AA238" i="1"/>
  <c r="AB88" i="1"/>
  <c r="AC88" i="1" s="1"/>
  <c r="AD88" i="1" s="1"/>
  <c r="R406" i="1"/>
  <c r="S406" i="1"/>
  <c r="R398" i="1"/>
  <c r="S398" i="1"/>
  <c r="S394" i="1"/>
  <c r="T383" i="1"/>
  <c r="U383" i="1"/>
  <c r="R383" i="1"/>
  <c r="S383" i="1" s="1"/>
  <c r="R371" i="1"/>
  <c r="S371" i="1"/>
  <c r="R370" i="1"/>
  <c r="S370" i="1"/>
  <c r="R365" i="1"/>
  <c r="S365" i="1"/>
  <c r="T360" i="1"/>
  <c r="U360" i="1" s="1"/>
  <c r="R356" i="1"/>
  <c r="S356" i="1"/>
  <c r="R353" i="1"/>
  <c r="S353" i="1"/>
  <c r="T350" i="1"/>
  <c r="R345" i="1"/>
  <c r="S345" i="1"/>
  <c r="T342" i="1"/>
  <c r="U342" i="1"/>
  <c r="T340" i="1"/>
  <c r="AB340" i="1" s="1"/>
  <c r="R331" i="1"/>
  <c r="S331" i="1"/>
  <c r="S323" i="1"/>
  <c r="R318" i="1"/>
  <c r="S318" i="1"/>
  <c r="R312" i="1"/>
  <c r="S312" i="1"/>
  <c r="T305" i="1"/>
  <c r="U305" i="1"/>
  <c r="R295" i="1"/>
  <c r="S295" i="1"/>
  <c r="R289" i="1"/>
  <c r="S289" i="1"/>
  <c r="AA288" i="1"/>
  <c r="AB288" i="1"/>
  <c r="AC288" i="1"/>
  <c r="AD288" i="1"/>
  <c r="AF288" i="1"/>
  <c r="T287" i="1"/>
  <c r="R286" i="1"/>
  <c r="S286" i="1"/>
  <c r="R284" i="1"/>
  <c r="S284" i="1"/>
  <c r="R252" i="1"/>
  <c r="S252" i="1"/>
  <c r="R242" i="1"/>
  <c r="S242" i="1"/>
  <c r="AA231" i="1"/>
  <c r="T230" i="1"/>
  <c r="AB230" i="1" s="1"/>
  <c r="AA229" i="1"/>
  <c r="R202" i="1"/>
  <c r="S202" i="1" s="1"/>
  <c r="AB50" i="1"/>
  <c r="R405" i="1"/>
  <c r="S405" i="1" s="1"/>
  <c r="T402" i="1"/>
  <c r="T396" i="1"/>
  <c r="U396" i="1" s="1"/>
  <c r="T394" i="1"/>
  <c r="U394" i="1"/>
  <c r="T388" i="1"/>
  <c r="R385" i="1"/>
  <c r="S385" i="1" s="1"/>
  <c r="R377" i="1"/>
  <c r="S377" i="1"/>
  <c r="T374" i="1"/>
  <c r="R366" i="1"/>
  <c r="S366" i="1" s="1"/>
  <c r="R362" i="1"/>
  <c r="S362" i="1" s="1"/>
  <c r="R359" i="1"/>
  <c r="S359" i="1"/>
  <c r="AA332" i="1"/>
  <c r="R332" i="1"/>
  <c r="S332" i="1" s="1"/>
  <c r="T324" i="1"/>
  <c r="AA279" i="1"/>
  <c r="R208" i="1"/>
  <c r="S208" i="1"/>
  <c r="AA80" i="1"/>
  <c r="AA78" i="1"/>
  <c r="AB78" i="1"/>
  <c r="AC78" i="1" s="1"/>
  <c r="AD78" i="1" s="1"/>
  <c r="AF78" i="1" s="1"/>
  <c r="R392" i="1"/>
  <c r="S392" i="1" s="1"/>
  <c r="T365" i="1"/>
  <c r="U365" i="1"/>
  <c r="R361" i="1"/>
  <c r="S361" i="1"/>
  <c r="R351" i="1"/>
  <c r="S351" i="1"/>
  <c r="R311" i="1"/>
  <c r="S311" i="1" s="1"/>
  <c r="R288" i="1"/>
  <c r="S288" i="1"/>
  <c r="AA232" i="1"/>
  <c r="T223" i="1"/>
  <c r="R214" i="1"/>
  <c r="S214" i="1"/>
  <c r="AA79" i="1"/>
  <c r="AB79" i="1" s="1"/>
  <c r="AC79" i="1" s="1"/>
  <c r="AD79" i="1" s="1"/>
  <c r="AB43" i="1"/>
  <c r="AA276" i="1"/>
  <c r="T264" i="1"/>
  <c r="U264" i="1" s="1"/>
  <c r="R261" i="1"/>
  <c r="S261" i="1"/>
  <c r="R254" i="1"/>
  <c r="S254" i="1"/>
  <c r="T252" i="1"/>
  <c r="AB252" i="1" s="1"/>
  <c r="R247" i="1"/>
  <c r="S247" i="1" s="1"/>
  <c r="T245" i="1"/>
  <c r="R245" i="1"/>
  <c r="S245" i="1"/>
  <c r="T241" i="1"/>
  <c r="U241" i="1" s="1"/>
  <c r="AA239" i="1"/>
  <c r="R239" i="1"/>
  <c r="S239" i="1"/>
  <c r="R212" i="1"/>
  <c r="S212" i="1"/>
  <c r="R176" i="1"/>
  <c r="S176" i="1" s="1"/>
  <c r="R174" i="1"/>
  <c r="S174" i="1" s="1"/>
  <c r="R173" i="1"/>
  <c r="S173" i="1"/>
  <c r="R171" i="1"/>
  <c r="S171" i="1"/>
  <c r="R166" i="1"/>
  <c r="S166" i="1"/>
  <c r="R165" i="1"/>
  <c r="S165" i="1" s="1"/>
  <c r="R164" i="1"/>
  <c r="S164" i="1"/>
  <c r="T162" i="1"/>
  <c r="U162" i="1"/>
  <c r="R150" i="1"/>
  <c r="S150" i="1"/>
  <c r="R147" i="1"/>
  <c r="S147" i="1" s="1"/>
  <c r="T143" i="1"/>
  <c r="U143" i="1"/>
  <c r="AA142" i="1"/>
  <c r="R140" i="1"/>
  <c r="S140" i="1" s="1"/>
  <c r="T137" i="1"/>
  <c r="U137" i="1"/>
  <c r="R134" i="1"/>
  <c r="S134" i="1" s="1"/>
  <c r="T110" i="1"/>
  <c r="R110" i="1"/>
  <c r="S110" i="1"/>
  <c r="T107" i="1"/>
  <c r="R102" i="1"/>
  <c r="S102" i="1" s="1"/>
  <c r="R101" i="1"/>
  <c r="S101" i="1" s="1"/>
  <c r="R99" i="1"/>
  <c r="S99" i="1"/>
  <c r="T98" i="1"/>
  <c r="U98" i="1" s="1"/>
  <c r="AA85" i="1"/>
  <c r="AB85" i="1" s="1"/>
  <c r="R85" i="1"/>
  <c r="S85" i="1" s="1"/>
  <c r="T82" i="1"/>
  <c r="AA81" i="1"/>
  <c r="R81" i="1"/>
  <c r="S81" i="1"/>
  <c r="R72" i="1"/>
  <c r="S72" i="1"/>
  <c r="R60" i="1"/>
  <c r="S60" i="1" s="1"/>
  <c r="R53" i="1"/>
  <c r="S53" i="1"/>
  <c r="T51" i="1"/>
  <c r="AC51" i="1"/>
  <c r="AD51" i="1"/>
  <c r="U51" i="1"/>
  <c r="AA39" i="1"/>
  <c r="AB39" i="1" s="1"/>
  <c r="R35" i="1"/>
  <c r="S35" i="1"/>
  <c r="T29" i="1"/>
  <c r="AA158" i="1"/>
  <c r="AB158" i="1"/>
  <c r="AA148" i="1"/>
  <c r="R89" i="1"/>
  <c r="S89" i="1"/>
  <c r="R88" i="1"/>
  <c r="S88" i="1"/>
  <c r="R51" i="1"/>
  <c r="S51" i="1"/>
  <c r="T24" i="1"/>
  <c r="R180" i="1"/>
  <c r="S180" i="1" s="1"/>
  <c r="T150" i="1"/>
  <c r="R129" i="1"/>
  <c r="S129" i="1"/>
  <c r="R128" i="1"/>
  <c r="S128" i="1"/>
  <c r="R58" i="1"/>
  <c r="S58" i="1"/>
  <c r="R28" i="1"/>
  <c r="S28" i="1"/>
  <c r="R25" i="1"/>
  <c r="S25" i="1"/>
  <c r="R23" i="1"/>
  <c r="S23" i="1"/>
  <c r="U20" i="1"/>
  <c r="AC20" i="1"/>
  <c r="AD20" i="1" s="1"/>
  <c r="AF20" i="1" s="1"/>
  <c r="T48" i="1"/>
  <c r="V48" i="1"/>
  <c r="V32" i="1"/>
  <c r="T32" i="1"/>
  <c r="V31" i="1"/>
  <c r="T31" i="1"/>
  <c r="U31" i="1" s="1"/>
  <c r="AB67" i="1"/>
  <c r="AC67" i="1"/>
  <c r="AD67" i="1"/>
  <c r="AF67" i="1"/>
  <c r="T49" i="1"/>
  <c r="U397" i="1"/>
  <c r="T243" i="1"/>
  <c r="V243" i="1"/>
  <c r="V169" i="1"/>
  <c r="T169" i="1"/>
  <c r="T164" i="1"/>
  <c r="U164" i="1"/>
  <c r="V164" i="1"/>
  <c r="AA83" i="1"/>
  <c r="AB83" i="1" s="1"/>
  <c r="AC83" i="1" s="1"/>
  <c r="AA73" i="1"/>
  <c r="AB197" i="1"/>
  <c r="V245" i="1"/>
  <c r="V98" i="1"/>
  <c r="T83" i="1"/>
  <c r="U182" i="1"/>
  <c r="T36" i="1"/>
  <c r="AB36" i="1"/>
  <c r="U136" i="1"/>
  <c r="V77" i="1"/>
  <c r="T72" i="1"/>
  <c r="U72" i="1"/>
  <c r="V394" i="1"/>
  <c r="T399" i="1"/>
  <c r="U399" i="1"/>
  <c r="AA371" i="1"/>
  <c r="R344" i="1"/>
  <c r="S344" i="1"/>
  <c r="T337" i="1"/>
  <c r="V337" i="1"/>
  <c r="AA77" i="1"/>
  <c r="AB77" i="1"/>
  <c r="AC77" i="1" s="1"/>
  <c r="AD77" i="1" s="1"/>
  <c r="AF77" i="1" s="1"/>
  <c r="T76" i="1"/>
  <c r="V76" i="1"/>
  <c r="U175" i="1"/>
  <c r="U218" i="1"/>
  <c r="U404" i="1"/>
  <c r="U81" i="1"/>
  <c r="AB81" i="1"/>
  <c r="AC81" i="1"/>
  <c r="AD81" i="1"/>
  <c r="AF81" i="1" s="1"/>
  <c r="U80" i="1"/>
  <c r="V407" i="1"/>
  <c r="T407" i="1"/>
  <c r="V395" i="1"/>
  <c r="T395" i="1"/>
  <c r="AA249" i="1"/>
  <c r="T173" i="1"/>
  <c r="V173" i="1"/>
  <c r="V170" i="1"/>
  <c r="T170" i="1"/>
  <c r="T165" i="1"/>
  <c r="U165" i="1"/>
  <c r="V165" i="1"/>
  <c r="AA109" i="1"/>
  <c r="T108" i="1"/>
  <c r="AB108" i="1"/>
  <c r="AC108" i="1" s="1"/>
  <c r="AD108" i="1" s="1"/>
  <c r="V108" i="1"/>
  <c r="T74" i="1"/>
  <c r="U74" i="1" s="1"/>
  <c r="AA74" i="1"/>
  <c r="T73" i="1"/>
  <c r="AB73" i="1" s="1"/>
  <c r="U73" i="1"/>
  <c r="V73" i="1"/>
  <c r="AB75" i="1"/>
  <c r="AC75" i="1"/>
  <c r="AD75" i="1" s="1"/>
  <c r="T214" i="1"/>
  <c r="T166" i="1"/>
  <c r="U166" i="1"/>
  <c r="V333" i="1"/>
  <c r="T19" i="1"/>
  <c r="AB19" i="1" s="1"/>
  <c r="AB55" i="1"/>
  <c r="AB119" i="1"/>
  <c r="AC119" i="1"/>
  <c r="AD119" i="1" s="1"/>
  <c r="U119" i="1"/>
  <c r="T322" i="1"/>
  <c r="V402" i="1"/>
  <c r="V403" i="1"/>
  <c r="T403" i="1"/>
  <c r="AB403" i="1" s="1"/>
  <c r="AE385" i="1"/>
  <c r="V353" i="1"/>
  <c r="T353" i="1"/>
  <c r="T346" i="1"/>
  <c r="U346" i="1"/>
  <c r="AB406" i="1"/>
  <c r="AA369" i="1"/>
  <c r="AA368" i="1"/>
  <c r="AA361" i="1"/>
  <c r="AB361" i="1"/>
  <c r="AC361" i="1" s="1"/>
  <c r="AD361" i="1" s="1"/>
  <c r="AF361" i="1" s="1"/>
  <c r="AA359" i="1"/>
  <c r="AA327" i="1"/>
  <c r="AB327" i="1" s="1"/>
  <c r="R325" i="1"/>
  <c r="S325" i="1"/>
  <c r="AA189" i="1"/>
  <c r="AB189" i="1" s="1"/>
  <c r="AC189" i="1" s="1"/>
  <c r="AD189" i="1" s="1"/>
  <c r="AA155" i="1"/>
  <c r="V111" i="1"/>
  <c r="T111" i="1"/>
  <c r="AA384" i="1"/>
  <c r="R363" i="1"/>
  <c r="S363" i="1" s="1"/>
  <c r="AA331" i="1"/>
  <c r="R387" i="1"/>
  <c r="S387" i="1" s="1"/>
  <c r="AA383" i="1"/>
  <c r="AA380" i="1"/>
  <c r="R378" i="1"/>
  <c r="S378" i="1" s="1"/>
  <c r="AA375" i="1"/>
  <c r="AA354" i="1"/>
  <c r="AA344" i="1"/>
  <c r="AA313" i="1"/>
  <c r="AA295" i="1"/>
  <c r="AA286" i="1"/>
  <c r="AA215" i="1"/>
  <c r="AA174" i="1"/>
  <c r="AA173" i="1"/>
  <c r="AA171" i="1"/>
  <c r="AA169" i="1"/>
  <c r="AA151" i="1"/>
  <c r="R402" i="1"/>
  <c r="S402" i="1" s="1"/>
  <c r="R391" i="1"/>
  <c r="S391" i="1"/>
  <c r="R376" i="1"/>
  <c r="S376" i="1"/>
  <c r="AA374" i="1"/>
  <c r="AA355" i="1"/>
  <c r="S333" i="1"/>
  <c r="R319" i="1"/>
  <c r="S319" i="1" s="1"/>
  <c r="AA183" i="1"/>
  <c r="AB183" i="1"/>
  <c r="AC183" i="1"/>
  <c r="AD183" i="1"/>
  <c r="AA98" i="1"/>
  <c r="AB98" i="1"/>
  <c r="AC98" i="1"/>
  <c r="AD98" i="1" s="1"/>
  <c r="R390" i="1"/>
  <c r="S390" i="1" s="1"/>
  <c r="R367" i="1"/>
  <c r="S367" i="1"/>
  <c r="R364" i="1"/>
  <c r="S364" i="1" s="1"/>
  <c r="T363" i="1"/>
  <c r="U363" i="1"/>
  <c r="T357" i="1"/>
  <c r="AA356" i="1"/>
  <c r="AB356" i="1" s="1"/>
  <c r="AC356" i="1" s="1"/>
  <c r="AD356" i="1" s="1"/>
  <c r="S350" i="1"/>
  <c r="R349" i="1"/>
  <c r="S349" i="1"/>
  <c r="T344" i="1"/>
  <c r="AB344" i="1" s="1"/>
  <c r="R343" i="1"/>
  <c r="S343" i="1" s="1"/>
  <c r="R338" i="1"/>
  <c r="S338" i="1"/>
  <c r="R336" i="1"/>
  <c r="S336" i="1" s="1"/>
  <c r="R329" i="1"/>
  <c r="S329" i="1"/>
  <c r="T325" i="1"/>
  <c r="U325" i="1"/>
  <c r="S321" i="1"/>
  <c r="R316" i="1"/>
  <c r="S316" i="1"/>
  <c r="R308" i="1"/>
  <c r="S308" i="1"/>
  <c r="AA301" i="1"/>
  <c r="AB301" i="1" s="1"/>
  <c r="AC301" i="1" s="1"/>
  <c r="AD301" i="1" s="1"/>
  <c r="AA300" i="1"/>
  <c r="R297" i="1"/>
  <c r="S297" i="1" s="1"/>
  <c r="R294" i="1"/>
  <c r="S294" i="1"/>
  <c r="R287" i="1"/>
  <c r="S287" i="1"/>
  <c r="T279" i="1"/>
  <c r="U272" i="1"/>
  <c r="R271" i="1"/>
  <c r="S271" i="1"/>
  <c r="T259" i="1"/>
  <c r="U259" i="1" s="1"/>
  <c r="AA252" i="1"/>
  <c r="T244" i="1"/>
  <c r="U244" i="1"/>
  <c r="T226" i="1"/>
  <c r="S225" i="1"/>
  <c r="R219" i="1"/>
  <c r="S219" i="1" s="1"/>
  <c r="R218" i="1"/>
  <c r="S218" i="1"/>
  <c r="R217" i="1"/>
  <c r="S217" i="1"/>
  <c r="R210" i="1"/>
  <c r="S210" i="1"/>
  <c r="AA205" i="1"/>
  <c r="R196" i="1"/>
  <c r="S196" i="1" s="1"/>
  <c r="R178" i="1"/>
  <c r="S178" i="1" s="1"/>
  <c r="R170" i="1"/>
  <c r="S170" i="1"/>
  <c r="R159" i="1"/>
  <c r="S159" i="1" s="1"/>
  <c r="AA145" i="1"/>
  <c r="AB145" i="1"/>
  <c r="AA138" i="1"/>
  <c r="AA137" i="1"/>
  <c r="AA90" i="1"/>
  <c r="AB90" i="1" s="1"/>
  <c r="AC90" i="1" s="1"/>
  <c r="T57" i="1"/>
  <c r="AC57" i="1" s="1"/>
  <c r="R46" i="1"/>
  <c r="S46" i="1" s="1"/>
  <c r="R45" i="1"/>
  <c r="S45" i="1"/>
  <c r="R37" i="1"/>
  <c r="S37" i="1" s="1"/>
  <c r="R36" i="1"/>
  <c r="S36" i="1"/>
  <c r="R30" i="1"/>
  <c r="S30" i="1" s="1"/>
  <c r="T307" i="1"/>
  <c r="T294" i="1"/>
  <c r="AB294" i="1"/>
  <c r="AC294" i="1"/>
  <c r="AD294" i="1" s="1"/>
  <c r="R293" i="1"/>
  <c r="S293" i="1" s="1"/>
  <c r="R285" i="1"/>
  <c r="S285" i="1"/>
  <c r="R282" i="1"/>
  <c r="S282" i="1"/>
  <c r="R281" i="1"/>
  <c r="S281" i="1" s="1"/>
  <c r="T277" i="1"/>
  <c r="R263" i="1"/>
  <c r="S263" i="1"/>
  <c r="R260" i="1"/>
  <c r="S260" i="1"/>
  <c r="T249" i="1"/>
  <c r="T231" i="1"/>
  <c r="U231" i="1"/>
  <c r="R227" i="1"/>
  <c r="S227" i="1" s="1"/>
  <c r="R200" i="1"/>
  <c r="S200" i="1"/>
  <c r="T154" i="1"/>
  <c r="U154" i="1"/>
  <c r="R153" i="1"/>
  <c r="S153" i="1" s="1"/>
  <c r="R133" i="1"/>
  <c r="S133" i="1" s="1"/>
  <c r="R122" i="1"/>
  <c r="S122" i="1"/>
  <c r="T22" i="1"/>
  <c r="R207" i="1"/>
  <c r="S207" i="1"/>
  <c r="R199" i="1"/>
  <c r="S199" i="1" s="1"/>
  <c r="AA188" i="1"/>
  <c r="AC188" i="1"/>
  <c r="AD188" i="1"/>
  <c r="AF188" i="1" s="1"/>
  <c r="AA187" i="1"/>
  <c r="AB187" i="1" s="1"/>
  <c r="AC187" i="1" s="1"/>
  <c r="AD187" i="1" s="1"/>
  <c r="T185" i="1"/>
  <c r="T177" i="1"/>
  <c r="U177" i="1" s="1"/>
  <c r="R157" i="1"/>
  <c r="S157" i="1" s="1"/>
  <c r="R155" i="1"/>
  <c r="S155" i="1" s="1"/>
  <c r="AA152" i="1"/>
  <c r="AA150" i="1"/>
  <c r="R146" i="1"/>
  <c r="S146" i="1"/>
  <c r="R131" i="1"/>
  <c r="S131" i="1"/>
  <c r="AA128" i="1"/>
  <c r="AA127" i="1"/>
  <c r="AA126" i="1"/>
  <c r="R109" i="1"/>
  <c r="S109" i="1" s="1"/>
  <c r="R100" i="1"/>
  <c r="S100" i="1"/>
  <c r="R84" i="1"/>
  <c r="S84" i="1" s="1"/>
  <c r="AA64" i="1"/>
  <c r="AB64" i="1"/>
  <c r="AC64" i="1"/>
  <c r="AD64" i="1"/>
  <c r="AA63" i="1"/>
  <c r="R40" i="1"/>
  <c r="S40" i="1" s="1"/>
  <c r="R33" i="1"/>
  <c r="S33" i="1"/>
  <c r="R24" i="1"/>
  <c r="S24" i="1" s="1"/>
  <c r="T17" i="1"/>
  <c r="AB17" i="1" s="1"/>
  <c r="U17" i="1"/>
  <c r="U150" i="1"/>
  <c r="V384" i="1"/>
  <c r="V362" i="1"/>
  <c r="T362" i="1"/>
  <c r="T310" i="1"/>
  <c r="V310" i="1"/>
  <c r="AA305" i="1"/>
  <c r="AA272" i="1"/>
  <c r="T271" i="1"/>
  <c r="V271" i="1"/>
  <c r="V270" i="1"/>
  <c r="T270" i="1"/>
  <c r="V247" i="1"/>
  <c r="T247" i="1"/>
  <c r="T171" i="1"/>
  <c r="V160" i="1"/>
  <c r="T160" i="1"/>
  <c r="V324" i="1"/>
  <c r="AC30" i="1"/>
  <c r="AD30" i="1"/>
  <c r="U44" i="1"/>
  <c r="V374" i="1"/>
  <c r="T390" i="1"/>
  <c r="V382" i="1"/>
  <c r="T382" i="1"/>
  <c r="V380" i="1"/>
  <c r="T380" i="1"/>
  <c r="AA351" i="1"/>
  <c r="U350" i="1"/>
  <c r="T338" i="1"/>
  <c r="V338" i="1"/>
  <c r="T330" i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T176" i="1"/>
  <c r="V174" i="1"/>
  <c r="T174" i="1"/>
  <c r="U174" i="1" s="1"/>
  <c r="V172" i="1"/>
  <c r="T172" i="1"/>
  <c r="U183" i="1"/>
  <c r="AB52" i="1"/>
  <c r="U361" i="1"/>
  <c r="V371" i="1"/>
  <c r="T371" i="1"/>
  <c r="AB371" i="1" s="1"/>
  <c r="AC371" i="1" s="1"/>
  <c r="AD371" i="1" s="1"/>
  <c r="AF371" i="1" s="1"/>
  <c r="T319" i="1"/>
  <c r="V319" i="1"/>
  <c r="U131" i="1"/>
  <c r="V272" i="1"/>
  <c r="AC52" i="1"/>
  <c r="AD52" i="1"/>
  <c r="AF52" i="1" s="1"/>
  <c r="U187" i="1"/>
  <c r="U138" i="1"/>
  <c r="AC158" i="1"/>
  <c r="AD158" i="1"/>
  <c r="AF158" i="1" s="1"/>
  <c r="U62" i="1"/>
  <c r="AC73" i="1"/>
  <c r="AD73" i="1" s="1"/>
  <c r="AF73" i="1"/>
  <c r="AB84" i="1"/>
  <c r="AC84" i="1"/>
  <c r="AD84" i="1"/>
  <c r="AF84" i="1"/>
  <c r="AG84" i="1" s="1"/>
  <c r="AH84" i="1" s="1"/>
  <c r="T377" i="1"/>
  <c r="V377" i="1"/>
  <c r="AA358" i="1"/>
  <c r="AA353" i="1"/>
  <c r="AC59" i="1"/>
  <c r="AD59" i="1"/>
  <c r="AF59" i="1"/>
  <c r="AA321" i="1"/>
  <c r="AA303" i="1"/>
  <c r="T299" i="1"/>
  <c r="V299" i="1"/>
  <c r="AA283" i="1"/>
  <c r="AA278" i="1"/>
  <c r="AA275" i="1"/>
  <c r="AA271" i="1"/>
  <c r="AA264" i="1"/>
  <c r="AB264" i="1" s="1"/>
  <c r="AA337" i="1"/>
  <c r="R324" i="1"/>
  <c r="S324" i="1"/>
  <c r="AA319" i="1"/>
  <c r="V311" i="1"/>
  <c r="T311" i="1"/>
  <c r="U311" i="1"/>
  <c r="AA296" i="1"/>
  <c r="AB296" i="1" s="1"/>
  <c r="AC296" i="1" s="1"/>
  <c r="AD296" i="1" s="1"/>
  <c r="AA290" i="1"/>
  <c r="AA268" i="1"/>
  <c r="AB268" i="1"/>
  <c r="AC268" i="1" s="1"/>
  <c r="AD268" i="1"/>
  <c r="V253" i="1"/>
  <c r="T253" i="1"/>
  <c r="U253" i="1"/>
  <c r="T355" i="1"/>
  <c r="S354" i="1"/>
  <c r="T352" i="1"/>
  <c r="R352" i="1"/>
  <c r="S352" i="1"/>
  <c r="R348" i="1"/>
  <c r="S348" i="1" s="1"/>
  <c r="R327" i="1"/>
  <c r="S327" i="1" s="1"/>
  <c r="R322" i="1"/>
  <c r="S322" i="1"/>
  <c r="AA318" i="1"/>
  <c r="AA316" i="1"/>
  <c r="R314" i="1"/>
  <c r="S314" i="1"/>
  <c r="R310" i="1"/>
  <c r="S310" i="1" s="1"/>
  <c r="R307" i="1"/>
  <c r="S307" i="1" s="1"/>
  <c r="R305" i="1"/>
  <c r="S305" i="1"/>
  <c r="R304" i="1"/>
  <c r="S304" i="1"/>
  <c r="T297" i="1"/>
  <c r="U297" i="1" s="1"/>
  <c r="V282" i="1"/>
  <c r="T282" i="1"/>
  <c r="U282" i="1" s="1"/>
  <c r="R274" i="1"/>
  <c r="S274" i="1"/>
  <c r="R273" i="1"/>
  <c r="S273" i="1"/>
  <c r="R262" i="1"/>
  <c r="S262" i="1"/>
  <c r="AA256" i="1"/>
  <c r="R243" i="1"/>
  <c r="S243" i="1"/>
  <c r="AA240" i="1"/>
  <c r="R236" i="1"/>
  <c r="S236" i="1"/>
  <c r="T359" i="1"/>
  <c r="R358" i="1"/>
  <c r="S358" i="1" s="1"/>
  <c r="AA357" i="1"/>
  <c r="R357" i="1"/>
  <c r="S357" i="1"/>
  <c r="S355" i="1"/>
  <c r="T351" i="1"/>
  <c r="U351" i="1"/>
  <c r="R347" i="1"/>
  <c r="S347" i="1" s="1"/>
  <c r="R335" i="1"/>
  <c r="S335" i="1" s="1"/>
  <c r="AA330" i="1"/>
  <c r="AB330" i="1"/>
  <c r="T329" i="1"/>
  <c r="R328" i="1"/>
  <c r="S328" i="1"/>
  <c r="R326" i="1"/>
  <c r="S326" i="1"/>
  <c r="AA325" i="1"/>
  <c r="T317" i="1"/>
  <c r="R315" i="1"/>
  <c r="S315" i="1"/>
  <c r="R299" i="1"/>
  <c r="S299" i="1"/>
  <c r="AA293" i="1"/>
  <c r="AB293" i="1"/>
  <c r="AA289" i="1"/>
  <c r="AA262" i="1"/>
  <c r="AA261" i="1"/>
  <c r="AB261" i="1" s="1"/>
  <c r="AC261" i="1" s="1"/>
  <c r="AD261" i="1" s="1"/>
  <c r="AF261" i="1" s="1"/>
  <c r="AB254" i="1"/>
  <c r="AC254" i="1"/>
  <c r="AD254" i="1" s="1"/>
  <c r="R250" i="1"/>
  <c r="S250" i="1"/>
  <c r="R246" i="1"/>
  <c r="S246" i="1"/>
  <c r="R309" i="1"/>
  <c r="S309" i="1" s="1"/>
  <c r="T302" i="1"/>
  <c r="AB302" i="1"/>
  <c r="R300" i="1"/>
  <c r="S300" i="1"/>
  <c r="R291" i="1"/>
  <c r="S291" i="1"/>
  <c r="R283" i="1"/>
  <c r="S283" i="1" s="1"/>
  <c r="T281" i="1"/>
  <c r="U281" i="1"/>
  <c r="R279" i="1"/>
  <c r="S279" i="1"/>
  <c r="R277" i="1"/>
  <c r="S277" i="1"/>
  <c r="T275" i="1"/>
  <c r="S270" i="1"/>
  <c r="R269" i="1"/>
  <c r="S269" i="1"/>
  <c r="R268" i="1"/>
  <c r="S268" i="1"/>
  <c r="AA267" i="1"/>
  <c r="AB267" i="1"/>
  <c r="AC267" i="1" s="1"/>
  <c r="AD267" i="1" s="1"/>
  <c r="AF267" i="1" s="1"/>
  <c r="AA265" i="1"/>
  <c r="R257" i="1"/>
  <c r="S257" i="1"/>
  <c r="R253" i="1"/>
  <c r="S253" i="1"/>
  <c r="R249" i="1"/>
  <c r="S249" i="1" s="1"/>
  <c r="R248" i="1"/>
  <c r="S248" i="1"/>
  <c r="R241" i="1"/>
  <c r="S241" i="1"/>
  <c r="R235" i="1"/>
  <c r="S235" i="1" s="1"/>
  <c r="R206" i="1"/>
  <c r="S206" i="1" s="1"/>
  <c r="T178" i="1"/>
  <c r="AA159" i="1"/>
  <c r="AA157" i="1"/>
  <c r="AB157" i="1" s="1"/>
  <c r="AC157" i="1" s="1"/>
  <c r="AD157" i="1" s="1"/>
  <c r="T147" i="1"/>
  <c r="AB147" i="1" s="1"/>
  <c r="AA135" i="1"/>
  <c r="AB135" i="1" s="1"/>
  <c r="AA61" i="1"/>
  <c r="AB61" i="1" s="1"/>
  <c r="AC61" i="1" s="1"/>
  <c r="R278" i="1"/>
  <c r="S278" i="1" s="1"/>
  <c r="R272" i="1"/>
  <c r="S272" i="1"/>
  <c r="T269" i="1"/>
  <c r="U269" i="1" s="1"/>
  <c r="R267" i="1"/>
  <c r="S267" i="1"/>
  <c r="R266" i="1"/>
  <c r="S266" i="1" s="1"/>
  <c r="R265" i="1"/>
  <c r="S265" i="1"/>
  <c r="R244" i="1"/>
  <c r="S244" i="1" s="1"/>
  <c r="T238" i="1"/>
  <c r="AA168" i="1"/>
  <c r="AA166" i="1"/>
  <c r="AB166" i="1"/>
  <c r="R163" i="1"/>
  <c r="S163" i="1"/>
  <c r="R160" i="1"/>
  <c r="S160" i="1"/>
  <c r="AA156" i="1"/>
  <c r="AA154" i="1"/>
  <c r="AA103" i="1"/>
  <c r="R233" i="1"/>
  <c r="S233" i="1"/>
  <c r="T208" i="1"/>
  <c r="R198" i="1"/>
  <c r="S198" i="1"/>
  <c r="T186" i="1"/>
  <c r="U186" i="1" s="1"/>
  <c r="R184" i="1"/>
  <c r="S184" i="1"/>
  <c r="R182" i="1"/>
  <c r="S182" i="1"/>
  <c r="R181" i="1"/>
  <c r="S181" i="1" s="1"/>
  <c r="R167" i="1"/>
  <c r="S167" i="1" s="1"/>
  <c r="AA162" i="1"/>
  <c r="AB162" i="1" s="1"/>
  <c r="AC162" i="1" s="1"/>
  <c r="AD162" i="1" s="1"/>
  <c r="R154" i="1"/>
  <c r="S154" i="1" s="1"/>
  <c r="R132" i="1"/>
  <c r="S132" i="1"/>
  <c r="AA131" i="1"/>
  <c r="AB131" i="1" s="1"/>
  <c r="AC131" i="1"/>
  <c r="AD131" i="1"/>
  <c r="R119" i="1"/>
  <c r="S119" i="1" s="1"/>
  <c r="AA110" i="1"/>
  <c r="AA108" i="1"/>
  <c r="AA53" i="1"/>
  <c r="AA44" i="1"/>
  <c r="AB44" i="1"/>
  <c r="AC44" i="1"/>
  <c r="AD44" i="1"/>
  <c r="AF44" i="1" s="1"/>
  <c r="AB20" i="1"/>
  <c r="T232" i="1"/>
  <c r="R232" i="1"/>
  <c r="S232" i="1"/>
  <c r="T220" i="1"/>
  <c r="U220" i="1"/>
  <c r="T211" i="1"/>
  <c r="T190" i="1"/>
  <c r="R183" i="1"/>
  <c r="S183" i="1"/>
  <c r="R179" i="1"/>
  <c r="S179" i="1"/>
  <c r="R172" i="1"/>
  <c r="S172" i="1"/>
  <c r="R162" i="1"/>
  <c r="S162" i="1" s="1"/>
  <c r="R152" i="1"/>
  <c r="S152" i="1"/>
  <c r="R148" i="1"/>
  <c r="S148" i="1"/>
  <c r="AA146" i="1"/>
  <c r="R145" i="1"/>
  <c r="S145" i="1"/>
  <c r="R135" i="1"/>
  <c r="S135" i="1" s="1"/>
  <c r="R130" i="1"/>
  <c r="S130" i="1" s="1"/>
  <c r="AA124" i="1"/>
  <c r="AB124" i="1" s="1"/>
  <c r="AC124" i="1" s="1"/>
  <c r="AD124" i="1" s="1"/>
  <c r="AA45" i="1"/>
  <c r="R124" i="1"/>
  <c r="S124" i="1" s="1"/>
  <c r="R113" i="1"/>
  <c r="S113" i="1"/>
  <c r="R95" i="1"/>
  <c r="S95" i="1"/>
  <c r="R90" i="1"/>
  <c r="S90" i="1" s="1"/>
  <c r="AA113" i="1"/>
  <c r="T112" i="1"/>
  <c r="R112" i="1"/>
  <c r="S112" i="1"/>
  <c r="R111" i="1"/>
  <c r="S111" i="1"/>
  <c r="T109" i="1"/>
  <c r="AB109" i="1" s="1"/>
  <c r="R106" i="1"/>
  <c r="S106" i="1" s="1"/>
  <c r="AA105" i="1"/>
  <c r="AB105" i="1"/>
  <c r="AC105" i="1" s="1"/>
  <c r="AD105" i="1" s="1"/>
  <c r="R96" i="1"/>
  <c r="S96" i="1"/>
  <c r="R70" i="1"/>
  <c r="S70" i="1" s="1"/>
  <c r="U140" i="1"/>
  <c r="U247" i="1"/>
  <c r="U145" i="1"/>
  <c r="U261" i="1"/>
  <c r="U90" i="1"/>
  <c r="AB93" i="1"/>
  <c r="T358" i="1"/>
  <c r="V358" i="1"/>
  <c r="U338" i="1"/>
  <c r="T327" i="1"/>
  <c r="V327" i="1"/>
  <c r="V295" i="1"/>
  <c r="T295" i="1"/>
  <c r="T293" i="1"/>
  <c r="U293" i="1" s="1"/>
  <c r="T289" i="1"/>
  <c r="V289" i="1"/>
  <c r="T258" i="1"/>
  <c r="U258" i="1"/>
  <c r="AA251" i="1"/>
  <c r="AA248" i="1"/>
  <c r="AE60" i="1"/>
  <c r="AA60" i="1"/>
  <c r="U41" i="1"/>
  <c r="AE37" i="1"/>
  <c r="AA37" i="1"/>
  <c r="AB37" i="1"/>
  <c r="AC37" i="1"/>
  <c r="AD37" i="1" s="1"/>
  <c r="AF37" i="1" s="1"/>
  <c r="V16" i="1"/>
  <c r="T16" i="1"/>
  <c r="V15" i="1"/>
  <c r="T15" i="1"/>
  <c r="AB216" i="1"/>
  <c r="AC216" i="1"/>
  <c r="AD216" i="1" s="1"/>
  <c r="U189" i="1"/>
  <c r="U266" i="1"/>
  <c r="U89" i="1"/>
  <c r="U152" i="1"/>
  <c r="AA35" i="1"/>
  <c r="AB35" i="1"/>
  <c r="AA257" i="1"/>
  <c r="AB257" i="1" s="1"/>
  <c r="AC257" i="1" s="1"/>
  <c r="U287" i="1"/>
  <c r="U285" i="1"/>
  <c r="AC47" i="1"/>
  <c r="AD47" i="1"/>
  <c r="T54" i="1"/>
  <c r="U54" i="1" s="1"/>
  <c r="AB91" i="1"/>
  <c r="U77" i="1"/>
  <c r="U144" i="1"/>
  <c r="AA339" i="1"/>
  <c r="V352" i="1"/>
  <c r="AA347" i="1"/>
  <c r="AB347" i="1" s="1"/>
  <c r="AC347" i="1"/>
  <c r="AD347" i="1"/>
  <c r="V323" i="1"/>
  <c r="T323" i="1"/>
  <c r="AA315" i="1"/>
  <c r="AE314" i="1"/>
  <c r="AA314" i="1"/>
  <c r="T306" i="1"/>
  <c r="AE297" i="1"/>
  <c r="AA297" i="1"/>
  <c r="AA287" i="1"/>
  <c r="AB287" i="1"/>
  <c r="AA285" i="1"/>
  <c r="AB285" i="1" s="1"/>
  <c r="AC285" i="1"/>
  <c r="AD285" i="1" s="1"/>
  <c r="V276" i="1"/>
  <c r="T276" i="1"/>
  <c r="T265" i="1"/>
  <c r="AB265" i="1"/>
  <c r="T262" i="1"/>
  <c r="V262" i="1"/>
  <c r="T219" i="1"/>
  <c r="V219" i="1"/>
  <c r="T155" i="1"/>
  <c r="V155" i="1"/>
  <c r="AA149" i="1"/>
  <c r="AB149" i="1"/>
  <c r="V148" i="1"/>
  <c r="T148" i="1"/>
  <c r="U148" i="1" s="1"/>
  <c r="AA134" i="1"/>
  <c r="AE132" i="1"/>
  <c r="AA132" i="1"/>
  <c r="V129" i="1"/>
  <c r="AA118" i="1"/>
  <c r="AB118" i="1" s="1"/>
  <c r="AC118" i="1" s="1"/>
  <c r="AD118" i="1" s="1"/>
  <c r="U64" i="1"/>
  <c r="U356" i="1"/>
  <c r="T343" i="1"/>
  <c r="V335" i="1"/>
  <c r="T334" i="1"/>
  <c r="V332" i="1"/>
  <c r="T332" i="1"/>
  <c r="V321" i="1"/>
  <c r="T321" i="1"/>
  <c r="V316" i="1"/>
  <c r="V296" i="1"/>
  <c r="T296" i="1"/>
  <c r="U290" i="1"/>
  <c r="V283" i="1"/>
  <c r="T283" i="1"/>
  <c r="AE282" i="1"/>
  <c r="AA282" i="1"/>
  <c r="AB282" i="1"/>
  <c r="AC282" i="1" s="1"/>
  <c r="AD282" i="1" s="1"/>
  <c r="T260" i="1"/>
  <c r="V260" i="1"/>
  <c r="T235" i="1"/>
  <c r="V235" i="1"/>
  <c r="T26" i="1"/>
  <c r="U26" i="1"/>
  <c r="V26" i="1"/>
  <c r="T25" i="1"/>
  <c r="AB25" i="1"/>
  <c r="U184" i="1"/>
  <c r="AC48" i="1"/>
  <c r="AD48" i="1"/>
  <c r="U142" i="1"/>
  <c r="V226" i="1"/>
  <c r="U307" i="1"/>
  <c r="AC38" i="1"/>
  <c r="AD38" i="1" s="1"/>
  <c r="U38" i="1"/>
  <c r="U43" i="1"/>
  <c r="AC43" i="1"/>
  <c r="AD43" i="1"/>
  <c r="T27" i="1"/>
  <c r="AC93" i="1"/>
  <c r="AD93" i="1"/>
  <c r="AF93" i="1" s="1"/>
  <c r="U78" i="1"/>
  <c r="AB72" i="1"/>
  <c r="AC72" i="1"/>
  <c r="AD72" i="1"/>
  <c r="T65" i="1"/>
  <c r="AB65" i="1"/>
  <c r="T304" i="1"/>
  <c r="T291" i="1"/>
  <c r="V269" i="1"/>
  <c r="T331" i="1"/>
  <c r="U331" i="1"/>
  <c r="T284" i="1"/>
  <c r="AB284" i="1" s="1"/>
  <c r="V348" i="1"/>
  <c r="T348" i="1"/>
  <c r="AA345" i="1"/>
  <c r="U337" i="1"/>
  <c r="T336" i="1"/>
  <c r="AB336" i="1" s="1"/>
  <c r="AA333" i="1"/>
  <c r="V328" i="1"/>
  <c r="T328" i="1"/>
  <c r="AA322" i="1"/>
  <c r="V315" i="1"/>
  <c r="T315" i="1"/>
  <c r="AB315" i="1" s="1"/>
  <c r="AA311" i="1"/>
  <c r="AB311" i="1"/>
  <c r="AA310" i="1"/>
  <c r="V309" i="1"/>
  <c r="T309" i="1"/>
  <c r="AA308" i="1"/>
  <c r="AB308" i="1"/>
  <c r="AC308" i="1" s="1"/>
  <c r="AD308" i="1" s="1"/>
  <c r="AF308" i="1" s="1"/>
  <c r="V303" i="1"/>
  <c r="T303" i="1"/>
  <c r="T273" i="1"/>
  <c r="AA242" i="1"/>
  <c r="AB242" i="1"/>
  <c r="AC242" i="1"/>
  <c r="AD242" i="1" s="1"/>
  <c r="U223" i="1"/>
  <c r="T168" i="1"/>
  <c r="V168" i="1"/>
  <c r="T163" i="1"/>
  <c r="V151" i="1"/>
  <c r="T151" i="1"/>
  <c r="U151" i="1" s="1"/>
  <c r="T141" i="1"/>
  <c r="AA343" i="1"/>
  <c r="AB343" i="1"/>
  <c r="AC343" i="1"/>
  <c r="AA324" i="1"/>
  <c r="V320" i="1"/>
  <c r="T320" i="1"/>
  <c r="T313" i="1"/>
  <c r="AA307" i="1"/>
  <c r="AB307" i="1" s="1"/>
  <c r="AC307" i="1" s="1"/>
  <c r="AA302" i="1"/>
  <c r="V300" i="1"/>
  <c r="T300" i="1"/>
  <c r="AA299" i="1"/>
  <c r="AB299" i="1"/>
  <c r="V286" i="1"/>
  <c r="T286" i="1"/>
  <c r="AA281" i="1"/>
  <c r="AA277" i="1"/>
  <c r="AA258" i="1"/>
  <c r="R256" i="1"/>
  <c r="S256" i="1" s="1"/>
  <c r="AA244" i="1"/>
  <c r="AB244" i="1" s="1"/>
  <c r="AC244" i="1" s="1"/>
  <c r="AD244" i="1" s="1"/>
  <c r="AA217" i="1"/>
  <c r="R216" i="1"/>
  <c r="S216" i="1"/>
  <c r="AE111" i="1"/>
  <c r="AA111" i="1"/>
  <c r="AA348" i="1"/>
  <c r="R340" i="1"/>
  <c r="S340" i="1"/>
  <c r="AA338" i="1"/>
  <c r="AB338" i="1"/>
  <c r="V312" i="1"/>
  <c r="T312" i="1"/>
  <c r="U312" i="1" s="1"/>
  <c r="AA280" i="1"/>
  <c r="T278" i="1"/>
  <c r="AB278" i="1" s="1"/>
  <c r="AA274" i="1"/>
  <c r="AB274" i="1" s="1"/>
  <c r="AC274" i="1" s="1"/>
  <c r="AD274" i="1" s="1"/>
  <c r="AG274" i="1" s="1"/>
  <c r="AH274" i="1" s="1"/>
  <c r="AF274" i="1"/>
  <c r="AA247" i="1"/>
  <c r="AB247" i="1" s="1"/>
  <c r="AA221" i="1"/>
  <c r="AB221" i="1" s="1"/>
  <c r="AC221" i="1" s="1"/>
  <c r="AD221" i="1" s="1"/>
  <c r="AA260" i="1"/>
  <c r="R259" i="1"/>
  <c r="S259" i="1"/>
  <c r="T255" i="1"/>
  <c r="U255" i="1" s="1"/>
  <c r="AB255" i="1"/>
  <c r="AA243" i="1"/>
  <c r="AB243" i="1"/>
  <c r="T222" i="1"/>
  <c r="U222" i="1"/>
  <c r="R197" i="1"/>
  <c r="S197" i="1"/>
  <c r="R193" i="1"/>
  <c r="S193" i="1"/>
  <c r="R191" i="1"/>
  <c r="S191" i="1"/>
  <c r="AA161" i="1"/>
  <c r="AB161" i="1"/>
  <c r="AC161" i="1"/>
  <c r="AD161" i="1"/>
  <c r="AA153" i="1"/>
  <c r="AB153" i="1"/>
  <c r="AC153" i="1" s="1"/>
  <c r="AD153" i="1" s="1"/>
  <c r="AF153" i="1" s="1"/>
  <c r="AA143" i="1"/>
  <c r="AB143" i="1" s="1"/>
  <c r="V132" i="1"/>
  <c r="T132" i="1"/>
  <c r="T113" i="1"/>
  <c r="AB259" i="1"/>
  <c r="AC259" i="1"/>
  <c r="AD259" i="1" s="1"/>
  <c r="AF259" i="1" s="1"/>
  <c r="T248" i="1"/>
  <c r="AB248" i="1" s="1"/>
  <c r="AC248" i="1" s="1"/>
  <c r="V248" i="1"/>
  <c r="T212" i="1"/>
  <c r="T200" i="1"/>
  <c r="T196" i="1"/>
  <c r="AB190" i="1"/>
  <c r="R158" i="1"/>
  <c r="S158" i="1" s="1"/>
  <c r="AA140" i="1"/>
  <c r="AB140" i="1" s="1"/>
  <c r="AC140" i="1"/>
  <c r="AD140" i="1" s="1"/>
  <c r="AA122" i="1"/>
  <c r="T179" i="1"/>
  <c r="AB179" i="1"/>
  <c r="AC179" i="1" s="1"/>
  <c r="AA141" i="1"/>
  <c r="AA112" i="1"/>
  <c r="AA97" i="1"/>
  <c r="AB97" i="1" s="1"/>
  <c r="T94" i="1"/>
  <c r="U94" i="1" s="1"/>
  <c r="AA42" i="1"/>
  <c r="AA100" i="1"/>
  <c r="AB100" i="1"/>
  <c r="AC100" i="1" s="1"/>
  <c r="AD100" i="1" s="1"/>
  <c r="R97" i="1"/>
  <c r="S97" i="1"/>
  <c r="AA94" i="1"/>
  <c r="T40" i="1"/>
  <c r="AC40" i="1" s="1"/>
  <c r="AD40" i="1" s="1"/>
  <c r="AA54" i="1"/>
  <c r="AA46" i="1"/>
  <c r="AC514" i="1"/>
  <c r="AD514" i="1"/>
  <c r="AF514" i="1" s="1"/>
  <c r="U514" i="1"/>
  <c r="U430" i="1"/>
  <c r="AC453" i="1"/>
  <c r="AD453" i="1"/>
  <c r="AF453" i="1" s="1"/>
  <c r="AB453" i="1"/>
  <c r="U453" i="1"/>
  <c r="U199" i="1"/>
  <c r="AB30" i="1"/>
  <c r="AB354" i="1"/>
  <c r="AC354" i="1" s="1"/>
  <c r="AD354" i="1" s="1"/>
  <c r="AF354" i="1" s="1"/>
  <c r="AB80" i="1"/>
  <c r="AC80" i="1" s="1"/>
  <c r="AD80" i="1" s="1"/>
  <c r="AF80" i="1"/>
  <c r="AD90" i="1"/>
  <c r="AF90" i="1" s="1"/>
  <c r="AB451" i="1"/>
  <c r="AC451" i="1"/>
  <c r="AD451" i="1"/>
  <c r="AF451" i="1"/>
  <c r="U445" i="1"/>
  <c r="AC570" i="1"/>
  <c r="AD570" i="1"/>
  <c r="U570" i="1"/>
  <c r="AB570" i="1"/>
  <c r="AB574" i="1"/>
  <c r="U574" i="1"/>
  <c r="AC574" i="1"/>
  <c r="AD574" i="1"/>
  <c r="AF574" i="1" s="1"/>
  <c r="AG574" i="1" s="1"/>
  <c r="AH574" i="1" s="1"/>
  <c r="AB536" i="1"/>
  <c r="U432" i="1"/>
  <c r="AC525" i="1"/>
  <c r="AD525" i="1"/>
  <c r="U525" i="1"/>
  <c r="AC583" i="1"/>
  <c r="AD583" i="1" s="1"/>
  <c r="AF583" i="1" s="1"/>
  <c r="AB583" i="1"/>
  <c r="U583" i="1"/>
  <c r="U400" i="1"/>
  <c r="AC569" i="1"/>
  <c r="AD569" i="1"/>
  <c r="U294" i="1"/>
  <c r="AC152" i="1"/>
  <c r="AD152" i="1" s="1"/>
  <c r="AB138" i="1"/>
  <c r="AC138" i="1"/>
  <c r="AD138" i="1" s="1"/>
  <c r="AB479" i="1"/>
  <c r="AG533" i="1"/>
  <c r="AH533" i="1" s="1"/>
  <c r="AC479" i="1"/>
  <c r="AD479" i="1"/>
  <c r="U517" i="1"/>
  <c r="AB517" i="1"/>
  <c r="AC517" i="1"/>
  <c r="AD517" i="1"/>
  <c r="AF538" i="1"/>
  <c r="AC455" i="1"/>
  <c r="AD455" i="1"/>
  <c r="AF455" i="1" s="1"/>
  <c r="U577" i="1"/>
  <c r="AC577" i="1"/>
  <c r="AD577" i="1" s="1"/>
  <c r="AB514" i="1"/>
  <c r="AB46" i="1"/>
  <c r="AC35" i="1"/>
  <c r="AD35" i="1"/>
  <c r="AB357" i="1"/>
  <c r="U406" i="1"/>
  <c r="AG406" i="1" s="1"/>
  <c r="AH406" i="1" s="1"/>
  <c r="U586" i="1"/>
  <c r="AD586" i="1"/>
  <c r="AF586" i="1"/>
  <c r="AG586" i="1" s="1"/>
  <c r="AH586" i="1" s="1"/>
  <c r="U581" i="1"/>
  <c r="AC581" i="1"/>
  <c r="AD581" i="1"/>
  <c r="AF540" i="1"/>
  <c r="AG540" i="1"/>
  <c r="AH540" i="1" s="1"/>
  <c r="AF545" i="1"/>
  <c r="AG545" i="1" s="1"/>
  <c r="AH545" i="1" s="1"/>
  <c r="AF516" i="1"/>
  <c r="AF507" i="1"/>
  <c r="AG507" i="1" s="1"/>
  <c r="AH507" i="1" s="1"/>
  <c r="AF481" i="1"/>
  <c r="AG481" i="1" s="1"/>
  <c r="AH481" i="1" s="1"/>
  <c r="AF551" i="1"/>
  <c r="U469" i="1"/>
  <c r="AC469" i="1"/>
  <c r="AD469" i="1"/>
  <c r="U558" i="1"/>
  <c r="AD558" i="1"/>
  <c r="AB558" i="1"/>
  <c r="AC575" i="1"/>
  <c r="AD575" i="1"/>
  <c r="AF575" i="1" s="1"/>
  <c r="U575" i="1"/>
  <c r="AB575" i="1"/>
  <c r="AF531" i="1"/>
  <c r="AG531" i="1" s="1"/>
  <c r="AH531" i="1" s="1"/>
  <c r="U497" i="1"/>
  <c r="AC497" i="1"/>
  <c r="AD497" i="1" s="1"/>
  <c r="AF497" i="1" s="1"/>
  <c r="AG497" i="1" s="1"/>
  <c r="AH497" i="1" s="1"/>
  <c r="AF547" i="1"/>
  <c r="AH547" i="1"/>
  <c r="AF584" i="1"/>
  <c r="AG584" i="1" s="1"/>
  <c r="AH584" i="1" s="1"/>
  <c r="AB559" i="1"/>
  <c r="U559" i="1"/>
  <c r="AC559" i="1"/>
  <c r="AD559" i="1"/>
  <c r="AF582" i="1"/>
  <c r="AG582" i="1" s="1"/>
  <c r="AH582" i="1" s="1"/>
  <c r="AF520" i="1"/>
  <c r="AG520" i="1" s="1"/>
  <c r="AH520" i="1" s="1"/>
  <c r="AF487" i="1"/>
  <c r="U472" i="1"/>
  <c r="AB360" i="1"/>
  <c r="AC360" i="1"/>
  <c r="AD360" i="1" s="1"/>
  <c r="AF360" i="1"/>
  <c r="AD307" i="1"/>
  <c r="U135" i="1"/>
  <c r="AB102" i="1"/>
  <c r="AC102" i="1"/>
  <c r="AD102" i="1" s="1"/>
  <c r="AF102" i="1" s="1"/>
  <c r="U490" i="1"/>
  <c r="AB490" i="1"/>
  <c r="AC490" i="1"/>
  <c r="AD490" i="1" s="1"/>
  <c r="AB567" i="1"/>
  <c r="U524" i="1"/>
  <c r="AC524" i="1"/>
  <c r="AD524" i="1"/>
  <c r="AG576" i="1"/>
  <c r="AH576" i="1" s="1"/>
  <c r="AF526" i="1"/>
  <c r="AG526" i="1"/>
  <c r="AH526" i="1"/>
  <c r="AG552" i="1"/>
  <c r="AH552" i="1" s="1"/>
  <c r="AF478" i="1"/>
  <c r="AB578" i="1"/>
  <c r="AC578" i="1"/>
  <c r="AD578" i="1" s="1"/>
  <c r="AF578" i="1" s="1"/>
  <c r="U578" i="1"/>
  <c r="AF549" i="1"/>
  <c r="AG549" i="1"/>
  <c r="AH549" i="1" s="1"/>
  <c r="AC21" i="1"/>
  <c r="AD21" i="1"/>
  <c r="AB245" i="1"/>
  <c r="AC245" i="1" s="1"/>
  <c r="AD245" i="1" s="1"/>
  <c r="AB290" i="1"/>
  <c r="AB513" i="1"/>
  <c r="U513" i="1"/>
  <c r="AC513" i="1"/>
  <c r="AD513" i="1"/>
  <c r="AF513" i="1" s="1"/>
  <c r="AF532" i="1"/>
  <c r="AF464" i="1"/>
  <c r="U519" i="1"/>
  <c r="AG550" i="1"/>
  <c r="AH550" i="1" s="1"/>
  <c r="AF498" i="1"/>
  <c r="AG498" i="1" s="1"/>
  <c r="AH498" i="1" s="1"/>
  <c r="U539" i="1"/>
  <c r="AB539" i="1"/>
  <c r="AC539" i="1"/>
  <c r="AD539" i="1"/>
  <c r="AF480" i="1"/>
  <c r="AG480" i="1" s="1"/>
  <c r="AH480" i="1"/>
  <c r="U560" i="1"/>
  <c r="AC560" i="1"/>
  <c r="AD560" i="1"/>
  <c r="AF560" i="1" s="1"/>
  <c r="U523" i="1"/>
  <c r="AC523" i="1"/>
  <c r="AD523" i="1" s="1"/>
  <c r="AF554" i="1"/>
  <c r="AG554" i="1"/>
  <c r="AH554" i="1"/>
  <c r="AF505" i="1"/>
  <c r="AF423" i="1"/>
  <c r="AC573" i="1"/>
  <c r="AD573" i="1"/>
  <c r="AB573" i="1"/>
  <c r="U573" i="1"/>
  <c r="AF544" i="1"/>
  <c r="AG544" i="1"/>
  <c r="AH544" i="1"/>
  <c r="AB21" i="1"/>
  <c r="AB51" i="1"/>
  <c r="AF51" i="1"/>
  <c r="AB110" i="1"/>
  <c r="U376" i="1"/>
  <c r="U515" i="1"/>
  <c r="AC515" i="1"/>
  <c r="AD515" i="1"/>
  <c r="AF515" i="1" s="1"/>
  <c r="AG515" i="1" s="1"/>
  <c r="AH515" i="1" s="1"/>
  <c r="U537" i="1"/>
  <c r="AB537" i="1"/>
  <c r="AC537" i="1"/>
  <c r="AD537" i="1"/>
  <c r="AF537" i="1" s="1"/>
  <c r="AG537" i="1" s="1"/>
  <c r="AH537" i="1" s="1"/>
  <c r="AG534" i="1"/>
  <c r="AH534" i="1" s="1"/>
  <c r="AF534" i="1"/>
  <c r="AF491" i="1"/>
  <c r="AG491" i="1"/>
  <c r="AH491" i="1" s="1"/>
  <c r="AB560" i="1"/>
  <c r="AB523" i="1"/>
  <c r="AG485" i="1"/>
  <c r="AH485" i="1" s="1"/>
  <c r="U461" i="1"/>
  <c r="AC461" i="1"/>
  <c r="AD461" i="1"/>
  <c r="AF461" i="1" s="1"/>
  <c r="AC41" i="1"/>
  <c r="AD41" i="1"/>
  <c r="AB305" i="1"/>
  <c r="AC305" i="1" s="1"/>
  <c r="AD305" i="1" s="1"/>
  <c r="AF126" i="1"/>
  <c r="AC338" i="1"/>
  <c r="AD338" i="1"/>
  <c r="AF338" i="1" s="1"/>
  <c r="AD257" i="1"/>
  <c r="AC31" i="1"/>
  <c r="AD31" i="1"/>
  <c r="AF31" i="1" s="1"/>
  <c r="U245" i="1"/>
  <c r="AG101" i="1"/>
  <c r="AH101" i="1"/>
  <c r="AB172" i="1"/>
  <c r="AC172" i="1" s="1"/>
  <c r="AD172" i="1"/>
  <c r="U76" i="1"/>
  <c r="AB231" i="1"/>
  <c r="AC231" i="1" s="1"/>
  <c r="AD231" i="1" s="1"/>
  <c r="AB337" i="1"/>
  <c r="AC337" i="1"/>
  <c r="AD337" i="1" s="1"/>
  <c r="AF337" i="1"/>
  <c r="AB99" i="1"/>
  <c r="AC99" i="1" s="1"/>
  <c r="AD99" i="1" s="1"/>
  <c r="AB28" i="1"/>
  <c r="U114" i="1"/>
  <c r="AG114" i="1" s="1"/>
  <c r="AH114" i="1" s="1"/>
  <c r="AB114" i="1"/>
  <c r="AC114" i="1"/>
  <c r="AD114" i="1"/>
  <c r="AF114" i="1"/>
  <c r="AB150" i="1"/>
  <c r="AC150" i="1" s="1"/>
  <c r="AD150" i="1"/>
  <c r="AB74" i="1"/>
  <c r="U82" i="1"/>
  <c r="U392" i="1"/>
  <c r="U57" i="1"/>
  <c r="AG44" i="1"/>
  <c r="AH44" i="1" s="1"/>
  <c r="AB317" i="1"/>
  <c r="AC317" i="1" s="1"/>
  <c r="AD317" i="1"/>
  <c r="AF317" i="1" s="1"/>
  <c r="U24" i="1"/>
  <c r="AB24" i="1"/>
  <c r="AC24" i="1"/>
  <c r="AD24" i="1" s="1"/>
  <c r="AG360" i="1"/>
  <c r="AH360" i="1" s="1"/>
  <c r="AB177" i="1"/>
  <c r="AC177" i="1"/>
  <c r="AD177" i="1"/>
  <c r="U19" i="1"/>
  <c r="AC19" i="1"/>
  <c r="AD19" i="1"/>
  <c r="U395" i="1"/>
  <c r="AC395" i="1"/>
  <c r="AD395" i="1"/>
  <c r="AB395" i="1"/>
  <c r="AB31" i="1"/>
  <c r="AB325" i="1"/>
  <c r="AC325" i="1" s="1"/>
  <c r="AD325" i="1" s="1"/>
  <c r="AB271" i="1"/>
  <c r="AC271" i="1"/>
  <c r="AD271" i="1"/>
  <c r="AF271" i="1" s="1"/>
  <c r="AD83" i="1"/>
  <c r="AC185" i="1"/>
  <c r="AD185" i="1"/>
  <c r="AF185" i="1" s="1"/>
  <c r="U170" i="1"/>
  <c r="U49" i="1"/>
  <c r="AB49" i="1"/>
  <c r="AC49" i="1"/>
  <c r="AD49" i="1"/>
  <c r="AF406" i="1"/>
  <c r="U22" i="1"/>
  <c r="AC22" i="1"/>
  <c r="AD22" i="1"/>
  <c r="AF22" i="1" s="1"/>
  <c r="AB22" i="1"/>
  <c r="AC32" i="1"/>
  <c r="AD32" i="1" s="1"/>
  <c r="U352" i="1"/>
  <c r="AD57" i="1"/>
  <c r="U317" i="1"/>
  <c r="AG317" i="1"/>
  <c r="AH317" i="1" s="1"/>
  <c r="AG20" i="1"/>
  <c r="AH20" i="1" s="1"/>
  <c r="U403" i="1"/>
  <c r="AC403" i="1"/>
  <c r="AD403" i="1" s="1"/>
  <c r="U172" i="1"/>
  <c r="AB13" i="1"/>
  <c r="AB319" i="1"/>
  <c r="U319" i="1"/>
  <c r="U178" i="1"/>
  <c r="U275" i="1"/>
  <c r="AB275" i="1"/>
  <c r="U359" i="1"/>
  <c r="U377" i="1"/>
  <c r="AG377" i="1" s="1"/>
  <c r="AH377" i="1" s="1"/>
  <c r="AB377" i="1"/>
  <c r="AC377" i="1" s="1"/>
  <c r="AD377" i="1" s="1"/>
  <c r="AF377" i="1" s="1"/>
  <c r="AB208" i="1"/>
  <c r="U211" i="1"/>
  <c r="U329" i="1"/>
  <c r="U371" i="1"/>
  <c r="U271" i="1"/>
  <c r="AB220" i="1"/>
  <c r="AC220" i="1" s="1"/>
  <c r="AD220" i="1"/>
  <c r="U330" i="1"/>
  <c r="U382" i="1"/>
  <c r="AB362" i="1"/>
  <c r="AC362" i="1" s="1"/>
  <c r="AD362" i="1" s="1"/>
  <c r="AF362" i="1" s="1"/>
  <c r="AB310" i="1"/>
  <c r="U190" i="1"/>
  <c r="AC147" i="1"/>
  <c r="AD147" i="1"/>
  <c r="U147" i="1"/>
  <c r="AG147" i="1" s="1"/>
  <c r="AH147" i="1" s="1"/>
  <c r="U326" i="1"/>
  <c r="U380" i="1"/>
  <c r="AF294" i="1"/>
  <c r="AB94" i="1"/>
  <c r="AC94" i="1" s="1"/>
  <c r="AD94" i="1" s="1"/>
  <c r="U358" i="1"/>
  <c r="U248" i="1"/>
  <c r="AD248" i="1"/>
  <c r="AC255" i="1"/>
  <c r="AD255" i="1" s="1"/>
  <c r="U316" i="1"/>
  <c r="AB316" i="1"/>
  <c r="U335" i="1"/>
  <c r="AB148" i="1"/>
  <c r="AC148" i="1" s="1"/>
  <c r="AD148" i="1" s="1"/>
  <c r="AB155" i="1"/>
  <c r="U323" i="1"/>
  <c r="AB54" i="1"/>
  <c r="U289" i="1"/>
  <c r="AB289" i="1"/>
  <c r="AC289" i="1" s="1"/>
  <c r="AD289" i="1"/>
  <c r="U196" i="1"/>
  <c r="AB222" i="1"/>
  <c r="AC222" i="1" s="1"/>
  <c r="AD222" i="1" s="1"/>
  <c r="U300" i="1"/>
  <c r="AB300" i="1"/>
  <c r="AC300" i="1"/>
  <c r="AD300" i="1" s="1"/>
  <c r="U296" i="1"/>
  <c r="U334" i="1"/>
  <c r="U343" i="1"/>
  <c r="U265" i="1"/>
  <c r="U278" i="1"/>
  <c r="AB212" i="1"/>
  <c r="AC212" i="1"/>
  <c r="AD212" i="1" s="1"/>
  <c r="AF212" i="1" s="1"/>
  <c r="U212" i="1"/>
  <c r="AF301" i="1"/>
  <c r="AB309" i="1"/>
  <c r="AC309" i="1" s="1"/>
  <c r="AD309" i="1" s="1"/>
  <c r="AF309" i="1" s="1"/>
  <c r="U309" i="1"/>
  <c r="U315" i="1"/>
  <c r="AC315" i="1"/>
  <c r="AD315" i="1"/>
  <c r="AF315" i="1"/>
  <c r="U304" i="1"/>
  <c r="U27" i="1"/>
  <c r="AC27" i="1"/>
  <c r="AD27" i="1"/>
  <c r="AF27" i="1" s="1"/>
  <c r="AD179" i="1"/>
  <c r="U179" i="1"/>
  <c r="U163" i="1"/>
  <c r="U273" i="1"/>
  <c r="U284" i="1"/>
  <c r="AC284" i="1"/>
  <c r="AD284" i="1"/>
  <c r="AF284" i="1" s="1"/>
  <c r="AF43" i="1"/>
  <c r="AF189" i="1"/>
  <c r="AG189" i="1" s="1"/>
  <c r="AH189" i="1" s="1"/>
  <c r="AC26" i="1"/>
  <c r="AD26" i="1"/>
  <c r="AB26" i="1"/>
  <c r="U283" i="1"/>
  <c r="AB283" i="1"/>
  <c r="AC283" i="1" s="1"/>
  <c r="AD283" i="1" s="1"/>
  <c r="AD343" i="1"/>
  <c r="AB276" i="1"/>
  <c r="AC276" i="1" s="1"/>
  <c r="AD276" i="1"/>
  <c r="AF276" i="1" s="1"/>
  <c r="U276" i="1"/>
  <c r="AF216" i="1"/>
  <c r="U16" i="1"/>
  <c r="AB16" i="1"/>
  <c r="AC16" i="1"/>
  <c r="AD16" i="1"/>
  <c r="AF16" i="1" s="1"/>
  <c r="AB295" i="1"/>
  <c r="AC295" i="1"/>
  <c r="AD295" i="1"/>
  <c r="U295" i="1"/>
  <c r="AC327" i="1"/>
  <c r="AD327" i="1"/>
  <c r="AF327" i="1" s="1"/>
  <c r="U327" i="1"/>
  <c r="U132" i="1"/>
  <c r="AB132" i="1"/>
  <c r="AC132" i="1"/>
  <c r="AD132" i="1" s="1"/>
  <c r="AF132" i="1" s="1"/>
  <c r="U65" i="1"/>
  <c r="AC65" i="1"/>
  <c r="AD65" i="1"/>
  <c r="AB331" i="1"/>
  <c r="U328" i="1"/>
  <c r="AB328" i="1"/>
  <c r="AC328" i="1"/>
  <c r="AD328" i="1"/>
  <c r="AF328" i="1"/>
  <c r="U336" i="1"/>
  <c r="AC336" i="1"/>
  <c r="AD336" i="1" s="1"/>
  <c r="U348" i="1"/>
  <c r="AB348" i="1"/>
  <c r="AC348" i="1"/>
  <c r="AD348" i="1"/>
  <c r="AF72" i="1"/>
  <c r="AC25" i="1"/>
  <c r="AD25" i="1" s="1"/>
  <c r="AF25" i="1" s="1"/>
  <c r="U25" i="1"/>
  <c r="U235" i="1"/>
  <c r="AB332" i="1"/>
  <c r="AC332" i="1" s="1"/>
  <c r="AD332" i="1"/>
  <c r="AF332" i="1" s="1"/>
  <c r="U332" i="1"/>
  <c r="U219" i="1"/>
  <c r="AG219" i="1" s="1"/>
  <c r="AH219" i="1" s="1"/>
  <c r="AB219" i="1"/>
  <c r="AC219" i="1" s="1"/>
  <c r="AD219" i="1"/>
  <c r="AF219" i="1"/>
  <c r="AC265" i="1"/>
  <c r="AD265" i="1" s="1"/>
  <c r="AF47" i="1"/>
  <c r="AF35" i="1"/>
  <c r="AB27" i="1"/>
  <c r="AB304" i="1"/>
  <c r="AC304" i="1"/>
  <c r="AD304" i="1" s="1"/>
  <c r="AF199" i="1"/>
  <c r="AF569" i="1"/>
  <c r="AG569" i="1"/>
  <c r="AH569" i="1"/>
  <c r="AF577" i="1"/>
  <c r="AG577" i="1" s="1"/>
  <c r="AH577" i="1" s="1"/>
  <c r="AG514" i="1"/>
  <c r="AH514" i="1" s="1"/>
  <c r="AG583" i="1"/>
  <c r="AH583" i="1" s="1"/>
  <c r="AF525" i="1"/>
  <c r="AG525" i="1"/>
  <c r="AH525" i="1" s="1"/>
  <c r="AF469" i="1"/>
  <c r="AF539" i="1"/>
  <c r="AG539" i="1"/>
  <c r="AH539" i="1"/>
  <c r="AG513" i="1"/>
  <c r="AH513" i="1" s="1"/>
  <c r="AF523" i="1"/>
  <c r="AG523" i="1"/>
  <c r="AH523" i="1" s="1"/>
  <c r="AF490" i="1"/>
  <c r="AF573" i="1"/>
  <c r="AG573" i="1"/>
  <c r="AH573" i="1" s="1"/>
  <c r="AF558" i="1"/>
  <c r="AF24" i="1"/>
  <c r="AF403" i="1"/>
  <c r="AF19" i="1"/>
  <c r="AG19" i="1"/>
  <c r="AH19" i="1"/>
  <c r="AF395" i="1"/>
  <c r="AF147" i="1"/>
  <c r="AF265" i="1"/>
  <c r="AG284" i="1"/>
  <c r="AH284" i="1" s="1"/>
  <c r="AF295" i="1"/>
  <c r="AF289" i="1"/>
  <c r="AG289" i="1" s="1"/>
  <c r="AH289" i="1" s="1"/>
  <c r="AF179" i="1"/>
  <c r="AF140" i="1"/>
  <c r="AG140" i="1"/>
  <c r="AH140" i="1" s="1"/>
  <c r="AF83" i="1"/>
  <c r="AF41" i="1"/>
  <c r="U40" i="1"/>
  <c r="AB40" i="1"/>
  <c r="AF100" i="1"/>
  <c r="AG100" i="1"/>
  <c r="AH100" i="1" s="1"/>
  <c r="AG72" i="1"/>
  <c r="AH72" i="1" s="1"/>
  <c r="AG216" i="1"/>
  <c r="AH216" i="1"/>
  <c r="AB15" i="1"/>
  <c r="U15" i="1"/>
  <c r="AG15" i="1" s="1"/>
  <c r="AH15" i="1" s="1"/>
  <c r="AC15" i="1"/>
  <c r="AD15" i="1"/>
  <c r="AG77" i="1"/>
  <c r="AH77" i="1"/>
  <c r="AG25" i="1"/>
  <c r="AH25" i="1"/>
  <c r="AG261" i="1"/>
  <c r="AH261" i="1"/>
  <c r="AG37" i="1"/>
  <c r="AH37" i="1" s="1"/>
  <c r="AG73" i="1"/>
  <c r="AH73" i="1" s="1"/>
  <c r="AF150" i="1"/>
  <c r="AG338" i="1"/>
  <c r="AH338" i="1" s="1"/>
  <c r="U291" i="1"/>
  <c r="U321" i="1"/>
  <c r="AG126" i="1"/>
  <c r="AH126" i="1" s="1"/>
  <c r="AG24" i="1"/>
  <c r="AH24" i="1" s="1"/>
  <c r="AF162" i="1"/>
  <c r="AG162" i="1" s="1"/>
  <c r="AH162" i="1" s="1"/>
  <c r="AG102" i="1"/>
  <c r="AH102" i="1" s="1"/>
  <c r="U200" i="1"/>
  <c r="AB200" i="1"/>
  <c r="AC200" i="1" s="1"/>
  <c r="AD200" i="1" s="1"/>
  <c r="AF187" i="1"/>
  <c r="AG187" i="1"/>
  <c r="AH187" i="1" s="1"/>
  <c r="AF356" i="1"/>
  <c r="AG356" i="1"/>
  <c r="AH356" i="1"/>
  <c r="AF183" i="1"/>
  <c r="AG183" i="1"/>
  <c r="AH183" i="1" s="1"/>
  <c r="AF343" i="1"/>
  <c r="AG343" i="1"/>
  <c r="AH343" i="1" s="1"/>
  <c r="AG295" i="1"/>
  <c r="AH295" i="1" s="1"/>
  <c r="AG27" i="1"/>
  <c r="AH27" i="1" s="1"/>
  <c r="AF220" i="1"/>
  <c r="AG220" i="1" s="1"/>
  <c r="AH220" i="1" s="1"/>
  <c r="AG403" i="1"/>
  <c r="AH403" i="1" s="1"/>
  <c r="AF282" i="1"/>
  <c r="AF245" i="1"/>
  <c r="AG245" i="1" s="1"/>
  <c r="AH245" i="1" s="1"/>
  <c r="AF244" i="1"/>
  <c r="AG244" i="1" s="1"/>
  <c r="AH244" i="1"/>
  <c r="U168" i="1"/>
  <c r="AB168" i="1"/>
  <c r="AC168" i="1" s="1"/>
  <c r="AD168" i="1" s="1"/>
  <c r="AG308" i="1"/>
  <c r="AH308" i="1" s="1"/>
  <c r="AB112" i="1"/>
  <c r="AC112" i="1"/>
  <c r="AD112" i="1"/>
  <c r="U112" i="1"/>
  <c r="U232" i="1"/>
  <c r="AB232" i="1"/>
  <c r="AC232" i="1"/>
  <c r="AD232" i="1" s="1"/>
  <c r="AG294" i="1"/>
  <c r="AH294" i="1" s="1"/>
  <c r="AG301" i="1"/>
  <c r="AH301" i="1" s="1"/>
  <c r="U270" i="1"/>
  <c r="U226" i="1"/>
  <c r="AB226" i="1"/>
  <c r="AC226" i="1" s="1"/>
  <c r="AD226" i="1"/>
  <c r="AG226" i="1" s="1"/>
  <c r="AH226" i="1" s="1"/>
  <c r="AC344" i="1"/>
  <c r="AD344" i="1" s="1"/>
  <c r="U344" i="1"/>
  <c r="U353" i="1"/>
  <c r="U32" i="1"/>
  <c r="AB32" i="1"/>
  <c r="U29" i="1"/>
  <c r="AC29" i="1"/>
  <c r="AD29" i="1" s="1"/>
  <c r="AB29" i="1"/>
  <c r="U224" i="1"/>
  <c r="AB224" i="1"/>
  <c r="AC224" i="1" s="1"/>
  <c r="AD224" i="1" s="1"/>
  <c r="AC290" i="1"/>
  <c r="AD290" i="1"/>
  <c r="AF290" i="1" s="1"/>
  <c r="U207" i="1"/>
  <c r="AB401" i="1"/>
  <c r="AC401" i="1" s="1"/>
  <c r="AD401" i="1" s="1"/>
  <c r="U401" i="1"/>
  <c r="U79" i="1"/>
  <c r="U87" i="1"/>
  <c r="AB426" i="1"/>
  <c r="AC426" i="1"/>
  <c r="AD426" i="1"/>
  <c r="U426" i="1"/>
  <c r="U456" i="1"/>
  <c r="AC456" i="1"/>
  <c r="AD456" i="1"/>
  <c r="V462" i="1"/>
  <c r="T462" i="1"/>
  <c r="V447" i="1"/>
  <c r="T447" i="1"/>
  <c r="AC429" i="1"/>
  <c r="AD429" i="1"/>
  <c r="AB429" i="1"/>
  <c r="U429" i="1"/>
  <c r="AA415" i="1"/>
  <c r="AB415" i="1" s="1"/>
  <c r="AC415" i="1" s="1"/>
  <c r="AD415" i="1" s="1"/>
  <c r="T386" i="1"/>
  <c r="U386" i="1" s="1"/>
  <c r="V386" i="1"/>
  <c r="T384" i="1"/>
  <c r="AB384" i="1" s="1"/>
  <c r="AC384" i="1" s="1"/>
  <c r="AD384" i="1" s="1"/>
  <c r="T381" i="1"/>
  <c r="U381" i="1" s="1"/>
  <c r="V372" i="1"/>
  <c r="T372" i="1"/>
  <c r="AB372" i="1" s="1"/>
  <c r="AA372" i="1"/>
  <c r="T369" i="1"/>
  <c r="V367" i="1"/>
  <c r="T367" i="1"/>
  <c r="AA367" i="1"/>
  <c r="AB367" i="1" s="1"/>
  <c r="AC367" i="1" s="1"/>
  <c r="AD367" i="1" s="1"/>
  <c r="T364" i="1"/>
  <c r="AB364" i="1"/>
  <c r="AE352" i="1"/>
  <c r="AA352" i="1"/>
  <c r="AB352" i="1" s="1"/>
  <c r="AC352" i="1" s="1"/>
  <c r="AD352" i="1" s="1"/>
  <c r="AA341" i="1"/>
  <c r="AE218" i="1"/>
  <c r="AA218" i="1"/>
  <c r="AB218" i="1"/>
  <c r="AC218" i="1"/>
  <c r="AD218" i="1" s="1"/>
  <c r="AG218" i="1" s="1"/>
  <c r="AH218" i="1" s="1"/>
  <c r="T213" i="1"/>
  <c r="AA182" i="1"/>
  <c r="AB182" i="1"/>
  <c r="AC182" i="1" s="1"/>
  <c r="AD182" i="1" s="1"/>
  <c r="V181" i="1"/>
  <c r="T181" i="1"/>
  <c r="U181" i="1" s="1"/>
  <c r="AG461" i="1"/>
  <c r="AH461" i="1"/>
  <c r="AC293" i="1"/>
  <c r="AD293" i="1"/>
  <c r="AF293" i="1" s="1"/>
  <c r="AC331" i="1"/>
  <c r="AD331" i="1"/>
  <c r="AC54" i="1"/>
  <c r="AD54" i="1"/>
  <c r="AF54" i="1" s="1"/>
  <c r="AG54" i="1" s="1"/>
  <c r="AH54" i="1" s="1"/>
  <c r="AC109" i="1"/>
  <c r="AD109" i="1" s="1"/>
  <c r="AF109" i="1" s="1"/>
  <c r="AB297" i="1"/>
  <c r="AC297" i="1" s="1"/>
  <c r="AD297" i="1" s="1"/>
  <c r="U185" i="1"/>
  <c r="AG185" i="1" s="1"/>
  <c r="AH185" i="1"/>
  <c r="AC392" i="1"/>
  <c r="AD392" i="1"/>
  <c r="AB353" i="1"/>
  <c r="AC353" i="1"/>
  <c r="AD353" i="1" s="1"/>
  <c r="AC39" i="1"/>
  <c r="AD39" i="1"/>
  <c r="AG457" i="1"/>
  <c r="AH457" i="1"/>
  <c r="AC135" i="1"/>
  <c r="AD135" i="1" s="1"/>
  <c r="AF135" i="1" s="1"/>
  <c r="AG453" i="1"/>
  <c r="AH453" i="1" s="1"/>
  <c r="AG133" i="1"/>
  <c r="AH133" i="1" s="1"/>
  <c r="AC149" i="1"/>
  <c r="AD149" i="1" s="1"/>
  <c r="AF149" i="1" s="1"/>
  <c r="AB358" i="1"/>
  <c r="AC358" i="1" s="1"/>
  <c r="AD358" i="1"/>
  <c r="U208" i="1"/>
  <c r="AC208" i="1"/>
  <c r="AD208" i="1" s="1"/>
  <c r="AG208" i="1" s="1"/>
  <c r="AH208" i="1" s="1"/>
  <c r="AD178" i="1"/>
  <c r="AG267" i="1"/>
  <c r="AH267" i="1"/>
  <c r="AC275" i="1"/>
  <c r="AD275" i="1" s="1"/>
  <c r="AA292" i="1"/>
  <c r="AG52" i="1"/>
  <c r="AH52" i="1" s="1"/>
  <c r="AC319" i="1"/>
  <c r="AD319" i="1"/>
  <c r="AG319" i="1" s="1"/>
  <c r="AH319" i="1" s="1"/>
  <c r="U390" i="1"/>
  <c r="T14" i="1"/>
  <c r="U14" i="1" s="1"/>
  <c r="AB171" i="1"/>
  <c r="AC171" i="1" s="1"/>
  <c r="AD171" i="1" s="1"/>
  <c r="U171" i="1"/>
  <c r="AG188" i="1"/>
  <c r="AH188" i="1" s="1"/>
  <c r="U357" i="1"/>
  <c r="AC357" i="1"/>
  <c r="AD357" i="1"/>
  <c r="AF357" i="1" s="1"/>
  <c r="AB383" i="1"/>
  <c r="AC383" i="1"/>
  <c r="AD383" i="1" s="1"/>
  <c r="U111" i="1"/>
  <c r="AB69" i="1"/>
  <c r="U108" i="1"/>
  <c r="U36" i="1"/>
  <c r="U83" i="1"/>
  <c r="AG51" i="1"/>
  <c r="AH51" i="1"/>
  <c r="AB223" i="1"/>
  <c r="AC223" i="1" s="1"/>
  <c r="AD223" i="1"/>
  <c r="AF223" i="1" s="1"/>
  <c r="AG223" i="1" s="1"/>
  <c r="AH223" i="1" s="1"/>
  <c r="AB402" i="1"/>
  <c r="AC402" i="1"/>
  <c r="AD402" i="1"/>
  <c r="AF402" i="1" s="1"/>
  <c r="U402" i="1"/>
  <c r="AC230" i="1"/>
  <c r="AD230" i="1"/>
  <c r="U230" i="1"/>
  <c r="AG288" i="1"/>
  <c r="AH288" i="1" s="1"/>
  <c r="U46" i="1"/>
  <c r="AC46" i="1"/>
  <c r="AD46" i="1"/>
  <c r="U203" i="1"/>
  <c r="AB203" i="1"/>
  <c r="AC203" i="1" s="1"/>
  <c r="AD203" i="1"/>
  <c r="U53" i="1"/>
  <c r="AG53" i="1"/>
  <c r="AH53" i="1"/>
  <c r="AG464" i="1"/>
  <c r="AH464" i="1" s="1"/>
  <c r="U379" i="1"/>
  <c r="AC445" i="1"/>
  <c r="AD445" i="1" s="1"/>
  <c r="AB445" i="1"/>
  <c r="U298" i="1"/>
  <c r="AC298" i="1"/>
  <c r="AD298" i="1" s="1"/>
  <c r="AC266" i="1"/>
  <c r="AD266" i="1"/>
  <c r="AF266" i="1" s="1"/>
  <c r="AB266" i="1"/>
  <c r="U438" i="1"/>
  <c r="AC438" i="1"/>
  <c r="AD438" i="1" s="1"/>
  <c r="AB438" i="1"/>
  <c r="U418" i="1"/>
  <c r="AB418" i="1"/>
  <c r="AC418" i="1"/>
  <c r="AD418" i="1"/>
  <c r="AF418" i="1" s="1"/>
  <c r="U214" i="1"/>
  <c r="AC17" i="1"/>
  <c r="AD17" i="1"/>
  <c r="AF17" i="1" s="1"/>
  <c r="AF131" i="1"/>
  <c r="AG131" i="1" s="1"/>
  <c r="AH131" i="1"/>
  <c r="U362" i="1"/>
  <c r="AG361" i="1"/>
  <c r="AH361" i="1"/>
  <c r="AC173" i="1"/>
  <c r="AD173" i="1"/>
  <c r="U173" i="1"/>
  <c r="AB173" i="1"/>
  <c r="AG81" i="1"/>
  <c r="AH81" i="1"/>
  <c r="U110" i="1"/>
  <c r="AC110" i="1"/>
  <c r="AD110" i="1"/>
  <c r="AB374" i="1"/>
  <c r="AC374" i="1"/>
  <c r="AD374" i="1" s="1"/>
  <c r="AF374" i="1" s="1"/>
  <c r="AG374" i="1" s="1"/>
  <c r="AH374" i="1" s="1"/>
  <c r="U374" i="1"/>
  <c r="AB159" i="1"/>
  <c r="AC159" i="1"/>
  <c r="AD159" i="1" s="1"/>
  <c r="AG159" i="1" s="1"/>
  <c r="AH159" i="1" s="1"/>
  <c r="U159" i="1"/>
  <c r="U68" i="1"/>
  <c r="AC68" i="1"/>
  <c r="AD68" i="1" s="1"/>
  <c r="AF68" i="1" s="1"/>
  <c r="AG68" i="1" s="1"/>
  <c r="AH68" i="1" s="1"/>
  <c r="AG423" i="1"/>
  <c r="AH423" i="1"/>
  <c r="AC250" i="1"/>
  <c r="AD250" i="1" s="1"/>
  <c r="U250" i="1"/>
  <c r="U191" i="1"/>
  <c r="AB191" i="1"/>
  <c r="AC191" i="1"/>
  <c r="AD191" i="1" s="1"/>
  <c r="AF191" i="1" s="1"/>
  <c r="U240" i="1"/>
  <c r="AB240" i="1"/>
  <c r="AC240" i="1"/>
  <c r="AD240" i="1" s="1"/>
  <c r="AA163" i="1"/>
  <c r="AB163" i="1"/>
  <c r="AC163" i="1" s="1"/>
  <c r="AD163" i="1" s="1"/>
  <c r="U129" i="1"/>
  <c r="T125" i="1"/>
  <c r="AB125" i="1"/>
  <c r="AE104" i="1"/>
  <c r="AA104" i="1"/>
  <c r="AB104" i="1"/>
  <c r="AC104" i="1"/>
  <c r="AD104" i="1" s="1"/>
  <c r="AF104" i="1" s="1"/>
  <c r="AA87" i="1"/>
  <c r="AB87" i="1" s="1"/>
  <c r="AC87" i="1"/>
  <c r="AD87" i="1" s="1"/>
  <c r="AF87" i="1" s="1"/>
  <c r="U69" i="1"/>
  <c r="AC69" i="1"/>
  <c r="AD69" i="1"/>
  <c r="T66" i="1"/>
  <c r="V66" i="1"/>
  <c r="AD61" i="1"/>
  <c r="AG61" i="1" s="1"/>
  <c r="AH61" i="1" s="1"/>
  <c r="U61" i="1"/>
  <c r="V58" i="1"/>
  <c r="T58" i="1"/>
  <c r="AC58" i="1" s="1"/>
  <c r="AD58" i="1" s="1"/>
  <c r="V18" i="1"/>
  <c r="T18" i="1"/>
  <c r="AC13" i="1"/>
  <c r="AD13" i="1"/>
  <c r="U13" i="1"/>
  <c r="AB258" i="1"/>
  <c r="AC258" i="1"/>
  <c r="AD258" i="1"/>
  <c r="AF258" i="1" s="1"/>
  <c r="AG259" i="1"/>
  <c r="AH259" i="1" s="1"/>
  <c r="AB253" i="1"/>
  <c r="AC253" i="1" s="1"/>
  <c r="AD253" i="1" s="1"/>
  <c r="AC36" i="1"/>
  <c r="AD36" i="1"/>
  <c r="AG80" i="1"/>
  <c r="AH80" i="1"/>
  <c r="AC264" i="1"/>
  <c r="AD264" i="1" s="1"/>
  <c r="AF264" i="1" s="1"/>
  <c r="AG455" i="1"/>
  <c r="AH455" i="1" s="1"/>
  <c r="AC143" i="1"/>
  <c r="AD143" i="1" s="1"/>
  <c r="AC302" i="1"/>
  <c r="AD302" i="1" s="1"/>
  <c r="U302" i="1"/>
  <c r="U355" i="1"/>
  <c r="AB355" i="1"/>
  <c r="AC355" i="1" s="1"/>
  <c r="AD355" i="1" s="1"/>
  <c r="U299" i="1"/>
  <c r="AC299" i="1"/>
  <c r="AD299" i="1" s="1"/>
  <c r="T385" i="1"/>
  <c r="AG158" i="1"/>
  <c r="AH158" i="1"/>
  <c r="U160" i="1"/>
  <c r="AB160" i="1"/>
  <c r="AC160" i="1" s="1"/>
  <c r="AD160" i="1"/>
  <c r="AF160" i="1" s="1"/>
  <c r="AG160" i="1" s="1"/>
  <c r="AH160" i="1" s="1"/>
  <c r="AB249" i="1"/>
  <c r="AC249" i="1"/>
  <c r="AD249" i="1"/>
  <c r="U249" i="1"/>
  <c r="T263" i="1"/>
  <c r="AB76" i="1"/>
  <c r="AC76" i="1"/>
  <c r="AD76" i="1"/>
  <c r="U243" i="1"/>
  <c r="AC243" i="1"/>
  <c r="AD243" i="1"/>
  <c r="AF243" i="1" s="1"/>
  <c r="AF88" i="1"/>
  <c r="AG88" i="1"/>
  <c r="AH88" i="1" s="1"/>
  <c r="U217" i="1"/>
  <c r="AC217" i="1"/>
  <c r="AD217" i="1"/>
  <c r="AB250" i="1"/>
  <c r="U96" i="1"/>
  <c r="AB96" i="1"/>
  <c r="AC96" i="1" s="1"/>
  <c r="AD96" i="1" s="1"/>
  <c r="U366" i="1"/>
  <c r="T292" i="1"/>
  <c r="U97" i="1"/>
  <c r="AC97" i="1"/>
  <c r="AD97" i="1" s="1"/>
  <c r="U378" i="1"/>
  <c r="AF458" i="1"/>
  <c r="AG458" i="1"/>
  <c r="AH458" i="1" s="1"/>
  <c r="U197" i="1"/>
  <c r="AC197" i="1"/>
  <c r="AD197" i="1"/>
  <c r="AB205" i="1"/>
  <c r="AC205" i="1"/>
  <c r="AD205" i="1" s="1"/>
  <c r="U205" i="1"/>
  <c r="U393" i="1"/>
  <c r="AC449" i="1"/>
  <c r="AD449" i="1" s="1"/>
  <c r="U449" i="1"/>
  <c r="AC466" i="1"/>
  <c r="AD466" i="1"/>
  <c r="U466" i="1"/>
  <c r="AB410" i="1"/>
  <c r="AC410" i="1"/>
  <c r="AD410" i="1"/>
  <c r="AF408" i="1"/>
  <c r="U123" i="1"/>
  <c r="AC123" i="1"/>
  <c r="AD123" i="1" s="1"/>
  <c r="AB123" i="1"/>
  <c r="T422" i="1"/>
  <c r="AB422" i="1" s="1"/>
  <c r="R411" i="1"/>
  <c r="S411" i="1"/>
  <c r="AA235" i="1"/>
  <c r="AB235" i="1"/>
  <c r="AC235" i="1"/>
  <c r="AD235" i="1" s="1"/>
  <c r="AE225" i="1"/>
  <c r="AA225" i="1"/>
  <c r="AB225" i="1" s="1"/>
  <c r="AC225" i="1" s="1"/>
  <c r="AD225" i="1" s="1"/>
  <c r="AA213" i="1"/>
  <c r="AB213" i="1" s="1"/>
  <c r="AC213" i="1" s="1"/>
  <c r="AD213" i="1" s="1"/>
  <c r="AC210" i="1"/>
  <c r="AD210" i="1" s="1"/>
  <c r="U210" i="1"/>
  <c r="V167" i="1"/>
  <c r="T167" i="1"/>
  <c r="U167" i="1" s="1"/>
  <c r="AA164" i="1"/>
  <c r="AB164" i="1"/>
  <c r="AC164" i="1"/>
  <c r="AD164" i="1" s="1"/>
  <c r="AC74" i="1"/>
  <c r="AD74" i="1"/>
  <c r="U169" i="1"/>
  <c r="AB169" i="1"/>
  <c r="AC169" i="1" s="1"/>
  <c r="AD169" i="1" s="1"/>
  <c r="AG169" i="1" s="1"/>
  <c r="AH169" i="1" s="1"/>
  <c r="AB48" i="1"/>
  <c r="U48" i="1"/>
  <c r="U28" i="1"/>
  <c r="AC28" i="1"/>
  <c r="AD28" i="1" s="1"/>
  <c r="U50" i="1"/>
  <c r="AC50" i="1"/>
  <c r="AD50" i="1"/>
  <c r="AF50" i="1" s="1"/>
  <c r="AC56" i="1"/>
  <c r="AD56" i="1"/>
  <c r="U56" i="1"/>
  <c r="AB144" i="1"/>
  <c r="AC144" i="1" s="1"/>
  <c r="AD144" i="1" s="1"/>
  <c r="AF144" i="1" s="1"/>
  <c r="U85" i="1"/>
  <c r="AC85" i="1"/>
  <c r="AD85" i="1" s="1"/>
  <c r="AG175" i="1"/>
  <c r="AH175" i="1"/>
  <c r="U198" i="1"/>
  <c r="AB142" i="1"/>
  <c r="AC142" i="1" s="1"/>
  <c r="AD142" i="1" s="1"/>
  <c r="AF467" i="1"/>
  <c r="AG467" i="1"/>
  <c r="AH467" i="1" s="1"/>
  <c r="AF460" i="1"/>
  <c r="AG460" i="1" s="1"/>
  <c r="AH460" i="1"/>
  <c r="AB435" i="1"/>
  <c r="U95" i="1"/>
  <c r="AC428" i="1"/>
  <c r="AD428" i="1"/>
  <c r="U428" i="1"/>
  <c r="AG414" i="1"/>
  <c r="AH414" i="1" s="1"/>
  <c r="U427" i="1"/>
  <c r="U238" i="1"/>
  <c r="AB238" i="1"/>
  <c r="AC238" i="1"/>
  <c r="AD238" i="1" s="1"/>
  <c r="AG238" i="1" s="1"/>
  <c r="AH238" i="1" s="1"/>
  <c r="AB326" i="1"/>
  <c r="AC326" i="1" s="1"/>
  <c r="AD326" i="1"/>
  <c r="AF326" i="1" s="1"/>
  <c r="AB365" i="1"/>
  <c r="AC365" i="1" s="1"/>
  <c r="AD365" i="1" s="1"/>
  <c r="U192" i="1"/>
  <c r="U116" i="1"/>
  <c r="U368" i="1"/>
  <c r="AB368" i="1"/>
  <c r="AC368" i="1" s="1"/>
  <c r="AD368" i="1" s="1"/>
  <c r="U318" i="1"/>
  <c r="AB318" i="1"/>
  <c r="AC318" i="1" s="1"/>
  <c r="AD318" i="1"/>
  <c r="AF318" i="1" s="1"/>
  <c r="AG318" i="1" s="1"/>
  <c r="AH318" i="1" s="1"/>
  <c r="AB404" i="1"/>
  <c r="AC404" i="1"/>
  <c r="AD404" i="1"/>
  <c r="U180" i="1"/>
  <c r="AF468" i="1"/>
  <c r="AG468" i="1"/>
  <c r="AH468" i="1" s="1"/>
  <c r="AB449" i="1"/>
  <c r="AE446" i="1"/>
  <c r="AA446" i="1"/>
  <c r="AB446" i="1"/>
  <c r="AC446" i="1" s="1"/>
  <c r="AD446" i="1" s="1"/>
  <c r="V441" i="1"/>
  <c r="T441" i="1"/>
  <c r="AB441" i="1" s="1"/>
  <c r="U405" i="1"/>
  <c r="V398" i="1"/>
  <c r="T398" i="1"/>
  <c r="AA393" i="1"/>
  <c r="AB393" i="1" s="1"/>
  <c r="AC393" i="1" s="1"/>
  <c r="AD393" i="1" s="1"/>
  <c r="V389" i="1"/>
  <c r="T389" i="1"/>
  <c r="AE378" i="1"/>
  <c r="AA378" i="1"/>
  <c r="AB378" i="1" s="1"/>
  <c r="AC378" i="1" s="1"/>
  <c r="AD378" i="1" s="1"/>
  <c r="AB351" i="1"/>
  <c r="AC351" i="1"/>
  <c r="AD351" i="1" s="1"/>
  <c r="V349" i="1"/>
  <c r="T349" i="1"/>
  <c r="AA349" i="1"/>
  <c r="AC316" i="1"/>
  <c r="AD316" i="1" s="1"/>
  <c r="AG316" i="1" s="1"/>
  <c r="AH316" i="1" s="1"/>
  <c r="AB272" i="1"/>
  <c r="AC272" i="1"/>
  <c r="AD272" i="1"/>
  <c r="AF272" i="1" s="1"/>
  <c r="AA269" i="1"/>
  <c r="AB269" i="1"/>
  <c r="AC269" i="1" s="1"/>
  <c r="AD269" i="1" s="1"/>
  <c r="U340" i="1"/>
  <c r="AC340" i="1"/>
  <c r="AD340" i="1" s="1"/>
  <c r="U228" i="1"/>
  <c r="U234" i="1"/>
  <c r="AC234" i="1"/>
  <c r="AD234" i="1"/>
  <c r="AB115" i="1"/>
  <c r="AC115" i="1" s="1"/>
  <c r="AD115" i="1" s="1"/>
  <c r="AF115" i="1" s="1"/>
  <c r="AG115" i="1" s="1"/>
  <c r="AH115" i="1" s="1"/>
  <c r="AB156" i="1"/>
  <c r="AC156" i="1"/>
  <c r="AD156" i="1" s="1"/>
  <c r="AF156" i="1" s="1"/>
  <c r="U280" i="1"/>
  <c r="AB280" i="1"/>
  <c r="AC280" i="1"/>
  <c r="AD280" i="1" s="1"/>
  <c r="AG280" i="1" s="1"/>
  <c r="AH280" i="1" s="1"/>
  <c r="U59" i="1"/>
  <c r="AG59" i="1" s="1"/>
  <c r="AH59" i="1"/>
  <c r="AB59" i="1"/>
  <c r="AC444" i="1"/>
  <c r="AD444" i="1"/>
  <c r="AF444" i="1" s="1"/>
  <c r="U459" i="1"/>
  <c r="AG459" i="1" s="1"/>
  <c r="AH459" i="1" s="1"/>
  <c r="AC459" i="1"/>
  <c r="AD459" i="1"/>
  <c r="V421" i="1"/>
  <c r="T421" i="1"/>
  <c r="AB421" i="1" s="1"/>
  <c r="AA421" i="1"/>
  <c r="AA397" i="1"/>
  <c r="AB397" i="1"/>
  <c r="AC397" i="1"/>
  <c r="AD397" i="1" s="1"/>
  <c r="AF397" i="1" s="1"/>
  <c r="AA396" i="1"/>
  <c r="AB396" i="1" s="1"/>
  <c r="AC396" i="1"/>
  <c r="AD396" i="1" s="1"/>
  <c r="AA312" i="1"/>
  <c r="AB312" i="1"/>
  <c r="AC312" i="1"/>
  <c r="AD312" i="1" s="1"/>
  <c r="V146" i="1"/>
  <c r="T146" i="1"/>
  <c r="AC136" i="1"/>
  <c r="AD136" i="1" s="1"/>
  <c r="AF136" i="1" s="1"/>
  <c r="AG136" i="1" s="1"/>
  <c r="AH136" i="1" s="1"/>
  <c r="AA129" i="1"/>
  <c r="AB129" i="1"/>
  <c r="AC129" i="1" s="1"/>
  <c r="AD129" i="1" s="1"/>
  <c r="AB128" i="1"/>
  <c r="AC128" i="1" s="1"/>
  <c r="AD128" i="1"/>
  <c r="AG128" i="1" s="1"/>
  <c r="AH128" i="1" s="1"/>
  <c r="AA106" i="1"/>
  <c r="AB106" i="1"/>
  <c r="AC106" i="1"/>
  <c r="AD106" i="1" s="1"/>
  <c r="AE92" i="1"/>
  <c r="AA92" i="1"/>
  <c r="AA89" i="1"/>
  <c r="AB89" i="1" s="1"/>
  <c r="AC89" i="1" s="1"/>
  <c r="AD89" i="1" s="1"/>
  <c r="U446" i="1"/>
  <c r="R455" i="1"/>
  <c r="S455" i="1"/>
  <c r="AA439" i="1"/>
  <c r="AB439" i="1"/>
  <c r="AC439" i="1" s="1"/>
  <c r="AD439" i="1" s="1"/>
  <c r="AF439" i="1" s="1"/>
  <c r="AA430" i="1"/>
  <c r="AB430" i="1"/>
  <c r="AC430" i="1" s="1"/>
  <c r="AD430" i="1"/>
  <c r="AF430" i="1" s="1"/>
  <c r="AA401" i="1"/>
  <c r="AA390" i="1"/>
  <c r="AB390" i="1"/>
  <c r="AC390" i="1" s="1"/>
  <c r="AD390" i="1" s="1"/>
  <c r="AA382" i="1"/>
  <c r="AB382" i="1" s="1"/>
  <c r="AC382" i="1" s="1"/>
  <c r="AD382" i="1" s="1"/>
  <c r="AA334" i="1"/>
  <c r="AB334" i="1" s="1"/>
  <c r="AC334" i="1" s="1"/>
  <c r="AD334" i="1" s="1"/>
  <c r="V251" i="1"/>
  <c r="T251" i="1"/>
  <c r="V246" i="1"/>
  <c r="T246" i="1"/>
  <c r="U246" i="1" s="1"/>
  <c r="AA233" i="1"/>
  <c r="AB233" i="1"/>
  <c r="AC233" i="1"/>
  <c r="AD233" i="1" s="1"/>
  <c r="V189" i="1"/>
  <c r="AB424" i="1"/>
  <c r="AC424" i="1"/>
  <c r="AD424" i="1"/>
  <c r="AF424" i="1" s="1"/>
  <c r="U424" i="1"/>
  <c r="U452" i="1"/>
  <c r="AB452" i="1"/>
  <c r="AB450" i="1"/>
  <c r="AB464" i="1"/>
  <c r="AA441" i="1"/>
  <c r="AA440" i="1"/>
  <c r="AB440" i="1"/>
  <c r="AC440" i="1" s="1"/>
  <c r="AD440" i="1" s="1"/>
  <c r="V425" i="1"/>
  <c r="T425" i="1"/>
  <c r="AC419" i="1"/>
  <c r="AD419" i="1" s="1"/>
  <c r="AF419" i="1" s="1"/>
  <c r="U419" i="1"/>
  <c r="V417" i="1"/>
  <c r="T417" i="1"/>
  <c r="U417" i="1" s="1"/>
  <c r="AA413" i="1"/>
  <c r="AB413" i="1"/>
  <c r="AC413" i="1"/>
  <c r="AD413" i="1" s="1"/>
  <c r="AA373" i="1"/>
  <c r="AA273" i="1"/>
  <c r="AB273" i="1"/>
  <c r="AC273" i="1"/>
  <c r="AD273" i="1" s="1"/>
  <c r="AA246" i="1"/>
  <c r="AE196" i="1"/>
  <c r="AA196" i="1"/>
  <c r="AB196" i="1"/>
  <c r="AC196" i="1" s="1"/>
  <c r="AD196" i="1"/>
  <c r="AF196" i="1" s="1"/>
  <c r="T194" i="1"/>
  <c r="V194" i="1"/>
  <c r="AA165" i="1"/>
  <c r="AB165" i="1"/>
  <c r="AC165" i="1"/>
  <c r="AD165" i="1" s="1"/>
  <c r="AC454" i="1"/>
  <c r="AD454" i="1"/>
  <c r="AF454" i="1" s="1"/>
  <c r="AB416" i="1"/>
  <c r="R464" i="1"/>
  <c r="S464" i="1" s="1"/>
  <c r="T433" i="1"/>
  <c r="AC433" i="1" s="1"/>
  <c r="T431" i="1"/>
  <c r="U431" i="1" s="1"/>
  <c r="AA420" i="1"/>
  <c r="AB420" i="1" s="1"/>
  <c r="AC420" i="1" s="1"/>
  <c r="AD420" i="1" s="1"/>
  <c r="R420" i="1"/>
  <c r="S420" i="1" s="1"/>
  <c r="R410" i="1"/>
  <c r="S410" i="1"/>
  <c r="R401" i="1"/>
  <c r="S401" i="1" s="1"/>
  <c r="AA389" i="1"/>
  <c r="T375" i="1"/>
  <c r="AB375" i="1" s="1"/>
  <c r="AC375" i="1" s="1"/>
  <c r="AD375" i="1" s="1"/>
  <c r="V120" i="1"/>
  <c r="T120" i="1"/>
  <c r="R114" i="1"/>
  <c r="S114" i="1" s="1"/>
  <c r="T463" i="1"/>
  <c r="R421" i="1"/>
  <c r="S421" i="1"/>
  <c r="AA405" i="1"/>
  <c r="AB405" i="1" s="1"/>
  <c r="AC405" i="1" s="1"/>
  <c r="AD405" i="1" s="1"/>
  <c r="AA376" i="1"/>
  <c r="AB376" i="1" s="1"/>
  <c r="AC376" i="1" s="1"/>
  <c r="AD376" i="1" s="1"/>
  <c r="R220" i="1"/>
  <c r="S220" i="1" s="1"/>
  <c r="V45" i="1"/>
  <c r="T45" i="1"/>
  <c r="AA167" i="1"/>
  <c r="R136" i="1"/>
  <c r="S136" i="1"/>
  <c r="R66" i="1"/>
  <c r="S66" i="1"/>
  <c r="AA82" i="1"/>
  <c r="AB82" i="1"/>
  <c r="AC82" i="1" s="1"/>
  <c r="AD82" i="1" s="1"/>
  <c r="R71" i="1"/>
  <c r="S71" i="1"/>
  <c r="R43" i="1"/>
  <c r="S43" i="1"/>
  <c r="T33" i="1"/>
  <c r="AF171" i="1"/>
  <c r="AG171" i="1" s="1"/>
  <c r="AH171" i="1" s="1"/>
  <c r="AF396" i="1"/>
  <c r="AG396" i="1"/>
  <c r="AH396" i="1" s="1"/>
  <c r="AF353" i="1"/>
  <c r="AG353" i="1"/>
  <c r="AH353" i="1" s="1"/>
  <c r="AF390" i="1"/>
  <c r="AG390" i="1" s="1"/>
  <c r="AH390" i="1" s="1"/>
  <c r="AG144" i="1"/>
  <c r="AH144" i="1"/>
  <c r="AF401" i="1"/>
  <c r="AG401" i="1"/>
  <c r="AH401" i="1" s="1"/>
  <c r="U425" i="1"/>
  <c r="AB425" i="1"/>
  <c r="AC425" i="1" s="1"/>
  <c r="AD425" i="1" s="1"/>
  <c r="AF234" i="1"/>
  <c r="U398" i="1"/>
  <c r="AC398" i="1"/>
  <c r="AD398" i="1"/>
  <c r="AF398" i="1" s="1"/>
  <c r="AC441" i="1"/>
  <c r="AD441" i="1" s="1"/>
  <c r="U441" i="1"/>
  <c r="AF410" i="1"/>
  <c r="AG410" i="1" s="1"/>
  <c r="AH410" i="1" s="1"/>
  <c r="AG243" i="1"/>
  <c r="AH243" i="1"/>
  <c r="AF299" i="1"/>
  <c r="AG299" i="1" s="1"/>
  <c r="AH299" i="1" s="1"/>
  <c r="AF250" i="1"/>
  <c r="AG250" i="1"/>
  <c r="AH250" i="1"/>
  <c r="AF208" i="1"/>
  <c r="AF352" i="1"/>
  <c r="U369" i="1"/>
  <c r="U194" i="1"/>
  <c r="AB194" i="1"/>
  <c r="AC194" i="1" s="1"/>
  <c r="AD194" i="1" s="1"/>
  <c r="AF128" i="1"/>
  <c r="AB398" i="1"/>
  <c r="U45" i="1"/>
  <c r="AB45" i="1"/>
  <c r="AC45" i="1"/>
  <c r="AD45" i="1" s="1"/>
  <c r="U120" i="1"/>
  <c r="AB120" i="1"/>
  <c r="AC120" i="1" s="1"/>
  <c r="AD120" i="1" s="1"/>
  <c r="AF312" i="1"/>
  <c r="AG312" i="1" s="1"/>
  <c r="AH312" i="1" s="1"/>
  <c r="AF280" i="1"/>
  <c r="AF238" i="1"/>
  <c r="AF428" i="1"/>
  <c r="AG428" i="1" s="1"/>
  <c r="AH428" i="1" s="1"/>
  <c r="AB292" i="1"/>
  <c r="U292" i="1"/>
  <c r="U33" i="1"/>
  <c r="AC33" i="1"/>
  <c r="AD33" i="1"/>
  <c r="AB33" i="1"/>
  <c r="AB433" i="1"/>
  <c r="U433" i="1"/>
  <c r="AG433" i="1" s="1"/>
  <c r="AH433" i="1" s="1"/>
  <c r="AD433" i="1"/>
  <c r="AG419" i="1"/>
  <c r="AH419" i="1" s="1"/>
  <c r="AG439" i="1"/>
  <c r="AH439" i="1" s="1"/>
  <c r="U421" i="1"/>
  <c r="AB349" i="1"/>
  <c r="AC349" i="1" s="1"/>
  <c r="AD349" i="1" s="1"/>
  <c r="U349" i="1"/>
  <c r="AF85" i="1"/>
  <c r="AF169" i="1"/>
  <c r="AF217" i="1"/>
  <c r="AG217" i="1" s="1"/>
  <c r="AH217" i="1" s="1"/>
  <c r="AF249" i="1"/>
  <c r="AG249" i="1" s="1"/>
  <c r="AH249" i="1" s="1"/>
  <c r="U385" i="1"/>
  <c r="AF61" i="1"/>
  <c r="AG362" i="1"/>
  <c r="AH362" i="1"/>
  <c r="AF203" i="1"/>
  <c r="AG203" i="1" s="1"/>
  <c r="AH203" i="1" s="1"/>
  <c r="AF319" i="1"/>
  <c r="AF218" i="1"/>
  <c r="AC364" i="1"/>
  <c r="AD364" i="1" s="1"/>
  <c r="U364" i="1"/>
  <c r="AB369" i="1"/>
  <c r="AC369" i="1"/>
  <c r="AD369" i="1"/>
  <c r="AF369" i="1" s="1"/>
  <c r="AG369" i="1" s="1"/>
  <c r="AH369" i="1" s="1"/>
  <c r="U384" i="1"/>
  <c r="AF429" i="1"/>
  <c r="AG429" i="1" s="1"/>
  <c r="AH429" i="1"/>
  <c r="U447" i="1"/>
  <c r="AB447" i="1"/>
  <c r="AC447" i="1"/>
  <c r="AD447" i="1" s="1"/>
  <c r="AG290" i="1"/>
  <c r="AH290" i="1"/>
  <c r="U463" i="1"/>
  <c r="AC463" i="1"/>
  <c r="AD463" i="1" s="1"/>
  <c r="AC417" i="1"/>
  <c r="AD417" i="1" s="1"/>
  <c r="AF417" i="1" s="1"/>
  <c r="AB417" i="1"/>
  <c r="AB146" i="1"/>
  <c r="AC146" i="1" s="1"/>
  <c r="AD146" i="1" s="1"/>
  <c r="U146" i="1"/>
  <c r="AF240" i="1"/>
  <c r="AG240" i="1"/>
  <c r="AH240" i="1" s="1"/>
  <c r="AF253" i="1"/>
  <c r="AG253" i="1" s="1"/>
  <c r="AH253" i="1" s="1"/>
  <c r="AF445" i="1"/>
  <c r="AG445" i="1" s="1"/>
  <c r="AH445" i="1" s="1"/>
  <c r="AF426" i="1"/>
  <c r="AG426" i="1" s="1"/>
  <c r="AH426" i="1" s="1"/>
  <c r="AF224" i="1"/>
  <c r="AG224" i="1" s="1"/>
  <c r="AH224" i="1" s="1"/>
  <c r="AB463" i="1"/>
  <c r="AF459" i="1"/>
  <c r="U389" i="1"/>
  <c r="AB389" i="1"/>
  <c r="AC389" i="1"/>
  <c r="AD389" i="1" s="1"/>
  <c r="AF74" i="1"/>
  <c r="AG74" i="1"/>
  <c r="AH74" i="1" s="1"/>
  <c r="AF449" i="1"/>
  <c r="AG449" i="1"/>
  <c r="AH449" i="1" s="1"/>
  <c r="AF205" i="1"/>
  <c r="U263" i="1"/>
  <c r="AF302" i="1"/>
  <c r="AB66" i="1"/>
  <c r="AC66" i="1"/>
  <c r="AD66" i="1"/>
  <c r="AF66" i="1" s="1"/>
  <c r="U66" i="1"/>
  <c r="AF159" i="1"/>
  <c r="AF110" i="1"/>
  <c r="AG110" i="1"/>
  <c r="AH110" i="1"/>
  <c r="AF438" i="1"/>
  <c r="AG438" i="1"/>
  <c r="AH438" i="1"/>
  <c r="AF298" i="1"/>
  <c r="AG298" i="1"/>
  <c r="AH298" i="1" s="1"/>
  <c r="AF230" i="1"/>
  <c r="AG230" i="1"/>
  <c r="AH230" i="1"/>
  <c r="AB14" i="1"/>
  <c r="AC14" i="1"/>
  <c r="AD14" i="1"/>
  <c r="AF14" i="1" s="1"/>
  <c r="AF297" i="1"/>
  <c r="AG297" i="1"/>
  <c r="AH297" i="1" s="1"/>
  <c r="AF222" i="1"/>
  <c r="AG222" i="1"/>
  <c r="AH222" i="1" s="1"/>
  <c r="AB263" i="1"/>
  <c r="AC263" i="1"/>
  <c r="AD263" i="1" s="1"/>
  <c r="U367" i="1"/>
  <c r="AB462" i="1"/>
  <c r="U462" i="1"/>
  <c r="AC462" i="1"/>
  <c r="AD462" i="1"/>
  <c r="AF456" i="1"/>
  <c r="AG456" i="1"/>
  <c r="AH456" i="1" s="1"/>
  <c r="AF226" i="1"/>
  <c r="AF15" i="1"/>
  <c r="AF40" i="1"/>
  <c r="AG40" i="1" s="1"/>
  <c r="AH40" i="1" s="1"/>
  <c r="U251" i="1"/>
  <c r="AB251" i="1"/>
  <c r="AC251" i="1"/>
  <c r="AD251" i="1" s="1"/>
  <c r="AG56" i="1"/>
  <c r="AH56" i="1"/>
  <c r="AF56" i="1"/>
  <c r="AF210" i="1"/>
  <c r="AG210" i="1"/>
  <c r="AH210" i="1" s="1"/>
  <c r="AF143" i="1"/>
  <c r="AG143" i="1" s="1"/>
  <c r="AH143" i="1" s="1"/>
  <c r="AF13" i="1"/>
  <c r="AG13" i="1"/>
  <c r="AH13" i="1" s="1"/>
  <c r="AC125" i="1"/>
  <c r="AD125" i="1" s="1"/>
  <c r="AG125" i="1" s="1"/>
  <c r="AH125" i="1" s="1"/>
  <c r="U125" i="1"/>
  <c r="AF316" i="1"/>
  <c r="AC431" i="1"/>
  <c r="AD431" i="1"/>
  <c r="AF431" i="1" s="1"/>
  <c r="AG431" i="1" s="1"/>
  <c r="AH431" i="1" s="1"/>
  <c r="AB246" i="1"/>
  <c r="AC246" i="1"/>
  <c r="AD246" i="1"/>
  <c r="AG246" i="1" s="1"/>
  <c r="AH246" i="1" s="1"/>
  <c r="AC422" i="1"/>
  <c r="AD422" i="1"/>
  <c r="AG422" i="1" s="1"/>
  <c r="AH422" i="1" s="1"/>
  <c r="U422" i="1"/>
  <c r="AG197" i="1"/>
  <c r="AH197" i="1"/>
  <c r="AF197" i="1"/>
  <c r="AF355" i="1"/>
  <c r="AG355" i="1"/>
  <c r="AH355" i="1" s="1"/>
  <c r="AC18" i="1"/>
  <c r="AD18" i="1" s="1"/>
  <c r="AB18" i="1"/>
  <c r="U18" i="1"/>
  <c r="AF69" i="1"/>
  <c r="AG69" i="1" s="1"/>
  <c r="AH69" i="1" s="1"/>
  <c r="AF383" i="1"/>
  <c r="AG383" i="1" s="1"/>
  <c r="AH383" i="1" s="1"/>
  <c r="AG358" i="1"/>
  <c r="AH358" i="1" s="1"/>
  <c r="AF358" i="1"/>
  <c r="AF392" i="1"/>
  <c r="AG392" i="1"/>
  <c r="AH392" i="1" s="1"/>
  <c r="AF331" i="1"/>
  <c r="AG331" i="1" s="1"/>
  <c r="AH331" i="1" s="1"/>
  <c r="AB181" i="1"/>
  <c r="AC181" i="1" s="1"/>
  <c r="AD181" i="1" s="1"/>
  <c r="U213" i="1"/>
  <c r="U372" i="1"/>
  <c r="AC372" i="1"/>
  <c r="AD372" i="1"/>
  <c r="AF372" i="1" s="1"/>
  <c r="AB386" i="1"/>
  <c r="AC386" i="1"/>
  <c r="AD386" i="1" s="1"/>
  <c r="AF246" i="1"/>
  <c r="AF433" i="1"/>
  <c r="AF422" i="1"/>
  <c r="AF125" i="1"/>
  <c r="AF45" i="1"/>
  <c r="AG45" i="1" s="1"/>
  <c r="AH45" i="1" s="1"/>
  <c r="AF368" i="1" l="1"/>
  <c r="AG368" i="1"/>
  <c r="AH368" i="1" s="1"/>
  <c r="AF386" i="1"/>
  <c r="AG386" i="1" s="1"/>
  <c r="AH386" i="1" s="1"/>
  <c r="AF349" i="1"/>
  <c r="AG349" i="1" s="1"/>
  <c r="AH349" i="1" s="1"/>
  <c r="AF194" i="1"/>
  <c r="AG194" i="1"/>
  <c r="AH194" i="1" s="1"/>
  <c r="AF413" i="1"/>
  <c r="AG413" i="1"/>
  <c r="AH413" i="1" s="1"/>
  <c r="AF378" i="1"/>
  <c r="AG378" i="1" s="1"/>
  <c r="AH378" i="1" s="1"/>
  <c r="AF213" i="1"/>
  <c r="AG213" i="1"/>
  <c r="AH213" i="1" s="1"/>
  <c r="AF367" i="1"/>
  <c r="AG367" i="1"/>
  <c r="AH367" i="1" s="1"/>
  <c r="AF384" i="1"/>
  <c r="AG384" i="1" s="1"/>
  <c r="AH384" i="1" s="1"/>
  <c r="AF124" i="1"/>
  <c r="AG124" i="1"/>
  <c r="AH124" i="1" s="1"/>
  <c r="AF206" i="1"/>
  <c r="AG206" i="1"/>
  <c r="AH206" i="1" s="1"/>
  <c r="AF440" i="1"/>
  <c r="AG440" i="1"/>
  <c r="AH440" i="1" s="1"/>
  <c r="AF283" i="1"/>
  <c r="AG283" i="1"/>
  <c r="AH283" i="1" s="1"/>
  <c r="AF255" i="1"/>
  <c r="AG255" i="1"/>
  <c r="AH255" i="1" s="1"/>
  <c r="AF32" i="1"/>
  <c r="AG32" i="1"/>
  <c r="AH32" i="1" s="1"/>
  <c r="AF79" i="1"/>
  <c r="AG79" i="1" s="1"/>
  <c r="AH79" i="1" s="1"/>
  <c r="AF168" i="1"/>
  <c r="AG168" i="1"/>
  <c r="AH168" i="1" s="1"/>
  <c r="AF325" i="1"/>
  <c r="AG325" i="1"/>
  <c r="AH325" i="1" s="1"/>
  <c r="AF305" i="1"/>
  <c r="AG305" i="1" s="1"/>
  <c r="AH305" i="1" s="1"/>
  <c r="AF447" i="1"/>
  <c r="AG447" i="1" s="1"/>
  <c r="AH447" i="1" s="1"/>
  <c r="AG129" i="1"/>
  <c r="AH129" i="1" s="1"/>
  <c r="AF129" i="1"/>
  <c r="AF164" i="1"/>
  <c r="AG164" i="1"/>
  <c r="AH164" i="1" s="1"/>
  <c r="AF425" i="1"/>
  <c r="AG425" i="1"/>
  <c r="AH425" i="1" s="1"/>
  <c r="AF446" i="1"/>
  <c r="AG446" i="1" s="1"/>
  <c r="AH446" i="1" s="1"/>
  <c r="AF364" i="1"/>
  <c r="AG364" i="1"/>
  <c r="AH364" i="1" s="1"/>
  <c r="AF420" i="1"/>
  <c r="AG420" i="1" s="1"/>
  <c r="AH420" i="1" s="1"/>
  <c r="AG340" i="1"/>
  <c r="AH340" i="1" s="1"/>
  <c r="AF340" i="1"/>
  <c r="AF273" i="1"/>
  <c r="AG273" i="1" s="1"/>
  <c r="AH273" i="1" s="1"/>
  <c r="AF334" i="1"/>
  <c r="AG334" i="1" s="1"/>
  <c r="AH334" i="1" s="1"/>
  <c r="AF106" i="1"/>
  <c r="AG106" i="1" s="1"/>
  <c r="AH106" i="1" s="1"/>
  <c r="AF393" i="1"/>
  <c r="AG393" i="1" s="1"/>
  <c r="AH393" i="1" s="1"/>
  <c r="AF142" i="1"/>
  <c r="AG142" i="1" s="1"/>
  <c r="AH142" i="1" s="1"/>
  <c r="AF182" i="1"/>
  <c r="AG182" i="1"/>
  <c r="AH182" i="1" s="1"/>
  <c r="AG251" i="1"/>
  <c r="AH251" i="1" s="1"/>
  <c r="AF251" i="1"/>
  <c r="AG466" i="1"/>
  <c r="AH466" i="1" s="1"/>
  <c r="AF146" i="1"/>
  <c r="AG146" i="1"/>
  <c r="AH146" i="1" s="1"/>
  <c r="AF165" i="1"/>
  <c r="AG165" i="1"/>
  <c r="AH165" i="1" s="1"/>
  <c r="AF123" i="1"/>
  <c r="AG123" i="1"/>
  <c r="AH123" i="1" s="1"/>
  <c r="AF235" i="1"/>
  <c r="AG235" i="1" s="1"/>
  <c r="AH235" i="1" s="1"/>
  <c r="AF415" i="1"/>
  <c r="AG415" i="1"/>
  <c r="AH415" i="1" s="1"/>
  <c r="AF344" i="1"/>
  <c r="AG344" i="1" s="1"/>
  <c r="AH344" i="1" s="1"/>
  <c r="AF336" i="1"/>
  <c r="AG336" i="1" s="1"/>
  <c r="AH336" i="1" s="1"/>
  <c r="AF163" i="1"/>
  <c r="AG163" i="1" s="1"/>
  <c r="AH163" i="1" s="1"/>
  <c r="AF200" i="1"/>
  <c r="AG200" i="1"/>
  <c r="AH200" i="1" s="1"/>
  <c r="AF148" i="1"/>
  <c r="AG148" i="1"/>
  <c r="AH148" i="1" s="1"/>
  <c r="AG120" i="1"/>
  <c r="AH120" i="1" s="1"/>
  <c r="AF120" i="1"/>
  <c r="AG89" i="1"/>
  <c r="AH89" i="1" s="1"/>
  <c r="AF89" i="1"/>
  <c r="AG404" i="1"/>
  <c r="AH404" i="1" s="1"/>
  <c r="AF225" i="1"/>
  <c r="AG225" i="1"/>
  <c r="AH225" i="1" s="1"/>
  <c r="AF275" i="1"/>
  <c r="AG275" i="1" s="1"/>
  <c r="AH275" i="1" s="1"/>
  <c r="AF82" i="1"/>
  <c r="AG82" i="1"/>
  <c r="AH82" i="1" s="1"/>
  <c r="AF365" i="1"/>
  <c r="AG365" i="1"/>
  <c r="AH365" i="1" s="1"/>
  <c r="AF96" i="1"/>
  <c r="AG96" i="1" s="1"/>
  <c r="AH96" i="1" s="1"/>
  <c r="AF58" i="1"/>
  <c r="AF463" i="1"/>
  <c r="AG463" i="1" s="1"/>
  <c r="AH463" i="1" s="1"/>
  <c r="AF441" i="1"/>
  <c r="AG441" i="1"/>
  <c r="AH441" i="1" s="1"/>
  <c r="AF376" i="1"/>
  <c r="AG376" i="1" s="1"/>
  <c r="AH376" i="1" s="1"/>
  <c r="AF375" i="1"/>
  <c r="AG375" i="1" s="1"/>
  <c r="AH375" i="1" s="1"/>
  <c r="AF233" i="1"/>
  <c r="AG233" i="1" s="1"/>
  <c r="AH233" i="1" s="1"/>
  <c r="AF382" i="1"/>
  <c r="AG382" i="1" s="1"/>
  <c r="AH382" i="1" s="1"/>
  <c r="AF269" i="1"/>
  <c r="AG269" i="1" s="1"/>
  <c r="AH269" i="1" s="1"/>
  <c r="AF94" i="1"/>
  <c r="AG94" i="1"/>
  <c r="AH94" i="1" s="1"/>
  <c r="AF181" i="1"/>
  <c r="AG181" i="1" s="1"/>
  <c r="AH181" i="1" s="1"/>
  <c r="AF263" i="1"/>
  <c r="AG263" i="1"/>
  <c r="AH263" i="1" s="1"/>
  <c r="AF389" i="1"/>
  <c r="AG389" i="1"/>
  <c r="AH389" i="1" s="1"/>
  <c r="AF405" i="1"/>
  <c r="AG405" i="1"/>
  <c r="AH405" i="1" s="1"/>
  <c r="AF351" i="1"/>
  <c r="AG351" i="1"/>
  <c r="AH351" i="1" s="1"/>
  <c r="AF116" i="1"/>
  <c r="AG116" i="1"/>
  <c r="AH116" i="1" s="1"/>
  <c r="AF348" i="1"/>
  <c r="AG348" i="1"/>
  <c r="AH348" i="1" s="1"/>
  <c r="AF479" i="1"/>
  <c r="AG479" i="1"/>
  <c r="AH479" i="1" s="1"/>
  <c r="AB113" i="1"/>
  <c r="AC113" i="1" s="1"/>
  <c r="AD113" i="1" s="1"/>
  <c r="U286" i="1"/>
  <c r="U60" i="1"/>
  <c r="AB60" i="1"/>
  <c r="AF563" i="1"/>
  <c r="AG563" i="1" s="1"/>
  <c r="AH563" i="1" s="1"/>
  <c r="AG14" i="1"/>
  <c r="AH14" i="1" s="1"/>
  <c r="AG18" i="1"/>
  <c r="AH18" i="1" s="1"/>
  <c r="AG149" i="1"/>
  <c r="AH149" i="1" s="1"/>
  <c r="AG272" i="1"/>
  <c r="AH272" i="1" s="1"/>
  <c r="AF29" i="1"/>
  <c r="AG29" i="1" s="1"/>
  <c r="AH29" i="1" s="1"/>
  <c r="AG430" i="1"/>
  <c r="AH430" i="1" s="1"/>
  <c r="AG578" i="1"/>
  <c r="AH578" i="1" s="1"/>
  <c r="AF65" i="1"/>
  <c r="AG65" i="1" s="1"/>
  <c r="AH65" i="1" s="1"/>
  <c r="AF248" i="1"/>
  <c r="AG248" i="1" s="1"/>
  <c r="AH248" i="1" s="1"/>
  <c r="AF231" i="1"/>
  <c r="AG231" i="1" s="1"/>
  <c r="AH231" i="1" s="1"/>
  <c r="AF221" i="1"/>
  <c r="AG221" i="1" s="1"/>
  <c r="AH221" i="1" s="1"/>
  <c r="U320" i="1"/>
  <c r="AB320" i="1"/>
  <c r="AC320" i="1"/>
  <c r="AD320" i="1" s="1"/>
  <c r="U306" i="1"/>
  <c r="AB388" i="1"/>
  <c r="U388" i="1"/>
  <c r="AC388" i="1"/>
  <c r="AD388" i="1" s="1"/>
  <c r="U333" i="1"/>
  <c r="AB333" i="1"/>
  <c r="AC333" i="1" s="1"/>
  <c r="AD333" i="1" s="1"/>
  <c r="AC103" i="1"/>
  <c r="AD103" i="1" s="1"/>
  <c r="AB103" i="1"/>
  <c r="U193" i="1"/>
  <c r="AF535" i="1"/>
  <c r="AG535" i="1" s="1"/>
  <c r="AH535" i="1" s="1"/>
  <c r="U473" i="1"/>
  <c r="AB473" i="1"/>
  <c r="AC473" i="1"/>
  <c r="AD473" i="1" s="1"/>
  <c r="AG452" i="1"/>
  <c r="AH452" i="1" s="1"/>
  <c r="AF737" i="1"/>
  <c r="AG737" i="1" s="1"/>
  <c r="AH737" i="1" s="1"/>
  <c r="AF18" i="1"/>
  <c r="AG357" i="1"/>
  <c r="AH357" i="1" s="1"/>
  <c r="AG444" i="1"/>
  <c r="AH444" i="1" s="1"/>
  <c r="AG196" i="1"/>
  <c r="AH196" i="1" s="1"/>
  <c r="AG397" i="1"/>
  <c r="AH397" i="1" s="1"/>
  <c r="AF178" i="1"/>
  <c r="AG178" i="1" s="1"/>
  <c r="AH178" i="1" s="1"/>
  <c r="AG85" i="1"/>
  <c r="AH85" i="1" s="1"/>
  <c r="AG205" i="1"/>
  <c r="AH205" i="1" s="1"/>
  <c r="AG132" i="1"/>
  <c r="AH132" i="1" s="1"/>
  <c r="AG309" i="1"/>
  <c r="AH309" i="1" s="1"/>
  <c r="AG327" i="1"/>
  <c r="AH327" i="1" s="1"/>
  <c r="AG90" i="1"/>
  <c r="AH90" i="1" s="1"/>
  <c r="AG22" i="1"/>
  <c r="AH22" i="1" s="1"/>
  <c r="AG575" i="1"/>
  <c r="AH575" i="1" s="1"/>
  <c r="AG265" i="1"/>
  <c r="AH265" i="1" s="1"/>
  <c r="AC60" i="1"/>
  <c r="AD60" i="1" s="1"/>
  <c r="AF307" i="1"/>
  <c r="AG307" i="1" s="1"/>
  <c r="AH307" i="1" s="1"/>
  <c r="AG482" i="1"/>
  <c r="AH482" i="1" s="1"/>
  <c r="AB303" i="1"/>
  <c r="AC303" i="1" s="1"/>
  <c r="AD303" i="1" s="1"/>
  <c r="U303" i="1"/>
  <c r="U155" i="1"/>
  <c r="AC155" i="1"/>
  <c r="AD155" i="1" s="1"/>
  <c r="AB176" i="1"/>
  <c r="AC176" i="1" s="1"/>
  <c r="AD176" i="1" s="1"/>
  <c r="U176" i="1"/>
  <c r="AC519" i="1"/>
  <c r="AD519" i="1" s="1"/>
  <c r="AB519" i="1"/>
  <c r="AF555" i="1"/>
  <c r="AG555" i="1"/>
  <c r="AH555" i="1" s="1"/>
  <c r="AB229" i="1"/>
  <c r="AC229" i="1"/>
  <c r="AD229" i="1" s="1"/>
  <c r="U229" i="1"/>
  <c r="AF488" i="1"/>
  <c r="AG488" i="1" s="1"/>
  <c r="AH488" i="1" s="1"/>
  <c r="AF471" i="1"/>
  <c r="AG471" i="1" s="1"/>
  <c r="AH471" i="1" s="1"/>
  <c r="AF854" i="1"/>
  <c r="AG854" i="1" s="1"/>
  <c r="AH854" i="1" s="1"/>
  <c r="U71" i="1"/>
  <c r="AB407" i="1"/>
  <c r="U407" i="1"/>
  <c r="AF70" i="1"/>
  <c r="AG70" i="1"/>
  <c r="AH70" i="1" s="1"/>
  <c r="AG199" i="1"/>
  <c r="AH199" i="1" s="1"/>
  <c r="AC580" i="1"/>
  <c r="AD580" i="1" s="1"/>
  <c r="AB580" i="1"/>
  <c r="U580" i="1"/>
  <c r="AF840" i="1"/>
  <c r="AG840" i="1" s="1"/>
  <c r="AH840" i="1" s="1"/>
  <c r="AF673" i="1"/>
  <c r="AG673" i="1" s="1"/>
  <c r="AH673" i="1" s="1"/>
  <c r="AF705" i="1"/>
  <c r="AG705" i="1"/>
  <c r="AH705" i="1" s="1"/>
  <c r="U846" i="1"/>
  <c r="AC846" i="1"/>
  <c r="AD846" i="1" s="1"/>
  <c r="AB846" i="1"/>
  <c r="AC904" i="1"/>
  <c r="AD904" i="1" s="1"/>
  <c r="U904" i="1"/>
  <c r="AB904" i="1"/>
  <c r="U313" i="1"/>
  <c r="AB313" i="1"/>
  <c r="AB92" i="1"/>
  <c r="U92" i="1"/>
  <c r="U127" i="1"/>
  <c r="AB127" i="1"/>
  <c r="AC127" i="1" s="1"/>
  <c r="AD127" i="1" s="1"/>
  <c r="AB412" i="1"/>
  <c r="U412" i="1"/>
  <c r="AC412" i="1"/>
  <c r="AD412" i="1" s="1"/>
  <c r="AC522" i="1"/>
  <c r="AD522" i="1" s="1"/>
  <c r="U522" i="1"/>
  <c r="AC167" i="1"/>
  <c r="AD167" i="1" s="1"/>
  <c r="AG87" i="1"/>
  <c r="AH87" i="1" s="1"/>
  <c r="AF524" i="1"/>
  <c r="AG524" i="1" s="1"/>
  <c r="AH524" i="1" s="1"/>
  <c r="AF21" i="1"/>
  <c r="AG21" i="1" s="1"/>
  <c r="AH21" i="1" s="1"/>
  <c r="AF38" i="1"/>
  <c r="AG38" i="1"/>
  <c r="AH38" i="1" s="1"/>
  <c r="AG268" i="1"/>
  <c r="AH268" i="1" s="1"/>
  <c r="AB107" i="1"/>
  <c r="AC107" i="1" s="1"/>
  <c r="AD107" i="1" s="1"/>
  <c r="AG66" i="1"/>
  <c r="AH66" i="1" s="1"/>
  <c r="AB167" i="1"/>
  <c r="AF112" i="1"/>
  <c r="AG112" i="1" s="1"/>
  <c r="AH112" i="1" s="1"/>
  <c r="AG402" i="1"/>
  <c r="AH402" i="1" s="1"/>
  <c r="AG454" i="1"/>
  <c r="AH454" i="1" s="1"/>
  <c r="AF172" i="1"/>
  <c r="AG172" i="1" s="1"/>
  <c r="AH172" i="1" s="1"/>
  <c r="U322" i="1"/>
  <c r="AB322" i="1"/>
  <c r="AC322" i="1" s="1"/>
  <c r="AD322" i="1" s="1"/>
  <c r="AB170" i="1"/>
  <c r="AC170" i="1" s="1"/>
  <c r="AD170" i="1" s="1"/>
  <c r="AF907" i="1"/>
  <c r="AG907" i="1" s="1"/>
  <c r="AH907" i="1" s="1"/>
  <c r="AG877" i="1"/>
  <c r="AH877" i="1" s="1"/>
  <c r="AF877" i="1"/>
  <c r="AF663" i="1"/>
  <c r="AG663" i="1" s="1"/>
  <c r="AH663" i="1" s="1"/>
  <c r="AF33" i="1"/>
  <c r="AG33" i="1" s="1"/>
  <c r="AH33" i="1" s="1"/>
  <c r="AF36" i="1"/>
  <c r="AG36" i="1" s="1"/>
  <c r="AH36" i="1" s="1"/>
  <c r="AG293" i="1"/>
  <c r="AH293" i="1" s="1"/>
  <c r="AF39" i="1"/>
  <c r="AG39" i="1" s="1"/>
  <c r="AH39" i="1" s="1"/>
  <c r="AF76" i="1"/>
  <c r="AG76" i="1" s="1"/>
  <c r="AH76" i="1" s="1"/>
  <c r="AF466" i="1"/>
  <c r="AF28" i="1"/>
  <c r="AG28" i="1" s="1"/>
  <c r="AH28" i="1" s="1"/>
  <c r="AF404" i="1"/>
  <c r="AC421" i="1"/>
  <c r="AD421" i="1" s="1"/>
  <c r="AG424" i="1"/>
  <c r="AH424" i="1" s="1"/>
  <c r="AG156" i="1"/>
  <c r="AH156" i="1" s="1"/>
  <c r="AF173" i="1"/>
  <c r="AG173" i="1" s="1"/>
  <c r="AH173" i="1" s="1"/>
  <c r="AB58" i="1"/>
  <c r="AF97" i="1"/>
  <c r="AG97" i="1" s="1"/>
  <c r="AH97" i="1" s="1"/>
  <c r="U375" i="1"/>
  <c r="AF232" i="1"/>
  <c r="AG232" i="1" s="1"/>
  <c r="AH232" i="1" s="1"/>
  <c r="AC292" i="1"/>
  <c r="AD292" i="1" s="1"/>
  <c r="U107" i="1"/>
  <c r="AG352" i="1"/>
  <c r="AH352" i="1" s="1"/>
  <c r="AG354" i="1"/>
  <c r="AH354" i="1" s="1"/>
  <c r="AG16" i="1"/>
  <c r="AH16" i="1" s="1"/>
  <c r="AG490" i="1"/>
  <c r="AH490" i="1" s="1"/>
  <c r="AG315" i="1"/>
  <c r="AH315" i="1" s="1"/>
  <c r="AF49" i="1"/>
  <c r="AG49" i="1"/>
  <c r="AH49" i="1" s="1"/>
  <c r="AG395" i="1"/>
  <c r="AH395" i="1" s="1"/>
  <c r="AF99" i="1"/>
  <c r="AG99" i="1" s="1"/>
  <c r="AH99" i="1" s="1"/>
  <c r="AG559" i="1"/>
  <c r="AH559" i="1" s="1"/>
  <c r="AF559" i="1"/>
  <c r="AG570" i="1"/>
  <c r="AH570" i="1" s="1"/>
  <c r="AF570" i="1"/>
  <c r="AB57" i="1"/>
  <c r="AC435" i="1"/>
  <c r="AD435" i="1" s="1"/>
  <c r="U435" i="1"/>
  <c r="AF590" i="1"/>
  <c r="AG590" i="1"/>
  <c r="AH590" i="1" s="1"/>
  <c r="AF809" i="1"/>
  <c r="AG809" i="1"/>
  <c r="AH809" i="1" s="1"/>
  <c r="AF720" i="1"/>
  <c r="AG720" i="1"/>
  <c r="AH720" i="1" s="1"/>
  <c r="AG50" i="1"/>
  <c r="AH50" i="1" s="1"/>
  <c r="AF254" i="1"/>
  <c r="AG254" i="1"/>
  <c r="AH254" i="1" s="1"/>
  <c r="AG78" i="1"/>
  <c r="AH78" i="1" s="1"/>
  <c r="U252" i="1"/>
  <c r="AC252" i="1"/>
  <c r="AD252" i="1" s="1"/>
  <c r="AG372" i="1"/>
  <c r="AH372" i="1" s="1"/>
  <c r="AG258" i="1"/>
  <c r="AH258" i="1" s="1"/>
  <c r="U58" i="1"/>
  <c r="AG58" i="1" s="1"/>
  <c r="AH58" i="1" s="1"/>
  <c r="AG191" i="1"/>
  <c r="AH191" i="1" s="1"/>
  <c r="AG83" i="1"/>
  <c r="AH83" i="1" s="1"/>
  <c r="AF300" i="1"/>
  <c r="AG300" i="1" s="1"/>
  <c r="AH300" i="1" s="1"/>
  <c r="AF177" i="1"/>
  <c r="AG177" i="1" s="1"/>
  <c r="AH177" i="1" s="1"/>
  <c r="AB522" i="1"/>
  <c r="U260" i="1"/>
  <c r="AB260" i="1"/>
  <c r="AC260" i="1" s="1"/>
  <c r="AD260" i="1" s="1"/>
  <c r="AG234" i="1"/>
  <c r="AH234" i="1" s="1"/>
  <c r="AG282" i="1"/>
  <c r="AH282" i="1" s="1"/>
  <c r="AF98" i="1"/>
  <c r="AG98" i="1" s="1"/>
  <c r="AH98" i="1" s="1"/>
  <c r="AG398" i="1"/>
  <c r="AH398" i="1" s="1"/>
  <c r="AG326" i="1"/>
  <c r="AH326" i="1" s="1"/>
  <c r="AF46" i="1"/>
  <c r="AG46" i="1" s="1"/>
  <c r="AH46" i="1" s="1"/>
  <c r="AG17" i="1"/>
  <c r="AH17" i="1" s="1"/>
  <c r="AG135" i="1"/>
  <c r="AH135" i="1" s="1"/>
  <c r="AG264" i="1"/>
  <c r="AH264" i="1" s="1"/>
  <c r="AB193" i="1"/>
  <c r="AC193" i="1" s="1"/>
  <c r="AD193" i="1" s="1"/>
  <c r="AF105" i="1"/>
  <c r="AG105" i="1" s="1"/>
  <c r="AH105" i="1" s="1"/>
  <c r="AB286" i="1"/>
  <c r="AC286" i="1" s="1"/>
  <c r="AD286" i="1" s="1"/>
  <c r="AG212" i="1"/>
  <c r="AH212" i="1" s="1"/>
  <c r="AG93" i="1"/>
  <c r="AH93" i="1" s="1"/>
  <c r="AG153" i="1"/>
  <c r="AH153" i="1" s="1"/>
  <c r="AG276" i="1"/>
  <c r="AH276" i="1" s="1"/>
  <c r="AF268" i="1"/>
  <c r="AG271" i="1"/>
  <c r="AH271" i="1" s="1"/>
  <c r="AF138" i="1"/>
  <c r="AG138" i="1"/>
  <c r="AH138" i="1" s="1"/>
  <c r="AF161" i="1"/>
  <c r="AG161" i="1"/>
  <c r="AH161" i="1" s="1"/>
  <c r="AF242" i="1"/>
  <c r="AG242" i="1"/>
  <c r="AH242" i="1" s="1"/>
  <c r="AF118" i="1"/>
  <c r="AG118" i="1"/>
  <c r="AH118" i="1" s="1"/>
  <c r="AB262" i="1"/>
  <c r="AC262" i="1"/>
  <c r="AD262" i="1" s="1"/>
  <c r="U262" i="1"/>
  <c r="AF64" i="1"/>
  <c r="AG64" i="1" s="1"/>
  <c r="AH64" i="1" s="1"/>
  <c r="AF119" i="1"/>
  <c r="AG119" i="1" s="1"/>
  <c r="AH119" i="1" s="1"/>
  <c r="AG75" i="1"/>
  <c r="AH75" i="1" s="1"/>
  <c r="AF75" i="1"/>
  <c r="AF108" i="1"/>
  <c r="AG108" i="1" s="1"/>
  <c r="AH108" i="1" s="1"/>
  <c r="AG470" i="1"/>
  <c r="AH470" i="1" s="1"/>
  <c r="AF470" i="1"/>
  <c r="AG532" i="1"/>
  <c r="AH532" i="1" s="1"/>
  <c r="AB198" i="1"/>
  <c r="AC198" i="1"/>
  <c r="AD198" i="1" s="1"/>
  <c r="AF946" i="1"/>
  <c r="AG946" i="1" s="1"/>
  <c r="AH946" i="1" s="1"/>
  <c r="AF981" i="1"/>
  <c r="AG981" i="1"/>
  <c r="AH981" i="1" s="1"/>
  <c r="U830" i="1"/>
  <c r="AC830" i="1"/>
  <c r="AD830" i="1" s="1"/>
  <c r="AB830" i="1"/>
  <c r="AB838" i="1"/>
  <c r="AC838" i="1"/>
  <c r="AD838" i="1" s="1"/>
  <c r="U838" i="1"/>
  <c r="AF152" i="1"/>
  <c r="AG152" i="1"/>
  <c r="AH152" i="1" s="1"/>
  <c r="AB151" i="1"/>
  <c r="AC151" i="1" s="1"/>
  <c r="AD151" i="1" s="1"/>
  <c r="AB174" i="1"/>
  <c r="AC174" i="1"/>
  <c r="AD174" i="1" s="1"/>
  <c r="AB237" i="1"/>
  <c r="AC237" i="1"/>
  <c r="AD237" i="1" s="1"/>
  <c r="AB202" i="1"/>
  <c r="AC202" i="1"/>
  <c r="AD202" i="1" s="1"/>
  <c r="U202" i="1"/>
  <c r="AF837" i="1"/>
  <c r="AG837" i="1" s="1"/>
  <c r="AH837" i="1" s="1"/>
  <c r="AG31" i="1"/>
  <c r="AH31" i="1" s="1"/>
  <c r="AF57" i="1"/>
  <c r="AG57" i="1" s="1"/>
  <c r="AH57" i="1" s="1"/>
  <c r="AG150" i="1"/>
  <c r="AH150" i="1" s="1"/>
  <c r="AF285" i="1"/>
  <c r="AG285" i="1" s="1"/>
  <c r="AH285" i="1" s="1"/>
  <c r="AG418" i="1"/>
  <c r="AH418" i="1" s="1"/>
  <c r="AC92" i="1"/>
  <c r="AD92" i="1" s="1"/>
  <c r="AG302" i="1"/>
  <c r="AH302" i="1" s="1"/>
  <c r="AF257" i="1"/>
  <c r="AG257" i="1" s="1"/>
  <c r="AH257" i="1" s="1"/>
  <c r="AF304" i="1"/>
  <c r="AG304" i="1" s="1"/>
  <c r="AH304" i="1" s="1"/>
  <c r="AC313" i="1"/>
  <c r="AD313" i="1" s="1"/>
  <c r="AF517" i="1"/>
  <c r="AG517" i="1"/>
  <c r="AH517" i="1" s="1"/>
  <c r="AB890" i="1"/>
  <c r="U890" i="1"/>
  <c r="AC890" i="1"/>
  <c r="AD890" i="1" s="1"/>
  <c r="AB431" i="1"/>
  <c r="AG266" i="1"/>
  <c r="AH266" i="1" s="1"/>
  <c r="AG462" i="1"/>
  <c r="AH462" i="1" s="1"/>
  <c r="AG104" i="1"/>
  <c r="AH104" i="1" s="1"/>
  <c r="AG417" i="1"/>
  <c r="AH417" i="1" s="1"/>
  <c r="AF462" i="1"/>
  <c r="AG371" i="1"/>
  <c r="AH371" i="1" s="1"/>
  <c r="AG332" i="1"/>
  <c r="AH332" i="1" s="1"/>
  <c r="U113" i="1"/>
  <c r="AF26" i="1"/>
  <c r="AG26" i="1"/>
  <c r="AH26" i="1" s="1"/>
  <c r="AG179" i="1"/>
  <c r="AH179" i="1" s="1"/>
  <c r="U109" i="1"/>
  <c r="AG109" i="1" s="1"/>
  <c r="AH109" i="1" s="1"/>
  <c r="AC407" i="1"/>
  <c r="AD407" i="1" s="1"/>
  <c r="AG337" i="1"/>
  <c r="AH337" i="1" s="1"/>
  <c r="AF527" i="1"/>
  <c r="AG527" i="1" s="1"/>
  <c r="AH527" i="1" s="1"/>
  <c r="AB141" i="1"/>
  <c r="AC141" i="1" s="1"/>
  <c r="AD141" i="1" s="1"/>
  <c r="U141" i="1"/>
  <c r="AG43" i="1"/>
  <c r="AH43" i="1" s="1"/>
  <c r="AF48" i="1"/>
  <c r="AG48" i="1" s="1"/>
  <c r="AH48" i="1" s="1"/>
  <c r="AF347" i="1"/>
  <c r="AG347" i="1"/>
  <c r="AH347" i="1" s="1"/>
  <c r="AG157" i="1"/>
  <c r="AH157" i="1" s="1"/>
  <c r="AF157" i="1"/>
  <c r="AF296" i="1"/>
  <c r="AG296" i="1" s="1"/>
  <c r="AH296" i="1" s="1"/>
  <c r="U314" i="1"/>
  <c r="AB314" i="1"/>
  <c r="AC314" i="1" s="1"/>
  <c r="AD314" i="1" s="1"/>
  <c r="AB239" i="1"/>
  <c r="AC239" i="1" s="1"/>
  <c r="AD239" i="1" s="1"/>
  <c r="U215" i="1"/>
  <c r="AB215" i="1"/>
  <c r="AC215" i="1" s="1"/>
  <c r="AD215" i="1" s="1"/>
  <c r="U237" i="1"/>
  <c r="AB409" i="1"/>
  <c r="AC409" i="1"/>
  <c r="AD409" i="1" s="1"/>
  <c r="U409" i="1"/>
  <c r="U484" i="1"/>
  <c r="AB484" i="1"/>
  <c r="AC484" i="1"/>
  <c r="AD484" i="1" s="1"/>
  <c r="AF452" i="1"/>
  <c r="AG541" i="1"/>
  <c r="AH541" i="1" s="1"/>
  <c r="AF541" i="1"/>
  <c r="AF948" i="1"/>
  <c r="AG948" i="1" s="1"/>
  <c r="AH948" i="1" s="1"/>
  <c r="AF893" i="1"/>
  <c r="AG893" i="1"/>
  <c r="AH893" i="1" s="1"/>
  <c r="AF723" i="1"/>
  <c r="AG723" i="1" s="1"/>
  <c r="AH723" i="1" s="1"/>
  <c r="AC793" i="1"/>
  <c r="AD793" i="1" s="1"/>
  <c r="U793" i="1"/>
  <c r="AB793" i="1"/>
  <c r="AG41" i="1"/>
  <c r="AH41" i="1" s="1"/>
  <c r="AB321" i="1"/>
  <c r="AC321" i="1" s="1"/>
  <c r="AD321" i="1" s="1"/>
  <c r="U310" i="1"/>
  <c r="AC310" i="1"/>
  <c r="AD310" i="1" s="1"/>
  <c r="U122" i="1"/>
  <c r="AC122" i="1"/>
  <c r="AD122" i="1" s="1"/>
  <c r="AG551" i="1"/>
  <c r="AH551" i="1" s="1"/>
  <c r="AF557" i="1"/>
  <c r="AG557" i="1"/>
  <c r="AH557" i="1" s="1"/>
  <c r="U34" i="1"/>
  <c r="AB34" i="1"/>
  <c r="AC34" i="1"/>
  <c r="AD34" i="1" s="1"/>
  <c r="AG546" i="1"/>
  <c r="AH546" i="1" s="1"/>
  <c r="AG493" i="1"/>
  <c r="AH493" i="1" s="1"/>
  <c r="AG625" i="1"/>
  <c r="AH625" i="1" s="1"/>
  <c r="AF625" i="1"/>
  <c r="AF972" i="1"/>
  <c r="AG972" i="1" s="1"/>
  <c r="AH972" i="1" s="1"/>
  <c r="AC842" i="1"/>
  <c r="AD842" i="1" s="1"/>
  <c r="U842" i="1"/>
  <c r="AB842" i="1"/>
  <c r="AG328" i="1"/>
  <c r="AH328" i="1" s="1"/>
  <c r="AG558" i="1"/>
  <c r="AH558" i="1" s="1"/>
  <c r="AG495" i="1"/>
  <c r="AH495" i="1" s="1"/>
  <c r="U256" i="1"/>
  <c r="AC256" i="1"/>
  <c r="AD256" i="1" s="1"/>
  <c r="AB256" i="1"/>
  <c r="AF924" i="1"/>
  <c r="AG924" i="1" s="1"/>
  <c r="AH924" i="1" s="1"/>
  <c r="AF861" i="1"/>
  <c r="AG861" i="1"/>
  <c r="AH861" i="1" s="1"/>
  <c r="AF851" i="1"/>
  <c r="AG851" i="1"/>
  <c r="AH851" i="1" s="1"/>
  <c r="AF850" i="1"/>
  <c r="AG850" i="1" s="1"/>
  <c r="AH850" i="1" s="1"/>
  <c r="AF808" i="1"/>
  <c r="AG808" i="1"/>
  <c r="AH808" i="1" s="1"/>
  <c r="U617" i="1"/>
  <c r="AC617" i="1"/>
  <c r="AD617" i="1" s="1"/>
  <c r="AB617" i="1"/>
  <c r="AF697" i="1"/>
  <c r="AG697" i="1"/>
  <c r="AH697" i="1" s="1"/>
  <c r="U932" i="1"/>
  <c r="AC932" i="1"/>
  <c r="AD932" i="1" s="1"/>
  <c r="AB932" i="1"/>
  <c r="AC938" i="1"/>
  <c r="AD938" i="1" s="1"/>
  <c r="AB938" i="1"/>
  <c r="AC956" i="1"/>
  <c r="AD956" i="1" s="1"/>
  <c r="U956" i="1"/>
  <c r="AC826" i="1"/>
  <c r="AD826" i="1" s="1"/>
  <c r="U826" i="1"/>
  <c r="AF581" i="1"/>
  <c r="AG581" i="1"/>
  <c r="AH581" i="1" s="1"/>
  <c r="AG35" i="1"/>
  <c r="AH35" i="1" s="1"/>
  <c r="AB359" i="1"/>
  <c r="AC359" i="1" s="1"/>
  <c r="AD359" i="1" s="1"/>
  <c r="AB324" i="1"/>
  <c r="U324" i="1"/>
  <c r="AC324" i="1"/>
  <c r="AD324" i="1" s="1"/>
  <c r="U121" i="1"/>
  <c r="AB121" i="1"/>
  <c r="AC121" i="1" s="1"/>
  <c r="AD121" i="1" s="1"/>
  <c r="AB572" i="1"/>
  <c r="U572" i="1"/>
  <c r="AC572" i="1"/>
  <c r="AD572" i="1" s="1"/>
  <c r="AB543" i="1"/>
  <c r="U543" i="1"/>
  <c r="AC543" i="1"/>
  <c r="AD543" i="1" s="1"/>
  <c r="AF571" i="1"/>
  <c r="AG571" i="1" s="1"/>
  <c r="AH571" i="1" s="1"/>
  <c r="U496" i="1"/>
  <c r="AC496" i="1"/>
  <c r="AD496" i="1" s="1"/>
  <c r="AB496" i="1"/>
  <c r="AF910" i="1"/>
  <c r="AC587" i="1"/>
  <c r="AD587" i="1" s="1"/>
  <c r="AB587" i="1"/>
  <c r="U587" i="1"/>
  <c r="AF606" i="1"/>
  <c r="AG606" i="1" s="1"/>
  <c r="AH606" i="1" s="1"/>
  <c r="AC911" i="1"/>
  <c r="AD911" i="1" s="1"/>
  <c r="U911" i="1"/>
  <c r="AB911" i="1"/>
  <c r="AB951" i="1"/>
  <c r="U951" i="1"/>
  <c r="AC951" i="1"/>
  <c r="AD951" i="1" s="1"/>
  <c r="AG560" i="1"/>
  <c r="AH560" i="1" s="1"/>
  <c r="AC278" i="1"/>
  <c r="AD278" i="1" s="1"/>
  <c r="AG469" i="1"/>
  <c r="AH469" i="1" s="1"/>
  <c r="AB277" i="1"/>
  <c r="AC277" i="1" s="1"/>
  <c r="AD277" i="1" s="1"/>
  <c r="U277" i="1"/>
  <c r="AB279" i="1"/>
  <c r="AC279" i="1" s="1"/>
  <c r="AD279" i="1" s="1"/>
  <c r="U279" i="1"/>
  <c r="AC567" i="1"/>
  <c r="AD567" i="1" s="1"/>
  <c r="U567" i="1"/>
  <c r="AB472" i="1"/>
  <c r="AC472" i="1"/>
  <c r="AD472" i="1" s="1"/>
  <c r="AG721" i="1"/>
  <c r="AH721" i="1" s="1"/>
  <c r="AF834" i="1"/>
  <c r="AG834" i="1" s="1"/>
  <c r="AH834" i="1" s="1"/>
  <c r="AB934" i="1"/>
  <c r="U934" i="1"/>
  <c r="AC934" i="1"/>
  <c r="AD934" i="1" s="1"/>
  <c r="AF708" i="1"/>
  <c r="AG708" i="1" s="1"/>
  <c r="AH708" i="1" s="1"/>
  <c r="AG30" i="1"/>
  <c r="AH30" i="1" s="1"/>
  <c r="AF30" i="1"/>
  <c r="AB111" i="1"/>
  <c r="AC111" i="1" s="1"/>
  <c r="AD111" i="1" s="1"/>
  <c r="AC166" i="1"/>
  <c r="AD166" i="1" s="1"/>
  <c r="AC23" i="1"/>
  <c r="AD23" i="1" s="1"/>
  <c r="AB23" i="1"/>
  <c r="AG516" i="1"/>
  <c r="AH516" i="1" s="1"/>
  <c r="U536" i="1"/>
  <c r="AC536" i="1"/>
  <c r="AD536" i="1" s="1"/>
  <c r="AF564" i="1"/>
  <c r="AG564" i="1" s="1"/>
  <c r="AH564" i="1" s="1"/>
  <c r="AG511" i="1"/>
  <c r="AH511" i="1" s="1"/>
  <c r="AB475" i="1"/>
  <c r="AC475" i="1"/>
  <c r="AD475" i="1" s="1"/>
  <c r="AG889" i="1"/>
  <c r="AH889" i="1" s="1"/>
  <c r="AG835" i="1"/>
  <c r="AH835" i="1" s="1"/>
  <c r="AF832" i="1"/>
  <c r="AG832" i="1" s="1"/>
  <c r="AH832" i="1" s="1"/>
  <c r="U63" i="1"/>
  <c r="AB63" i="1"/>
  <c r="AC63" i="1"/>
  <c r="AD63" i="1" s="1"/>
  <c r="AF503" i="1"/>
  <c r="AG503" i="1" s="1"/>
  <c r="AH503" i="1" s="1"/>
  <c r="AF726" i="1"/>
  <c r="AG726" i="1"/>
  <c r="AH726" i="1" s="1"/>
  <c r="AF909" i="1"/>
  <c r="AG909" i="1" s="1"/>
  <c r="AH909" i="1" s="1"/>
  <c r="AF979" i="1"/>
  <c r="AG979" i="1" s="1"/>
  <c r="AH979" i="1" s="1"/>
  <c r="AF849" i="1"/>
  <c r="AG849" i="1" s="1"/>
  <c r="AH849" i="1" s="1"/>
  <c r="U853" i="1"/>
  <c r="AC853" i="1"/>
  <c r="AD853" i="1" s="1"/>
  <c r="U857" i="1"/>
  <c r="AB857" i="1"/>
  <c r="AC857" i="1"/>
  <c r="AD857" i="1" s="1"/>
  <c r="AC190" i="1"/>
  <c r="AD190" i="1" s="1"/>
  <c r="AB380" i="1"/>
  <c r="AC380" i="1" s="1"/>
  <c r="AD380" i="1" s="1"/>
  <c r="AF501" i="1"/>
  <c r="AG501" i="1"/>
  <c r="AH501" i="1" s="1"/>
  <c r="AC145" i="1"/>
  <c r="AD145" i="1" s="1"/>
  <c r="AB500" i="1"/>
  <c r="AC500" i="1"/>
  <c r="AD500" i="1" s="1"/>
  <c r="AG942" i="1"/>
  <c r="AH942" i="1" s="1"/>
  <c r="AF942" i="1"/>
  <c r="AF867" i="1"/>
  <c r="AG867" i="1" s="1"/>
  <c r="AH867" i="1" s="1"/>
  <c r="AF807" i="1"/>
  <c r="AG807" i="1" s="1"/>
  <c r="AH807" i="1" s="1"/>
  <c r="AF804" i="1"/>
  <c r="AG804" i="1"/>
  <c r="AH804" i="1" s="1"/>
  <c r="U91" i="1"/>
  <c r="AC91" i="1"/>
  <c r="AD91" i="1" s="1"/>
  <c r="U416" i="1"/>
  <c r="AC416" i="1"/>
  <c r="AD416" i="1" s="1"/>
  <c r="AF492" i="1"/>
  <c r="AG492" i="1" s="1"/>
  <c r="AH492" i="1" s="1"/>
  <c r="U589" i="1"/>
  <c r="AC589" i="1"/>
  <c r="AD589" i="1" s="1"/>
  <c r="U928" i="1"/>
  <c r="AB928" i="1"/>
  <c r="AC928" i="1"/>
  <c r="AD928" i="1" s="1"/>
  <c r="AC870" i="1"/>
  <c r="AD870" i="1" s="1"/>
  <c r="U870" i="1"/>
  <c r="AF643" i="1"/>
  <c r="AG643" i="1" s="1"/>
  <c r="AH643" i="1" s="1"/>
  <c r="AG451" i="1"/>
  <c r="AH451" i="1" s="1"/>
  <c r="AG478" i="1"/>
  <c r="AH478" i="1" s="1"/>
  <c r="AF908" i="1"/>
  <c r="AG908" i="1"/>
  <c r="AH908" i="1" s="1"/>
  <c r="AF802" i="1"/>
  <c r="AG802" i="1" s="1"/>
  <c r="AH802" i="1" s="1"/>
  <c r="AG897" i="1"/>
  <c r="AH897" i="1" s="1"/>
  <c r="AF864" i="1"/>
  <c r="AG864" i="1" s="1"/>
  <c r="AH864" i="1" s="1"/>
  <c r="AF642" i="1"/>
  <c r="AG642" i="1" s="1"/>
  <c r="AH642" i="1" s="1"/>
  <c r="U903" i="1"/>
  <c r="AB903" i="1"/>
  <c r="AC903" i="1"/>
  <c r="AD903" i="1" s="1"/>
  <c r="U923" i="1"/>
  <c r="AB923" i="1"/>
  <c r="AC923" i="1"/>
  <c r="AD923" i="1" s="1"/>
  <c r="AB929" i="1"/>
  <c r="U929" i="1"/>
  <c r="AC929" i="1"/>
  <c r="AD929" i="1" s="1"/>
  <c r="U947" i="1"/>
  <c r="AB947" i="1"/>
  <c r="AC947" i="1"/>
  <c r="AD947" i="1" s="1"/>
  <c r="U815" i="1"/>
  <c r="AB815" i="1"/>
  <c r="AC815" i="1"/>
  <c r="AD815" i="1" s="1"/>
  <c r="AC311" i="1"/>
  <c r="AD311" i="1" s="1"/>
  <c r="AC330" i="1"/>
  <c r="AD330" i="1" s="1"/>
  <c r="AB137" i="1"/>
  <c r="AC137" i="1" s="1"/>
  <c r="AD137" i="1" s="1"/>
  <c r="AB394" i="1"/>
  <c r="AC394" i="1" s="1"/>
  <c r="AD394" i="1" s="1"/>
  <c r="AC184" i="1"/>
  <c r="AD184" i="1" s="1"/>
  <c r="AG487" i="1"/>
  <c r="AH487" i="1" s="1"/>
  <c r="AF443" i="1"/>
  <c r="AG443" i="1"/>
  <c r="AH443" i="1" s="1"/>
  <c r="AG794" i="1"/>
  <c r="AH794" i="1" s="1"/>
  <c r="AF884" i="1"/>
  <c r="AG884" i="1" s="1"/>
  <c r="AH884" i="1" s="1"/>
  <c r="AF941" i="1"/>
  <c r="AG941" i="1" s="1"/>
  <c r="AH941" i="1" s="1"/>
  <c r="AF605" i="1"/>
  <c r="AG605" i="1" s="1"/>
  <c r="AH605" i="1" s="1"/>
  <c r="AB888" i="1"/>
  <c r="AC888" i="1"/>
  <c r="AD888" i="1" s="1"/>
  <c r="U888" i="1"/>
  <c r="AB281" i="1"/>
  <c r="AC281" i="1" s="1"/>
  <c r="AD281" i="1" s="1"/>
  <c r="AB154" i="1"/>
  <c r="AC154" i="1" s="1"/>
  <c r="AD154" i="1" s="1"/>
  <c r="AC195" i="1"/>
  <c r="AD195" i="1" s="1"/>
  <c r="AB195" i="1"/>
  <c r="U195" i="1"/>
  <c r="AB494" i="1"/>
  <c r="AC494" i="1"/>
  <c r="AD494" i="1" s="1"/>
  <c r="AC55" i="1"/>
  <c r="AD55" i="1" s="1"/>
  <c r="U55" i="1"/>
  <c r="AG593" i="1"/>
  <c r="AH593" i="1" s="1"/>
  <c r="AF912" i="1"/>
  <c r="AG912" i="1" s="1"/>
  <c r="AH912" i="1" s="1"/>
  <c r="AF657" i="1"/>
  <c r="AG657" i="1" s="1"/>
  <c r="AH657" i="1" s="1"/>
  <c r="AF803" i="1"/>
  <c r="AG803" i="1" s="1"/>
  <c r="AH803" i="1" s="1"/>
  <c r="AG677" i="1"/>
  <c r="AH677" i="1" s="1"/>
  <c r="AF640" i="1"/>
  <c r="AG640" i="1"/>
  <c r="AH640" i="1" s="1"/>
  <c r="AF694" i="1"/>
  <c r="AG694" i="1"/>
  <c r="AH694" i="1" s="1"/>
  <c r="AF706" i="1"/>
  <c r="AG706" i="1"/>
  <c r="AH706" i="1" s="1"/>
  <c r="AF667" i="1"/>
  <c r="AG667" i="1"/>
  <c r="AH667" i="1" s="1"/>
  <c r="AF675" i="1"/>
  <c r="AG675" i="1"/>
  <c r="AH675" i="1" s="1"/>
  <c r="AF688" i="1"/>
  <c r="AG688" i="1"/>
  <c r="AH688" i="1" s="1"/>
  <c r="AB892" i="1"/>
  <c r="U892" i="1"/>
  <c r="AB910" i="1"/>
  <c r="U910" i="1"/>
  <c r="AG910" i="1" s="1"/>
  <c r="AH910" i="1" s="1"/>
  <c r="AB829" i="1"/>
  <c r="U829" i="1"/>
  <c r="AG829" i="1" s="1"/>
  <c r="AH829" i="1" s="1"/>
  <c r="AC833" i="1"/>
  <c r="AD833" i="1" s="1"/>
  <c r="AB833" i="1"/>
  <c r="U833" i="1"/>
  <c r="AC865" i="1"/>
  <c r="AD865" i="1" s="1"/>
  <c r="AB865" i="1"/>
  <c r="U865" i="1"/>
  <c r="AB873" i="1"/>
  <c r="AC873" i="1"/>
  <c r="AD873" i="1" s="1"/>
  <c r="U873" i="1"/>
  <c r="AG993" i="1"/>
  <c r="AH993" i="1" s="1"/>
  <c r="AG528" i="1"/>
  <c r="AH528" i="1" s="1"/>
  <c r="U47" i="1"/>
  <c r="AG47" i="1" s="1"/>
  <c r="AH47" i="1" s="1"/>
  <c r="U134" i="1"/>
  <c r="AB134" i="1"/>
  <c r="AC134" i="1" s="1"/>
  <c r="AD134" i="1" s="1"/>
  <c r="AC204" i="1"/>
  <c r="AD204" i="1" s="1"/>
  <c r="AG538" i="1"/>
  <c r="AH538" i="1" s="1"/>
  <c r="AF958" i="1"/>
  <c r="AG958" i="1"/>
  <c r="AH958" i="1" s="1"/>
  <c r="AF798" i="1"/>
  <c r="AG798" i="1" s="1"/>
  <c r="AH798" i="1" s="1"/>
  <c r="AF847" i="1"/>
  <c r="AG847" i="1" s="1"/>
  <c r="AH847" i="1" s="1"/>
  <c r="AF901" i="1"/>
  <c r="AG901" i="1" s="1"/>
  <c r="AH901" i="1" s="1"/>
  <c r="AF792" i="1"/>
  <c r="AG792" i="1" s="1"/>
  <c r="AH792" i="1" s="1"/>
  <c r="AF648" i="1"/>
  <c r="AG648" i="1" s="1"/>
  <c r="AH648" i="1" s="1"/>
  <c r="AF622" i="1"/>
  <c r="AG622" i="1" s="1"/>
  <c r="AH622" i="1" s="1"/>
  <c r="AB633" i="1"/>
  <c r="U633" i="1"/>
  <c r="AC633" i="1"/>
  <c r="AD633" i="1" s="1"/>
  <c r="U665" i="1"/>
  <c r="AG665" i="1" s="1"/>
  <c r="AH665" i="1" s="1"/>
  <c r="AB665" i="1"/>
  <c r="AC797" i="1"/>
  <c r="AD797" i="1" s="1"/>
  <c r="U797" i="1"/>
  <c r="AB797" i="1"/>
  <c r="AC812" i="1"/>
  <c r="AD812" i="1" s="1"/>
  <c r="AB812" i="1"/>
  <c r="U812" i="1"/>
  <c r="AC921" i="1"/>
  <c r="AD921" i="1" s="1"/>
  <c r="U921" i="1"/>
  <c r="AF969" i="1"/>
  <c r="AG969" i="1" s="1"/>
  <c r="AH969" i="1" s="1"/>
  <c r="AC287" i="1"/>
  <c r="AD287" i="1" s="1"/>
  <c r="U86" i="1"/>
  <c r="AB86" i="1"/>
  <c r="AC86" i="1" s="1"/>
  <c r="AD86" i="1" s="1"/>
  <c r="AG585" i="1"/>
  <c r="AH585" i="1" s="1"/>
  <c r="AB466" i="1"/>
  <c r="AG944" i="1"/>
  <c r="AH944" i="1" s="1"/>
  <c r="AF944" i="1"/>
  <c r="AF791" i="1"/>
  <c r="AG791" i="1" s="1"/>
  <c r="AH791" i="1" s="1"/>
  <c r="AF862" i="1"/>
  <c r="AG862" i="1"/>
  <c r="AH862" i="1" s="1"/>
  <c r="AF848" i="1"/>
  <c r="AG848" i="1" s="1"/>
  <c r="AH848" i="1" s="1"/>
  <c r="AG985" i="1"/>
  <c r="AH985" i="1" s="1"/>
  <c r="AF985" i="1"/>
  <c r="AG962" i="1"/>
  <c r="AH962" i="1" s="1"/>
  <c r="AF627" i="1"/>
  <c r="AG627" i="1"/>
  <c r="AH627" i="1" s="1"/>
  <c r="AC801" i="1"/>
  <c r="AD801" i="1" s="1"/>
  <c r="U801" i="1"/>
  <c r="AG999" i="1"/>
  <c r="AH999" i="1" s="1"/>
  <c r="U788" i="1"/>
  <c r="AG788" i="1" s="1"/>
  <c r="AH788" i="1" s="1"/>
  <c r="AB788" i="1"/>
  <c r="AC885" i="1"/>
  <c r="AD885" i="1" s="1"/>
  <c r="U885" i="1"/>
  <c r="AB885" i="1"/>
  <c r="U935" i="1"/>
  <c r="AC935" i="1"/>
  <c r="AD935" i="1" s="1"/>
  <c r="AB953" i="1"/>
  <c r="AC953" i="1"/>
  <c r="AD953" i="1" s="1"/>
  <c r="U953" i="1"/>
  <c r="AC957" i="1"/>
  <c r="AD957" i="1" s="1"/>
  <c r="U957" i="1"/>
  <c r="AC247" i="1"/>
  <c r="AD247" i="1" s="1"/>
  <c r="AF916" i="1"/>
  <c r="AG916" i="1"/>
  <c r="AH916" i="1" s="1"/>
  <c r="AF892" i="1"/>
  <c r="AG892" i="1"/>
  <c r="AH892" i="1" s="1"/>
  <c r="AF937" i="1"/>
  <c r="AG937" i="1"/>
  <c r="AH937" i="1" s="1"/>
  <c r="AG855" i="1"/>
  <c r="AH855" i="1" s="1"/>
  <c r="AG926" i="1"/>
  <c r="AH926" i="1" s="1"/>
  <c r="AF814" i="1"/>
  <c r="AG814" i="1"/>
  <c r="AH814" i="1" s="1"/>
  <c r="AF860" i="1"/>
  <c r="AG860" i="1"/>
  <c r="AH860" i="1" s="1"/>
  <c r="AG824" i="1"/>
  <c r="AH824" i="1" s="1"/>
  <c r="AF579" i="1"/>
  <c r="AG579" i="1" s="1"/>
  <c r="AH579" i="1" s="1"/>
  <c r="AF602" i="1"/>
  <c r="AG602" i="1" s="1"/>
  <c r="AH602" i="1" s="1"/>
  <c r="AG722" i="1"/>
  <c r="AH722" i="1" s="1"/>
  <c r="AF637" i="1"/>
  <c r="AG637" i="1" s="1"/>
  <c r="AH637" i="1" s="1"/>
  <c r="AF699" i="1"/>
  <c r="AG699" i="1"/>
  <c r="AH699" i="1" s="1"/>
  <c r="AB820" i="1"/>
  <c r="AC820" i="1"/>
  <c r="AD820" i="1" s="1"/>
  <c r="U820" i="1"/>
  <c r="U899" i="1"/>
  <c r="AC899" i="1"/>
  <c r="AD899" i="1" s="1"/>
  <c r="AB899" i="1"/>
  <c r="AF700" i="1"/>
  <c r="AG700" i="1"/>
  <c r="AH700" i="1" s="1"/>
  <c r="AF724" i="1"/>
  <c r="AG724" i="1"/>
  <c r="AH724" i="1" s="1"/>
  <c r="AF973" i="1"/>
  <c r="AG973" i="1" s="1"/>
  <c r="AH973" i="1" s="1"/>
  <c r="AB465" i="1"/>
  <c r="AC465" i="1"/>
  <c r="AD465" i="1" s="1"/>
  <c r="AF744" i="1"/>
  <c r="AG744" i="1"/>
  <c r="AH744" i="1" s="1"/>
  <c r="AF881" i="1"/>
  <c r="AG881" i="1"/>
  <c r="AH881" i="1" s="1"/>
  <c r="AB437" i="1"/>
  <c r="AG681" i="1"/>
  <c r="AH681" i="1" s="1"/>
  <c r="AG661" i="1"/>
  <c r="AH661" i="1" s="1"/>
  <c r="AF671" i="1"/>
  <c r="AG671" i="1"/>
  <c r="AH671" i="1" s="1"/>
  <c r="AG703" i="1"/>
  <c r="AH703" i="1" s="1"/>
  <c r="AG711" i="1"/>
  <c r="AH711" i="1" s="1"/>
  <c r="AB960" i="1"/>
  <c r="U960" i="1"/>
  <c r="AB895" i="1"/>
  <c r="U895" i="1"/>
  <c r="AG895" i="1" s="1"/>
  <c r="AH895" i="1" s="1"/>
  <c r="AB844" i="1"/>
  <c r="U844" i="1"/>
  <c r="U856" i="1"/>
  <c r="AC856" i="1"/>
  <c r="AD856" i="1" s="1"/>
  <c r="AG980" i="1"/>
  <c r="AH980" i="1" s="1"/>
  <c r="AB634" i="1"/>
  <c r="U594" i="1"/>
  <c r="AB594" i="1"/>
  <c r="AC594" i="1"/>
  <c r="AD594" i="1" s="1"/>
  <c r="AC749" i="1"/>
  <c r="AD749" i="1" s="1"/>
  <c r="U980" i="1"/>
  <c r="AB980" i="1"/>
  <c r="U634" i="1"/>
  <c r="AG634" i="1" s="1"/>
  <c r="AH634" i="1" s="1"/>
  <c r="U643" i="1"/>
  <c r="AB643" i="1"/>
  <c r="AB1000" i="1"/>
  <c r="AC1000" i="1"/>
  <c r="AD1000" i="1" s="1"/>
  <c r="T970" i="1"/>
  <c r="V970" i="1"/>
  <c r="AE186" i="1"/>
  <c r="AA186" i="1"/>
  <c r="AB186" i="1" s="1"/>
  <c r="AC186" i="1" s="1"/>
  <c r="AD186" i="1" s="1"/>
  <c r="AF623" i="1"/>
  <c r="AG623" i="1" s="1"/>
  <c r="AH623" i="1" s="1"/>
  <c r="AB679" i="1"/>
  <c r="U679" i="1"/>
  <c r="AC679" i="1"/>
  <c r="AD679" i="1" s="1"/>
  <c r="AC732" i="1"/>
  <c r="AD732" i="1" s="1"/>
  <c r="U732" i="1"/>
  <c r="AC766" i="1"/>
  <c r="AD766" i="1" s="1"/>
  <c r="U766" i="1"/>
  <c r="AG615" i="1"/>
  <c r="AH615" i="1" s="1"/>
  <c r="AB710" i="1"/>
  <c r="U710" i="1"/>
  <c r="AB663" i="1"/>
  <c r="U663" i="1"/>
  <c r="V996" i="1"/>
  <c r="T996" i="1"/>
  <c r="AC450" i="1"/>
  <c r="AD450" i="1" s="1"/>
  <c r="U450" i="1"/>
  <c r="AF748" i="1"/>
  <c r="AG748" i="1"/>
  <c r="AH748" i="1" s="1"/>
  <c r="AC776" i="1"/>
  <c r="AD776" i="1" s="1"/>
  <c r="U776" i="1"/>
  <c r="AC676" i="1"/>
  <c r="AD676" i="1" s="1"/>
  <c r="U676" i="1"/>
  <c r="AB676" i="1"/>
  <c r="V982" i="1"/>
  <c r="T982" i="1"/>
  <c r="T955" i="1"/>
  <c r="T841" i="1"/>
  <c r="AB841" i="1" s="1"/>
  <c r="T800" i="1"/>
  <c r="AG639" i="1"/>
  <c r="AH639" i="1" s="1"/>
  <c r="AF730" i="1"/>
  <c r="AG730" i="1" s="1"/>
  <c r="AH730" i="1" s="1"/>
  <c r="U712" i="1"/>
  <c r="AC712" i="1"/>
  <c r="AD712" i="1" s="1"/>
  <c r="AC785" i="1"/>
  <c r="AD785" i="1" s="1"/>
  <c r="AB599" i="1"/>
  <c r="AC599" i="1"/>
  <c r="AD599" i="1" s="1"/>
  <c r="U599" i="1"/>
  <c r="AG774" i="1"/>
  <c r="AH774" i="1" s="1"/>
  <c r="T990" i="1"/>
  <c r="V990" i="1"/>
  <c r="U972" i="1"/>
  <c r="AB972" i="1"/>
  <c r="T963" i="1"/>
  <c r="V963" i="1"/>
  <c r="AF949" i="1"/>
  <c r="AG949" i="1"/>
  <c r="AH949" i="1" s="1"/>
  <c r="V917" i="1"/>
  <c r="T917" i="1"/>
  <c r="T887" i="1"/>
  <c r="AB887" i="1"/>
  <c r="AB882" i="1"/>
  <c r="U810" i="1"/>
  <c r="AC810" i="1"/>
  <c r="AD810" i="1" s="1"/>
  <c r="U607" i="1"/>
  <c r="AB607" i="1"/>
  <c r="AB498" i="1"/>
  <c r="AB474" i="1"/>
  <c r="AC474" i="1"/>
  <c r="AD474" i="1" s="1"/>
  <c r="U631" i="1"/>
  <c r="AC631" i="1"/>
  <c r="AD631" i="1" s="1"/>
  <c r="U654" i="1"/>
  <c r="AB654" i="1"/>
  <c r="AC654" i="1"/>
  <c r="AD654" i="1" s="1"/>
  <c r="AB662" i="1"/>
  <c r="AC662" i="1"/>
  <c r="AD662" i="1" s="1"/>
  <c r="AF751" i="1"/>
  <c r="AG751" i="1" s="1"/>
  <c r="AH751" i="1" s="1"/>
  <c r="AG735" i="1"/>
  <c r="AH735" i="1" s="1"/>
  <c r="AC786" i="1"/>
  <c r="AD786" i="1" s="1"/>
  <c r="U786" i="1"/>
  <c r="AB974" i="1"/>
  <c r="T974" i="1"/>
  <c r="U967" i="1"/>
  <c r="AC967" i="1"/>
  <c r="AD967" i="1" s="1"/>
  <c r="U959" i="1"/>
  <c r="AB959" i="1"/>
  <c r="AC959" i="1"/>
  <c r="AD959" i="1" s="1"/>
  <c r="U879" i="1"/>
  <c r="AC879" i="1"/>
  <c r="AD879" i="1" s="1"/>
  <c r="AG529" i="1"/>
  <c r="AH529" i="1" s="1"/>
  <c r="AG894" i="1"/>
  <c r="AH894" i="1" s="1"/>
  <c r="AC898" i="1"/>
  <c r="AD898" i="1" s="1"/>
  <c r="U909" i="1"/>
  <c r="AG618" i="1"/>
  <c r="AH618" i="1" s="1"/>
  <c r="AF658" i="1"/>
  <c r="AG658" i="1"/>
  <c r="AH658" i="1" s="1"/>
  <c r="U753" i="1"/>
  <c r="AG753" i="1" s="1"/>
  <c r="AH753" i="1" s="1"/>
  <c r="AG787" i="1"/>
  <c r="AH787" i="1" s="1"/>
  <c r="AF682" i="1"/>
  <c r="AG682" i="1" s="1"/>
  <c r="AH682" i="1" s="1"/>
  <c r="AC710" i="1"/>
  <c r="AD710" i="1" s="1"/>
  <c r="AB749" i="1"/>
  <c r="AB753" i="1"/>
  <c r="AB766" i="1"/>
  <c r="AG645" i="1"/>
  <c r="AH645" i="1" s="1"/>
  <c r="AF781" i="1"/>
  <c r="AG781" i="1" s="1"/>
  <c r="AH781" i="1" s="1"/>
  <c r="AB790" i="1"/>
  <c r="AC790" i="1"/>
  <c r="AD790" i="1" s="1"/>
  <c r="AG696" i="1"/>
  <c r="AH696" i="1" s="1"/>
  <c r="AB796" i="1"/>
  <c r="AC796" i="1"/>
  <c r="AD796" i="1" s="1"/>
  <c r="AB806" i="1"/>
  <c r="U806" i="1"/>
  <c r="AG806" i="1" s="1"/>
  <c r="AH806" i="1" s="1"/>
  <c r="AG743" i="1"/>
  <c r="AH743" i="1" s="1"/>
  <c r="AB831" i="1"/>
  <c r="U831" i="1"/>
  <c r="AC831" i="1"/>
  <c r="AD831" i="1" s="1"/>
  <c r="AC595" i="1"/>
  <c r="AD595" i="1" s="1"/>
  <c r="AB686" i="1"/>
  <c r="AC686" i="1"/>
  <c r="AD686" i="1" s="1"/>
  <c r="AC773" i="1"/>
  <c r="AD773" i="1" s="1"/>
  <c r="U773" i="1"/>
  <c r="AC729" i="1"/>
  <c r="AD729" i="1" s="1"/>
  <c r="AB729" i="1"/>
  <c r="AF739" i="1"/>
  <c r="AG739" i="1"/>
  <c r="AH739" i="1" s="1"/>
  <c r="AB999" i="1"/>
  <c r="V998" i="1"/>
  <c r="T998" i="1"/>
  <c r="T965" i="1"/>
  <c r="V952" i="1"/>
  <c r="T952" i="1"/>
  <c r="AC875" i="1"/>
  <c r="AD875" i="1" s="1"/>
  <c r="U875" i="1"/>
  <c r="AB860" i="1"/>
  <c r="AB849" i="1"/>
  <c r="T828" i="1"/>
  <c r="AG882" i="1"/>
  <c r="AH882" i="1" s="1"/>
  <c r="AG601" i="1"/>
  <c r="AH601" i="1" s="1"/>
  <c r="AF918" i="1"/>
  <c r="AG918" i="1" s="1"/>
  <c r="AH918" i="1" s="1"/>
  <c r="AC960" i="1"/>
  <c r="AD960" i="1" s="1"/>
  <c r="AF839" i="1"/>
  <c r="AG839" i="1" s="1"/>
  <c r="AH839" i="1" s="1"/>
  <c r="AF936" i="1"/>
  <c r="AG936" i="1"/>
  <c r="AH936" i="1" s="1"/>
  <c r="AF883" i="1"/>
  <c r="AG883" i="1" s="1"/>
  <c r="AH883" i="1" s="1"/>
  <c r="AC844" i="1"/>
  <c r="AD844" i="1" s="1"/>
  <c r="AF795" i="1"/>
  <c r="AG795" i="1"/>
  <c r="AH795" i="1" s="1"/>
  <c r="AF674" i="1"/>
  <c r="AG674" i="1" s="1"/>
  <c r="AH674" i="1" s="1"/>
  <c r="AC607" i="1"/>
  <c r="AD607" i="1" s="1"/>
  <c r="AG656" i="1"/>
  <c r="AH656" i="1" s="1"/>
  <c r="AF568" i="1"/>
  <c r="AG568" i="1" s="1"/>
  <c r="AH568" i="1" s="1"/>
  <c r="AB408" i="1"/>
  <c r="U408" i="1"/>
  <c r="AG408" i="1" s="1"/>
  <c r="AH408" i="1" s="1"/>
  <c r="AB414" i="1"/>
  <c r="U609" i="1"/>
  <c r="AB609" i="1"/>
  <c r="AC609" i="1"/>
  <c r="AD609" i="1" s="1"/>
  <c r="U669" i="1"/>
  <c r="AG669" i="1" s="1"/>
  <c r="AH669" i="1" s="1"/>
  <c r="AF689" i="1"/>
  <c r="AG689" i="1"/>
  <c r="AH689" i="1" s="1"/>
  <c r="U735" i="1"/>
  <c r="AG670" i="1"/>
  <c r="AH670" i="1" s="1"/>
  <c r="U726" i="1"/>
  <c r="AB735" i="1"/>
  <c r="AB997" i="1"/>
  <c r="AB936" i="1"/>
  <c r="U936" i="1"/>
  <c r="AG961" i="1"/>
  <c r="AH961" i="1" s="1"/>
  <c r="AF672" i="1"/>
  <c r="AG672" i="1"/>
  <c r="AH672" i="1" s="1"/>
  <c r="U914" i="1"/>
  <c r="AG914" i="1" s="1"/>
  <c r="AH914" i="1" s="1"/>
  <c r="AB914" i="1"/>
  <c r="T919" i="1"/>
  <c r="U954" i="1"/>
  <c r="AC954" i="1"/>
  <c r="AD954" i="1" s="1"/>
  <c r="AF964" i="1"/>
  <c r="AG964" i="1" s="1"/>
  <c r="AH964" i="1" s="1"/>
  <c r="AG747" i="1"/>
  <c r="AH747" i="1" s="1"/>
  <c r="U905" i="1"/>
  <c r="AC905" i="1"/>
  <c r="AD905" i="1" s="1"/>
  <c r="AB822" i="1"/>
  <c r="U822" i="1"/>
  <c r="AF976" i="1"/>
  <c r="AG976" i="1" s="1"/>
  <c r="AH976" i="1" s="1"/>
  <c r="AC636" i="1"/>
  <c r="AD636" i="1" s="1"/>
  <c r="AB636" i="1"/>
  <c r="AF741" i="1"/>
  <c r="AG741" i="1"/>
  <c r="AH741" i="1" s="1"/>
  <c r="AC756" i="1"/>
  <c r="AD756" i="1" s="1"/>
  <c r="U756" i="1"/>
  <c r="AG638" i="1"/>
  <c r="AH638" i="1" s="1"/>
  <c r="AC755" i="1"/>
  <c r="AD755" i="1" s="1"/>
  <c r="AB755" i="1"/>
  <c r="U755" i="1"/>
  <c r="AC784" i="1"/>
  <c r="AD784" i="1" s="1"/>
  <c r="U784" i="1"/>
  <c r="AB614" i="1"/>
  <c r="U614" i="1"/>
  <c r="AC614" i="1"/>
  <c r="AD614" i="1" s="1"/>
  <c r="AG647" i="1"/>
  <c r="AH647" i="1" s="1"/>
  <c r="U995" i="1"/>
  <c r="AC995" i="1"/>
  <c r="AD995" i="1" s="1"/>
  <c r="AB941" i="1"/>
  <c r="AB826" i="1"/>
  <c r="AB399" i="1"/>
  <c r="AC399" i="1" s="1"/>
  <c r="AD399" i="1" s="1"/>
  <c r="AG871" i="1"/>
  <c r="AH871" i="1" s="1"/>
  <c r="AG789" i="1"/>
  <c r="AH789" i="1" s="1"/>
  <c r="AF681" i="1"/>
  <c r="AF817" i="1"/>
  <c r="AG817" i="1"/>
  <c r="AH817" i="1" s="1"/>
  <c r="AF822" i="1"/>
  <c r="AG822" i="1"/>
  <c r="AH822" i="1" s="1"/>
  <c r="AG866" i="1"/>
  <c r="AH866" i="1" s="1"/>
  <c r="AB610" i="1"/>
  <c r="AG630" i="1"/>
  <c r="AH630" i="1" s="1"/>
  <c r="AB593" i="1"/>
  <c r="AG597" i="1"/>
  <c r="AH597" i="1" s="1"/>
  <c r="AB813" i="1"/>
  <c r="U813" i="1"/>
  <c r="AC813" i="1"/>
  <c r="AD813" i="1" s="1"/>
  <c r="AC997" i="1"/>
  <c r="AD997" i="1" s="1"/>
  <c r="AB848" i="1"/>
  <c r="AB898" i="1"/>
  <c r="AB979" i="1"/>
  <c r="AB950" i="1"/>
  <c r="AC950" i="1"/>
  <c r="AD950" i="1" s="1"/>
  <c r="U950" i="1"/>
  <c r="AB823" i="1"/>
  <c r="AC823" i="1"/>
  <c r="AD823" i="1" s="1"/>
  <c r="AC868" i="1"/>
  <c r="AD868" i="1" s="1"/>
  <c r="U868" i="1"/>
  <c r="U872" i="1"/>
  <c r="AB872" i="1"/>
  <c r="AC872" i="1"/>
  <c r="AD872" i="1" s="1"/>
  <c r="AG632" i="1"/>
  <c r="AH632" i="1" s="1"/>
  <c r="U610" i="1"/>
  <c r="AG610" i="1" s="1"/>
  <c r="AH610" i="1" s="1"/>
  <c r="AB715" i="1"/>
  <c r="AC715" i="1"/>
  <c r="AD715" i="1" s="1"/>
  <c r="AC734" i="1"/>
  <c r="AD734" i="1" s="1"/>
  <c r="U734" i="1"/>
  <c r="AC759" i="1"/>
  <c r="AD759" i="1" s="1"/>
  <c r="AB687" i="1"/>
  <c r="U687" i="1"/>
  <c r="AC687" i="1"/>
  <c r="AD687" i="1" s="1"/>
  <c r="U719" i="1"/>
  <c r="AC719" i="1"/>
  <c r="AD719" i="1" s="1"/>
  <c r="U653" i="1"/>
  <c r="AC653" i="1"/>
  <c r="AD653" i="1" s="1"/>
  <c r="AB653" i="1"/>
  <c r="U655" i="1"/>
  <c r="AC655" i="1"/>
  <c r="AD655" i="1" s="1"/>
  <c r="U629" i="1"/>
  <c r="AB629" i="1"/>
  <c r="AC629" i="1"/>
  <c r="AD629" i="1" s="1"/>
  <c r="U1000" i="1"/>
  <c r="T994" i="1"/>
  <c r="V994" i="1"/>
  <c r="AC989" i="1"/>
  <c r="AD989" i="1" s="1"/>
  <c r="U989" i="1"/>
  <c r="V986" i="1"/>
  <c r="T986" i="1"/>
  <c r="AF966" i="1"/>
  <c r="AG966" i="1" s="1"/>
  <c r="AH966" i="1" s="1"/>
  <c r="AB956" i="1"/>
  <c r="AB937" i="1"/>
  <c r="T913" i="1"/>
  <c r="AB913" i="1"/>
  <c r="AB870" i="1"/>
  <c r="AB949" i="1"/>
  <c r="AB626" i="1"/>
  <c r="U626" i="1"/>
  <c r="AG626" i="1" s="1"/>
  <c r="AH626" i="1" s="1"/>
  <c r="AF619" i="1"/>
  <c r="AG619" i="1" s="1"/>
  <c r="AH619" i="1" s="1"/>
  <c r="T988" i="1"/>
  <c r="T984" i="1"/>
  <c r="U977" i="1"/>
  <c r="AC977" i="1"/>
  <c r="AD977" i="1" s="1"/>
  <c r="T968" i="1"/>
  <c r="AB968" i="1" s="1"/>
  <c r="R938" i="1"/>
  <c r="S938" i="1" s="1"/>
  <c r="AB807" i="1"/>
  <c r="R963" i="1"/>
  <c r="S963" i="1" s="1"/>
  <c r="R940" i="1"/>
  <c r="S940" i="1" s="1"/>
  <c r="T709" i="1"/>
  <c r="V709" i="1"/>
  <c r="AB905" i="1"/>
  <c r="AB818" i="1"/>
  <c r="T943" i="1"/>
  <c r="T992" i="1"/>
  <c r="R837" i="1"/>
  <c r="S837" i="1" s="1"/>
  <c r="AB966" i="1"/>
  <c r="V859" i="1"/>
  <c r="AC512" i="1"/>
  <c r="AD512" i="1" s="1"/>
  <c r="AB512" i="1"/>
  <c r="AC628" i="1"/>
  <c r="AD628" i="1" s="1"/>
  <c r="U628" i="1"/>
  <c r="R962" i="1"/>
  <c r="S962" i="1" s="1"/>
  <c r="R929" i="1"/>
  <c r="S929" i="1" s="1"/>
  <c r="R865" i="1"/>
  <c r="S865" i="1" s="1"/>
  <c r="R720" i="1"/>
  <c r="S720" i="1" s="1"/>
  <c r="R897" i="1"/>
  <c r="S897" i="1" s="1"/>
  <c r="R833" i="1"/>
  <c r="S833" i="1" s="1"/>
  <c r="T782" i="1"/>
  <c r="R764" i="1"/>
  <c r="S764" i="1" s="1"/>
  <c r="T779" i="1"/>
  <c r="R770" i="1"/>
  <c r="S770" i="1" s="1"/>
  <c r="R742" i="1"/>
  <c r="S742" i="1" s="1"/>
  <c r="R729" i="1"/>
  <c r="S729" i="1" s="1"/>
  <c r="R719" i="1"/>
  <c r="S719" i="1" s="1"/>
  <c r="T717" i="1"/>
  <c r="R712" i="1"/>
  <c r="S712" i="1" s="1"/>
  <c r="R683" i="1"/>
  <c r="S683" i="1" s="1"/>
  <c r="R715" i="1"/>
  <c r="S715" i="1" s="1"/>
  <c r="R695" i="1"/>
  <c r="S695" i="1" s="1"/>
  <c r="T693" i="1"/>
  <c r="V651" i="1"/>
  <c r="T651" i="1"/>
  <c r="R731" i="1"/>
  <c r="S731" i="1" s="1"/>
  <c r="R694" i="1"/>
  <c r="S694" i="1" s="1"/>
  <c r="T692" i="1"/>
  <c r="R688" i="1"/>
  <c r="S688" i="1" s="1"/>
  <c r="R774" i="1"/>
  <c r="S774" i="1" s="1"/>
  <c r="T767" i="1"/>
  <c r="T757" i="1"/>
  <c r="T745" i="1"/>
  <c r="R670" i="1"/>
  <c r="S670" i="1" s="1"/>
  <c r="V717" i="1"/>
  <c r="V716" i="1"/>
  <c r="V692" i="1"/>
  <c r="R681" i="1"/>
  <c r="S681" i="1" s="1"/>
  <c r="R655" i="1"/>
  <c r="S655" i="1" s="1"/>
  <c r="AB467" i="1"/>
  <c r="R671" i="1"/>
  <c r="S671" i="1" s="1"/>
  <c r="R680" i="1"/>
  <c r="S680" i="1" s="1"/>
  <c r="R664" i="1"/>
  <c r="S664" i="1" s="1"/>
  <c r="T652" i="1"/>
  <c r="AB526" i="1"/>
  <c r="T518" i="1"/>
  <c r="V518" i="1"/>
  <c r="T508" i="1"/>
  <c r="V508" i="1"/>
  <c r="AE381" i="1"/>
  <c r="AA381" i="1"/>
  <c r="AB381" i="1" s="1"/>
  <c r="AC381" i="1" s="1"/>
  <c r="AD381" i="1" s="1"/>
  <c r="AB458" i="1"/>
  <c r="AB548" i="1"/>
  <c r="R495" i="1"/>
  <c r="S495" i="1" s="1"/>
  <c r="T483" i="1"/>
  <c r="T477" i="1"/>
  <c r="V477" i="1"/>
  <c r="AB459" i="1"/>
  <c r="T504" i="1"/>
  <c r="V504" i="1"/>
  <c r="AA346" i="1"/>
  <c r="AB346" i="1" s="1"/>
  <c r="AC346" i="1" s="1"/>
  <c r="AD346" i="1" s="1"/>
  <c r="T566" i="1"/>
  <c r="R496" i="1"/>
  <c r="S496" i="1" s="1"/>
  <c r="R525" i="1"/>
  <c r="S525" i="1" s="1"/>
  <c r="AB460" i="1"/>
  <c r="AA207" i="1"/>
  <c r="AB207" i="1" s="1"/>
  <c r="AC207" i="1" s="1"/>
  <c r="AD207" i="1" s="1"/>
  <c r="T448" i="1"/>
  <c r="R384" i="1"/>
  <c r="S384" i="1" s="1"/>
  <c r="AE270" i="1"/>
  <c r="AA270" i="1"/>
  <c r="AB270" i="1" s="1"/>
  <c r="AC270" i="1" s="1"/>
  <c r="AD270" i="1" s="1"/>
  <c r="AA228" i="1"/>
  <c r="AB228" i="1" s="1"/>
  <c r="AC228" i="1" s="1"/>
  <c r="AD228" i="1" s="1"/>
  <c r="AE228" i="1"/>
  <c r="AA391" i="1"/>
  <c r="AB391" i="1" s="1"/>
  <c r="AC391" i="1" s="1"/>
  <c r="AD391" i="1" s="1"/>
  <c r="AA385" i="1"/>
  <c r="AB385" i="1" s="1"/>
  <c r="AC385" i="1" s="1"/>
  <c r="AD385" i="1" s="1"/>
  <c r="T341" i="1"/>
  <c r="AA434" i="1"/>
  <c r="AE241" i="1"/>
  <c r="AA241" i="1"/>
  <c r="AB241" i="1" s="1"/>
  <c r="AC241" i="1" s="1"/>
  <c r="AD241" i="1" s="1"/>
  <c r="AB482" i="1"/>
  <c r="R533" i="1"/>
  <c r="S533" i="1" s="1"/>
  <c r="T506" i="1"/>
  <c r="V506" i="1"/>
  <c r="R505" i="1"/>
  <c r="S505" i="1" s="1"/>
  <c r="AB495" i="1"/>
  <c r="AA400" i="1"/>
  <c r="AB400" i="1" s="1"/>
  <c r="AC400" i="1" s="1"/>
  <c r="AD400" i="1" s="1"/>
  <c r="AA387" i="1"/>
  <c r="AB387" i="1" s="1"/>
  <c r="AC387" i="1" s="1"/>
  <c r="AD387" i="1" s="1"/>
  <c r="T373" i="1"/>
  <c r="AA329" i="1"/>
  <c r="AB329" i="1" s="1"/>
  <c r="AC329" i="1" s="1"/>
  <c r="AD329" i="1" s="1"/>
  <c r="AA323" i="1"/>
  <c r="AB323" i="1" s="1"/>
  <c r="AC323" i="1" s="1"/>
  <c r="AD323" i="1" s="1"/>
  <c r="AB443" i="1"/>
  <c r="AB436" i="1"/>
  <c r="AC436" i="1" s="1"/>
  <c r="AD436" i="1" s="1"/>
  <c r="AB434" i="1"/>
  <c r="AC434" i="1" s="1"/>
  <c r="AD434" i="1" s="1"/>
  <c r="AA432" i="1"/>
  <c r="AB432" i="1" s="1"/>
  <c r="AC432" i="1" s="1"/>
  <c r="AD432" i="1" s="1"/>
  <c r="R386" i="1"/>
  <c r="S386" i="1" s="1"/>
  <c r="AB370" i="1"/>
  <c r="AC370" i="1" s="1"/>
  <c r="AD370" i="1" s="1"/>
  <c r="AA363" i="1"/>
  <c r="AB363" i="1" s="1"/>
  <c r="AC363" i="1" s="1"/>
  <c r="AD363" i="1" s="1"/>
  <c r="T345" i="1"/>
  <c r="T339" i="1"/>
  <c r="AA201" i="1"/>
  <c r="AB201" i="1" s="1"/>
  <c r="AC201" i="1" s="1"/>
  <c r="AD201" i="1" s="1"/>
  <c r="R330" i="1"/>
  <c r="S330" i="1" s="1"/>
  <c r="AA335" i="1"/>
  <c r="AB335" i="1" s="1"/>
  <c r="AC335" i="1" s="1"/>
  <c r="AD335" i="1" s="1"/>
  <c r="AA306" i="1"/>
  <c r="AB306" i="1" s="1"/>
  <c r="AC306" i="1" s="1"/>
  <c r="AD306" i="1" s="1"/>
  <c r="AA427" i="1"/>
  <c r="AB427" i="1" s="1"/>
  <c r="AC427" i="1" s="1"/>
  <c r="AD427" i="1" s="1"/>
  <c r="AA350" i="1"/>
  <c r="AB350" i="1" s="1"/>
  <c r="AC350" i="1" s="1"/>
  <c r="AD350" i="1" s="1"/>
  <c r="R298" i="1"/>
  <c r="S298" i="1" s="1"/>
  <c r="AA291" i="1"/>
  <c r="AB291" i="1" s="1"/>
  <c r="AC291" i="1" s="1"/>
  <c r="AD291" i="1" s="1"/>
  <c r="AB209" i="1"/>
  <c r="AC209" i="1" s="1"/>
  <c r="AD209" i="1" s="1"/>
  <c r="R433" i="1"/>
  <c r="S433" i="1" s="1"/>
  <c r="AB423" i="1"/>
  <c r="AA342" i="1"/>
  <c r="AB342" i="1" s="1"/>
  <c r="AC342" i="1" s="1"/>
  <c r="AD342" i="1" s="1"/>
  <c r="AA237" i="1"/>
  <c r="AA227" i="1"/>
  <c r="AB227" i="1" s="1"/>
  <c r="AC227" i="1" s="1"/>
  <c r="AD227" i="1" s="1"/>
  <c r="R454" i="1"/>
  <c r="S454" i="1" s="1"/>
  <c r="T442" i="1"/>
  <c r="R438" i="1"/>
  <c r="S438" i="1" s="1"/>
  <c r="T411" i="1"/>
  <c r="AA379" i="1"/>
  <c r="AB379" i="1" s="1"/>
  <c r="AC379" i="1" s="1"/>
  <c r="AD379" i="1" s="1"/>
  <c r="AA366" i="1"/>
  <c r="AB366" i="1" s="1"/>
  <c r="AC366" i="1" s="1"/>
  <c r="AD366" i="1" s="1"/>
  <c r="R204" i="1"/>
  <c r="S204" i="1" s="1"/>
  <c r="AA180" i="1"/>
  <c r="AB180" i="1" s="1"/>
  <c r="AC180" i="1" s="1"/>
  <c r="AD180" i="1" s="1"/>
  <c r="AB236" i="1"/>
  <c r="AC236" i="1" s="1"/>
  <c r="AD236" i="1" s="1"/>
  <c r="AA130" i="1"/>
  <c r="AB130" i="1" s="1"/>
  <c r="AC130" i="1" s="1"/>
  <c r="AD130" i="1" s="1"/>
  <c r="AA214" i="1"/>
  <c r="AB214" i="1" s="1"/>
  <c r="AC214" i="1" s="1"/>
  <c r="AD214" i="1" s="1"/>
  <c r="AA211" i="1"/>
  <c r="AB211" i="1" s="1"/>
  <c r="AC211" i="1" s="1"/>
  <c r="AD211" i="1" s="1"/>
  <c r="AA209" i="1"/>
  <c r="AA192" i="1"/>
  <c r="AB192" i="1" s="1"/>
  <c r="AC192" i="1" s="1"/>
  <c r="AD192" i="1" s="1"/>
  <c r="AB139" i="1"/>
  <c r="AC139" i="1" s="1"/>
  <c r="AD139" i="1" s="1"/>
  <c r="T117" i="1"/>
  <c r="V117" i="1"/>
  <c r="AA71" i="1"/>
  <c r="AB71" i="1" s="1"/>
  <c r="AC71" i="1" s="1"/>
  <c r="AD71" i="1" s="1"/>
  <c r="R61" i="1"/>
  <c r="S61" i="1" s="1"/>
  <c r="R15" i="1"/>
  <c r="S15" i="1" s="1"/>
  <c r="AA95" i="1"/>
  <c r="AB95" i="1" s="1"/>
  <c r="AC95" i="1" s="1"/>
  <c r="AD95" i="1" s="1"/>
  <c r="T42" i="1"/>
  <c r="AA62" i="1"/>
  <c r="AB62" i="1" s="1"/>
  <c r="AC62" i="1" s="1"/>
  <c r="AD62" i="1" s="1"/>
  <c r="R54" i="1"/>
  <c r="S54" i="1" s="1"/>
  <c r="V13" i="1"/>
  <c r="V69" i="1"/>
  <c r="AF394" i="1" l="1"/>
  <c r="AG394" i="1"/>
  <c r="AH394" i="1" s="1"/>
  <c r="AF151" i="1"/>
  <c r="AG151" i="1"/>
  <c r="AH151" i="1" s="1"/>
  <c r="AF322" i="1"/>
  <c r="AG322" i="1" s="1"/>
  <c r="AH322" i="1" s="1"/>
  <c r="AF107" i="1"/>
  <c r="AG107" i="1"/>
  <c r="AH107" i="1" s="1"/>
  <c r="AF342" i="1"/>
  <c r="AG342" i="1"/>
  <c r="AH342" i="1" s="1"/>
  <c r="AF306" i="1"/>
  <c r="AG306" i="1"/>
  <c r="AH306" i="1" s="1"/>
  <c r="AF387" i="1"/>
  <c r="AG387" i="1" s="1"/>
  <c r="AH387" i="1" s="1"/>
  <c r="AF137" i="1"/>
  <c r="AG137" i="1"/>
  <c r="AH137" i="1" s="1"/>
  <c r="AF193" i="1"/>
  <c r="AG193" i="1"/>
  <c r="AH193" i="1" s="1"/>
  <c r="AF176" i="1"/>
  <c r="AG176" i="1" s="1"/>
  <c r="AH176" i="1" s="1"/>
  <c r="AF333" i="1"/>
  <c r="AG333" i="1" s="1"/>
  <c r="AH333" i="1" s="1"/>
  <c r="AF113" i="1"/>
  <c r="AG113" i="1" s="1"/>
  <c r="AH113" i="1" s="1"/>
  <c r="AF260" i="1"/>
  <c r="AG260" i="1"/>
  <c r="AH260" i="1" s="1"/>
  <c r="AF62" i="1"/>
  <c r="AG62" i="1"/>
  <c r="AH62" i="1" s="1"/>
  <c r="AF71" i="1"/>
  <c r="AG71" i="1" s="1"/>
  <c r="AH71" i="1" s="1"/>
  <c r="AF127" i="1"/>
  <c r="AG127" i="1" s="1"/>
  <c r="AH127" i="1" s="1"/>
  <c r="AF303" i="1"/>
  <c r="AG303" i="1" s="1"/>
  <c r="AH303" i="1" s="1"/>
  <c r="AF370" i="1"/>
  <c r="AG370" i="1"/>
  <c r="AH370" i="1" s="1"/>
  <c r="AF211" i="1"/>
  <c r="AG211" i="1" s="1"/>
  <c r="AH211" i="1" s="1"/>
  <c r="AF399" i="1"/>
  <c r="AG399" i="1"/>
  <c r="AH399" i="1" s="1"/>
  <c r="AF209" i="1"/>
  <c r="AG209" i="1"/>
  <c r="AH209" i="1" s="1"/>
  <c r="AF279" i="1"/>
  <c r="AG279" i="1"/>
  <c r="AH279" i="1" s="1"/>
  <c r="AF314" i="1"/>
  <c r="AG314" i="1" s="1"/>
  <c r="AH314" i="1" s="1"/>
  <c r="AF228" i="1"/>
  <c r="AG228" i="1" s="1"/>
  <c r="AH228" i="1" s="1"/>
  <c r="AF346" i="1"/>
  <c r="AG346" i="1" s="1"/>
  <c r="AH346" i="1" s="1"/>
  <c r="AF434" i="1"/>
  <c r="AG434" i="1"/>
  <c r="AH434" i="1" s="1"/>
  <c r="AF381" i="1"/>
  <c r="AG381" i="1" s="1"/>
  <c r="AH381" i="1" s="1"/>
  <c r="AF130" i="1"/>
  <c r="AG130" i="1"/>
  <c r="AH130" i="1" s="1"/>
  <c r="AF385" i="1"/>
  <c r="AG385" i="1"/>
  <c r="AH385" i="1" s="1"/>
  <c r="AF350" i="1"/>
  <c r="AG350" i="1"/>
  <c r="AH350" i="1" s="1"/>
  <c r="AF286" i="1"/>
  <c r="AG286" i="1" s="1"/>
  <c r="AH286" i="1" s="1"/>
  <c r="AF170" i="1"/>
  <c r="AG170" i="1"/>
  <c r="AH170" i="1" s="1"/>
  <c r="AF366" i="1"/>
  <c r="AG366" i="1"/>
  <c r="AH366" i="1" s="1"/>
  <c r="AB651" i="1"/>
  <c r="AC651" i="1"/>
  <c r="AD651" i="1" s="1"/>
  <c r="U651" i="1"/>
  <c r="U965" i="1"/>
  <c r="AC965" i="1"/>
  <c r="AD965" i="1" s="1"/>
  <c r="U996" i="1"/>
  <c r="AC996" i="1"/>
  <c r="AD996" i="1" s="1"/>
  <c r="AF953" i="1"/>
  <c r="AG953" i="1" s="1"/>
  <c r="AH953" i="1" s="1"/>
  <c r="AF154" i="1"/>
  <c r="AG154" i="1" s="1"/>
  <c r="AH154" i="1" s="1"/>
  <c r="AF166" i="1"/>
  <c r="AG166" i="1" s="1"/>
  <c r="AH166" i="1" s="1"/>
  <c r="AG951" i="1"/>
  <c r="AH951" i="1" s="1"/>
  <c r="AF951" i="1"/>
  <c r="AF793" i="1"/>
  <c r="AG793" i="1" s="1"/>
  <c r="AH793" i="1" s="1"/>
  <c r="AG313" i="1"/>
  <c r="AH313" i="1" s="1"/>
  <c r="AF313" i="1"/>
  <c r="AG202" i="1"/>
  <c r="AH202" i="1" s="1"/>
  <c r="AF202" i="1"/>
  <c r="AF388" i="1"/>
  <c r="AG388" i="1" s="1"/>
  <c r="AH388" i="1" s="1"/>
  <c r="AF95" i="1"/>
  <c r="AG95" i="1" s="1"/>
  <c r="AH95" i="1" s="1"/>
  <c r="AG379" i="1"/>
  <c r="AH379" i="1" s="1"/>
  <c r="AF379" i="1"/>
  <c r="AG335" i="1"/>
  <c r="AH335" i="1" s="1"/>
  <c r="AF335" i="1"/>
  <c r="AF432" i="1"/>
  <c r="AG432" i="1" s="1"/>
  <c r="AH432" i="1" s="1"/>
  <c r="AF400" i="1"/>
  <c r="AG400" i="1" s="1"/>
  <c r="AH400" i="1" s="1"/>
  <c r="AF241" i="1"/>
  <c r="AG241" i="1" s="1"/>
  <c r="AH241" i="1" s="1"/>
  <c r="AF270" i="1"/>
  <c r="AG270" i="1" s="1"/>
  <c r="AH270" i="1" s="1"/>
  <c r="U477" i="1"/>
  <c r="AC477" i="1"/>
  <c r="AD477" i="1" s="1"/>
  <c r="AB477" i="1"/>
  <c r="U508" i="1"/>
  <c r="AC508" i="1"/>
  <c r="AD508" i="1" s="1"/>
  <c r="AB508" i="1"/>
  <c r="AC757" i="1"/>
  <c r="AD757" i="1" s="1"/>
  <c r="U757" i="1"/>
  <c r="AB757" i="1"/>
  <c r="AF977" i="1"/>
  <c r="AG977" i="1" s="1"/>
  <c r="AH977" i="1" s="1"/>
  <c r="U986" i="1"/>
  <c r="AB986" i="1"/>
  <c r="AC986" i="1"/>
  <c r="AD986" i="1" s="1"/>
  <c r="AF823" i="1"/>
  <c r="AG823" i="1" s="1"/>
  <c r="AH823" i="1" s="1"/>
  <c r="AF997" i="1"/>
  <c r="AG997" i="1" s="1"/>
  <c r="AH997" i="1" s="1"/>
  <c r="AF636" i="1"/>
  <c r="AG636" i="1" s="1"/>
  <c r="AH636" i="1" s="1"/>
  <c r="AF954" i="1"/>
  <c r="AG954" i="1" s="1"/>
  <c r="AH954" i="1" s="1"/>
  <c r="AC998" i="1"/>
  <c r="AD998" i="1" s="1"/>
  <c r="AB998" i="1"/>
  <c r="U998" i="1"/>
  <c r="AF773" i="1"/>
  <c r="AG773" i="1"/>
  <c r="AH773" i="1" s="1"/>
  <c r="U974" i="1"/>
  <c r="AC974" i="1"/>
  <c r="AD974" i="1" s="1"/>
  <c r="AF662" i="1"/>
  <c r="AG662" i="1" s="1"/>
  <c r="AH662" i="1" s="1"/>
  <c r="U887" i="1"/>
  <c r="AC887" i="1"/>
  <c r="AD887" i="1" s="1"/>
  <c r="AF712" i="1"/>
  <c r="AG712" i="1"/>
  <c r="AH712" i="1" s="1"/>
  <c r="AF676" i="1"/>
  <c r="AG676" i="1" s="1"/>
  <c r="AH676" i="1" s="1"/>
  <c r="AF766" i="1"/>
  <c r="AG766" i="1"/>
  <c r="AH766" i="1" s="1"/>
  <c r="AF186" i="1"/>
  <c r="AG186" i="1"/>
  <c r="AH186" i="1" s="1"/>
  <c r="AF899" i="1"/>
  <c r="AG899" i="1"/>
  <c r="AH899" i="1" s="1"/>
  <c r="AF797" i="1"/>
  <c r="AG797" i="1"/>
  <c r="AH797" i="1" s="1"/>
  <c r="AF55" i="1"/>
  <c r="AG55" i="1" s="1"/>
  <c r="AH55" i="1" s="1"/>
  <c r="AF281" i="1"/>
  <c r="AG281" i="1" s="1"/>
  <c r="AH281" i="1" s="1"/>
  <c r="AF903" i="1"/>
  <c r="AG903" i="1"/>
  <c r="AH903" i="1" s="1"/>
  <c r="AF500" i="1"/>
  <c r="AG500" i="1" s="1"/>
  <c r="AH500" i="1" s="1"/>
  <c r="AF111" i="1"/>
  <c r="AG111" i="1" s="1"/>
  <c r="AH111" i="1" s="1"/>
  <c r="AF121" i="1"/>
  <c r="AG121" i="1" s="1"/>
  <c r="AH121" i="1" s="1"/>
  <c r="AF932" i="1"/>
  <c r="AG932" i="1"/>
  <c r="AH932" i="1" s="1"/>
  <c r="AF34" i="1"/>
  <c r="AG34" i="1" s="1"/>
  <c r="AH34" i="1" s="1"/>
  <c r="AF310" i="1"/>
  <c r="AG310" i="1" s="1"/>
  <c r="AH310" i="1" s="1"/>
  <c r="AF215" i="1"/>
  <c r="AG215" i="1"/>
  <c r="AH215" i="1" s="1"/>
  <c r="AF141" i="1"/>
  <c r="AG141" i="1"/>
  <c r="AH141" i="1" s="1"/>
  <c r="AF865" i="1"/>
  <c r="AG865" i="1"/>
  <c r="AH865" i="1" s="1"/>
  <c r="AF494" i="1"/>
  <c r="AG494" i="1" s="1"/>
  <c r="AH494" i="1" s="1"/>
  <c r="AF587" i="1"/>
  <c r="AG587" i="1" s="1"/>
  <c r="AH587" i="1" s="1"/>
  <c r="AF842" i="1"/>
  <c r="AG842" i="1" s="1"/>
  <c r="AH842" i="1" s="1"/>
  <c r="AF484" i="1"/>
  <c r="AG484" i="1"/>
  <c r="AH484" i="1" s="1"/>
  <c r="AF237" i="1"/>
  <c r="AG237" i="1" s="1"/>
  <c r="AH237" i="1" s="1"/>
  <c r="AF262" i="1"/>
  <c r="AG262" i="1"/>
  <c r="AH262" i="1" s="1"/>
  <c r="AF904" i="1"/>
  <c r="AG904" i="1"/>
  <c r="AH904" i="1" s="1"/>
  <c r="AF609" i="1"/>
  <c r="AG609" i="1" s="1"/>
  <c r="AH609" i="1" s="1"/>
  <c r="AF324" i="1"/>
  <c r="AG324" i="1" s="1"/>
  <c r="AH324" i="1" s="1"/>
  <c r="AF826" i="1"/>
  <c r="AG826" i="1" s="1"/>
  <c r="AH826" i="1" s="1"/>
  <c r="AF256" i="1"/>
  <c r="AG256" i="1" s="1"/>
  <c r="AH256" i="1" s="1"/>
  <c r="AF239" i="1"/>
  <c r="AG239" i="1" s="1"/>
  <c r="AH239" i="1" s="1"/>
  <c r="AF890" i="1"/>
  <c r="AG890" i="1" s="1"/>
  <c r="AH890" i="1" s="1"/>
  <c r="AF838" i="1"/>
  <c r="AG838" i="1"/>
  <c r="AH838" i="1" s="1"/>
  <c r="AF167" i="1"/>
  <c r="AG167" i="1"/>
  <c r="AH167" i="1" s="1"/>
  <c r="AF519" i="1"/>
  <c r="AG519" i="1" s="1"/>
  <c r="AH519" i="1" s="1"/>
  <c r="AF473" i="1"/>
  <c r="AG473" i="1" s="1"/>
  <c r="AH473" i="1" s="1"/>
  <c r="AF846" i="1"/>
  <c r="AG846" i="1" s="1"/>
  <c r="AH846" i="1" s="1"/>
  <c r="AF103" i="1"/>
  <c r="AG103" i="1" s="1"/>
  <c r="AH103" i="1" s="1"/>
  <c r="AF192" i="1"/>
  <c r="AG192" i="1"/>
  <c r="AH192" i="1" s="1"/>
  <c r="AC745" i="1"/>
  <c r="AD745" i="1" s="1"/>
  <c r="U745" i="1"/>
  <c r="AB745" i="1"/>
  <c r="AF512" i="1"/>
  <c r="AG512" i="1" s="1"/>
  <c r="AH512" i="1" s="1"/>
  <c r="AF715" i="1"/>
  <c r="AG715" i="1" s="1"/>
  <c r="AH715" i="1" s="1"/>
  <c r="AF960" i="1"/>
  <c r="AG960" i="1"/>
  <c r="AH960" i="1" s="1"/>
  <c r="U411" i="1"/>
  <c r="AB411" i="1"/>
  <c r="AC411" i="1"/>
  <c r="AD411" i="1" s="1"/>
  <c r="U483" i="1"/>
  <c r="AB483" i="1"/>
  <c r="AC483" i="1"/>
  <c r="AD483" i="1" s="1"/>
  <c r="AC767" i="1"/>
  <c r="AD767" i="1" s="1"/>
  <c r="AB767" i="1"/>
  <c r="U767" i="1"/>
  <c r="AF755" i="1"/>
  <c r="AG755" i="1"/>
  <c r="AH755" i="1" s="1"/>
  <c r="AF201" i="1"/>
  <c r="AG201" i="1"/>
  <c r="AH201" i="1" s="1"/>
  <c r="AC566" i="1"/>
  <c r="AD566" i="1" s="1"/>
  <c r="AB566" i="1"/>
  <c r="U566" i="1"/>
  <c r="AC709" i="1"/>
  <c r="AD709" i="1" s="1"/>
  <c r="AB709" i="1"/>
  <c r="U709" i="1"/>
  <c r="AF655" i="1"/>
  <c r="AG655" i="1"/>
  <c r="AH655" i="1" s="1"/>
  <c r="AF654" i="1"/>
  <c r="AG654" i="1"/>
  <c r="AH654" i="1" s="1"/>
  <c r="AB990" i="1"/>
  <c r="AC990" i="1"/>
  <c r="AD990" i="1" s="1"/>
  <c r="U990" i="1"/>
  <c r="AG776" i="1"/>
  <c r="AH776" i="1" s="1"/>
  <c r="AF776" i="1"/>
  <c r="AG86" i="1"/>
  <c r="AH86" i="1" s="1"/>
  <c r="AF86" i="1"/>
  <c r="AF330" i="1"/>
  <c r="AG330" i="1" s="1"/>
  <c r="AH330" i="1" s="1"/>
  <c r="AF416" i="1"/>
  <c r="AG416" i="1" s="1"/>
  <c r="AH416" i="1" s="1"/>
  <c r="AF853" i="1"/>
  <c r="AG853" i="1" s="1"/>
  <c r="AH853" i="1" s="1"/>
  <c r="AF536" i="1"/>
  <c r="AG536" i="1" s="1"/>
  <c r="AH536" i="1" s="1"/>
  <c r="AF291" i="1"/>
  <c r="AG291" i="1"/>
  <c r="AH291" i="1" s="1"/>
  <c r="AB779" i="1"/>
  <c r="U779" i="1"/>
  <c r="AC779" i="1"/>
  <c r="AD779" i="1" s="1"/>
  <c r="AF989" i="1"/>
  <c r="AG989" i="1" s="1"/>
  <c r="AH989" i="1" s="1"/>
  <c r="U982" i="1"/>
  <c r="AC982" i="1"/>
  <c r="AD982" i="1" s="1"/>
  <c r="AB982" i="1"/>
  <c r="AF856" i="1"/>
  <c r="AG856" i="1" s="1"/>
  <c r="AH856" i="1" s="1"/>
  <c r="AG277" i="1"/>
  <c r="AH277" i="1" s="1"/>
  <c r="AF277" i="1"/>
  <c r="AG174" i="1"/>
  <c r="AH174" i="1" s="1"/>
  <c r="AF174" i="1"/>
  <c r="U345" i="1"/>
  <c r="AB345" i="1"/>
  <c r="AC345" i="1"/>
  <c r="AD345" i="1" s="1"/>
  <c r="AF323" i="1"/>
  <c r="AG323" i="1" s="1"/>
  <c r="AH323" i="1" s="1"/>
  <c r="U506" i="1"/>
  <c r="AC506" i="1"/>
  <c r="AD506" i="1" s="1"/>
  <c r="AB506" i="1"/>
  <c r="U448" i="1"/>
  <c r="AB448" i="1"/>
  <c r="AC448" i="1"/>
  <c r="AD448" i="1" s="1"/>
  <c r="AC652" i="1"/>
  <c r="AD652" i="1" s="1"/>
  <c r="U652" i="1"/>
  <c r="AB652" i="1"/>
  <c r="AC692" i="1"/>
  <c r="AD692" i="1" s="1"/>
  <c r="AB692" i="1"/>
  <c r="U692" i="1"/>
  <c r="AC943" i="1"/>
  <c r="AD943" i="1" s="1"/>
  <c r="U943" i="1"/>
  <c r="AB943" i="1"/>
  <c r="AG759" i="1"/>
  <c r="AH759" i="1" s="1"/>
  <c r="AF759" i="1"/>
  <c r="AG756" i="1"/>
  <c r="AH756" i="1" s="1"/>
  <c r="AF756" i="1"/>
  <c r="AF905" i="1"/>
  <c r="AG905" i="1" s="1"/>
  <c r="AH905" i="1" s="1"/>
  <c r="U952" i="1"/>
  <c r="AB952" i="1"/>
  <c r="AC952" i="1"/>
  <c r="AD952" i="1" s="1"/>
  <c r="AF831" i="1"/>
  <c r="AG831" i="1" s="1"/>
  <c r="AH831" i="1" s="1"/>
  <c r="AF786" i="1"/>
  <c r="AG786" i="1"/>
  <c r="AH786" i="1" s="1"/>
  <c r="AF810" i="1"/>
  <c r="AG810" i="1"/>
  <c r="AH810" i="1" s="1"/>
  <c r="AC970" i="1"/>
  <c r="AD970" i="1" s="1"/>
  <c r="U970" i="1"/>
  <c r="AB970" i="1"/>
  <c r="AG833" i="1"/>
  <c r="AH833" i="1" s="1"/>
  <c r="AF833" i="1"/>
  <c r="AF815" i="1"/>
  <c r="AG815" i="1"/>
  <c r="AH815" i="1" s="1"/>
  <c r="AF91" i="1"/>
  <c r="AG91" i="1" s="1"/>
  <c r="AH91" i="1" s="1"/>
  <c r="AG911" i="1"/>
  <c r="AH911" i="1" s="1"/>
  <c r="AF911" i="1"/>
  <c r="AG956" i="1"/>
  <c r="AH956" i="1" s="1"/>
  <c r="AF956" i="1"/>
  <c r="AF407" i="1"/>
  <c r="AG407" i="1"/>
  <c r="AH407" i="1" s="1"/>
  <c r="AG92" i="1"/>
  <c r="AH92" i="1" s="1"/>
  <c r="AF92" i="1"/>
  <c r="AF435" i="1"/>
  <c r="AG435" i="1" s="1"/>
  <c r="AH435" i="1" s="1"/>
  <c r="AG522" i="1"/>
  <c r="AH522" i="1" s="1"/>
  <c r="AF522" i="1"/>
  <c r="U42" i="1"/>
  <c r="AC42" i="1"/>
  <c r="AD42" i="1" s="1"/>
  <c r="AB42" i="1"/>
  <c r="AF629" i="1"/>
  <c r="AG629" i="1"/>
  <c r="AH629" i="1" s="1"/>
  <c r="AF868" i="1"/>
  <c r="AG868" i="1"/>
  <c r="AH868" i="1" s="1"/>
  <c r="AF995" i="1"/>
  <c r="AG995" i="1" s="1"/>
  <c r="AH995" i="1" s="1"/>
  <c r="AF844" i="1"/>
  <c r="AG844" i="1"/>
  <c r="AH844" i="1" s="1"/>
  <c r="AC841" i="1"/>
  <c r="AD841" i="1" s="1"/>
  <c r="U841" i="1"/>
  <c r="AF947" i="1"/>
  <c r="AG947" i="1"/>
  <c r="AH947" i="1" s="1"/>
  <c r="AF857" i="1"/>
  <c r="AG857" i="1"/>
  <c r="AH857" i="1" s="1"/>
  <c r="AF687" i="1"/>
  <c r="AG687" i="1" s="1"/>
  <c r="AH687" i="1" s="1"/>
  <c r="AF813" i="1"/>
  <c r="AG813" i="1"/>
  <c r="AH813" i="1" s="1"/>
  <c r="AF686" i="1"/>
  <c r="AG686" i="1" s="1"/>
  <c r="AH686" i="1" s="1"/>
  <c r="AF879" i="1"/>
  <c r="AG879" i="1" s="1"/>
  <c r="AH879" i="1" s="1"/>
  <c r="AF214" i="1"/>
  <c r="AG214" i="1"/>
  <c r="AH214" i="1" s="1"/>
  <c r="AF796" i="1"/>
  <c r="AG796" i="1" s="1"/>
  <c r="AH796" i="1" s="1"/>
  <c r="AF732" i="1"/>
  <c r="AG732" i="1"/>
  <c r="AH732" i="1" s="1"/>
  <c r="AF921" i="1"/>
  <c r="AG921" i="1"/>
  <c r="AH921" i="1" s="1"/>
  <c r="AF888" i="1"/>
  <c r="AG888" i="1"/>
  <c r="AH888" i="1" s="1"/>
  <c r="AF929" i="1"/>
  <c r="AG929" i="1"/>
  <c r="AH929" i="1" s="1"/>
  <c r="AF870" i="1"/>
  <c r="AG870" i="1"/>
  <c r="AH870" i="1" s="1"/>
  <c r="AF145" i="1"/>
  <c r="AG145" i="1"/>
  <c r="AH145" i="1" s="1"/>
  <c r="U339" i="1"/>
  <c r="AB339" i="1"/>
  <c r="AC339" i="1" s="1"/>
  <c r="AD339" i="1" s="1"/>
  <c r="AB341" i="1"/>
  <c r="AC341" i="1" s="1"/>
  <c r="AD341" i="1" s="1"/>
  <c r="U341" i="1"/>
  <c r="U988" i="1"/>
  <c r="AC988" i="1"/>
  <c r="AD988" i="1" s="1"/>
  <c r="AB988" i="1"/>
  <c r="AG950" i="1"/>
  <c r="AH950" i="1" s="1"/>
  <c r="AF950" i="1"/>
  <c r="AF595" i="1"/>
  <c r="AG595" i="1" s="1"/>
  <c r="AH595" i="1" s="1"/>
  <c r="AF959" i="1"/>
  <c r="AG959" i="1"/>
  <c r="AH959" i="1" s="1"/>
  <c r="AF679" i="1"/>
  <c r="AG679" i="1"/>
  <c r="AH679" i="1" s="1"/>
  <c r="AF820" i="1"/>
  <c r="AG820" i="1" s="1"/>
  <c r="AH820" i="1" s="1"/>
  <c r="AF247" i="1"/>
  <c r="AG247" i="1" s="1"/>
  <c r="AH247" i="1" s="1"/>
  <c r="AF633" i="1"/>
  <c r="AG633" i="1"/>
  <c r="AH633" i="1" s="1"/>
  <c r="AF321" i="1"/>
  <c r="AG321" i="1"/>
  <c r="AH321" i="1" s="1"/>
  <c r="AF236" i="1"/>
  <c r="AG236" i="1" s="1"/>
  <c r="AH236" i="1" s="1"/>
  <c r="AG180" i="1"/>
  <c r="AH180" i="1" s="1"/>
  <c r="AF180" i="1"/>
  <c r="AF363" i="1"/>
  <c r="AG363" i="1" s="1"/>
  <c r="AH363" i="1" s="1"/>
  <c r="AF391" i="1"/>
  <c r="AG391" i="1"/>
  <c r="AH391" i="1" s="1"/>
  <c r="AF628" i="1"/>
  <c r="AG628" i="1" s="1"/>
  <c r="AH628" i="1" s="1"/>
  <c r="U994" i="1"/>
  <c r="AC994" i="1"/>
  <c r="AD994" i="1" s="1"/>
  <c r="AF710" i="1"/>
  <c r="AG710" i="1"/>
  <c r="AH710" i="1" s="1"/>
  <c r="AF631" i="1"/>
  <c r="AG631" i="1" s="1"/>
  <c r="AH631" i="1" s="1"/>
  <c r="AG599" i="1"/>
  <c r="AH599" i="1" s="1"/>
  <c r="AF599" i="1"/>
  <c r="AC800" i="1"/>
  <c r="AD800" i="1" s="1"/>
  <c r="U800" i="1"/>
  <c r="AB996" i="1"/>
  <c r="AB994" i="1"/>
  <c r="AF749" i="1"/>
  <c r="AG749" i="1" s="1"/>
  <c r="AH749" i="1" s="1"/>
  <c r="AF957" i="1"/>
  <c r="AG957" i="1" s="1"/>
  <c r="AH957" i="1" s="1"/>
  <c r="AF885" i="1"/>
  <c r="AG885" i="1" s="1"/>
  <c r="AH885" i="1" s="1"/>
  <c r="AF812" i="1"/>
  <c r="AG812" i="1"/>
  <c r="AH812" i="1" s="1"/>
  <c r="AF204" i="1"/>
  <c r="AG204" i="1"/>
  <c r="AH204" i="1" s="1"/>
  <c r="AF873" i="1"/>
  <c r="AG873" i="1" s="1"/>
  <c r="AH873" i="1" s="1"/>
  <c r="AG195" i="1"/>
  <c r="AH195" i="1" s="1"/>
  <c r="AF195" i="1"/>
  <c r="AF184" i="1"/>
  <c r="AG184" i="1" s="1"/>
  <c r="AH184" i="1" s="1"/>
  <c r="AF923" i="1"/>
  <c r="AG923" i="1"/>
  <c r="AH923" i="1" s="1"/>
  <c r="AF380" i="1"/>
  <c r="AG380" i="1" s="1"/>
  <c r="AH380" i="1" s="1"/>
  <c r="AF475" i="1"/>
  <c r="AG475" i="1" s="1"/>
  <c r="AH475" i="1" s="1"/>
  <c r="AF934" i="1"/>
  <c r="AG934" i="1"/>
  <c r="AH934" i="1" s="1"/>
  <c r="AF278" i="1"/>
  <c r="AG278" i="1"/>
  <c r="AH278" i="1" s="1"/>
  <c r="AF572" i="1"/>
  <c r="AG572" i="1" s="1"/>
  <c r="AH572" i="1" s="1"/>
  <c r="AF359" i="1"/>
  <c r="AG359" i="1" s="1"/>
  <c r="AH359" i="1" s="1"/>
  <c r="AF617" i="1"/>
  <c r="AG617" i="1"/>
  <c r="AH617" i="1" s="1"/>
  <c r="AF409" i="1"/>
  <c r="AG409" i="1"/>
  <c r="AH409" i="1" s="1"/>
  <c r="AF830" i="1"/>
  <c r="AG830" i="1" s="1"/>
  <c r="AH830" i="1" s="1"/>
  <c r="AG292" i="1"/>
  <c r="AH292" i="1" s="1"/>
  <c r="AF292" i="1"/>
  <c r="AF421" i="1"/>
  <c r="AG421" i="1" s="1"/>
  <c r="AH421" i="1" s="1"/>
  <c r="AF412" i="1"/>
  <c r="AG412" i="1"/>
  <c r="AH412" i="1" s="1"/>
  <c r="AF580" i="1"/>
  <c r="AG580" i="1" s="1"/>
  <c r="AH580" i="1" s="1"/>
  <c r="AF229" i="1"/>
  <c r="AG229" i="1" s="1"/>
  <c r="AH229" i="1" s="1"/>
  <c r="AF320" i="1"/>
  <c r="AG320" i="1"/>
  <c r="AH320" i="1" s="1"/>
  <c r="U968" i="1"/>
  <c r="AC968" i="1"/>
  <c r="AD968" i="1" s="1"/>
  <c r="AF719" i="1"/>
  <c r="AG719" i="1" s="1"/>
  <c r="AH719" i="1" s="1"/>
  <c r="U828" i="1"/>
  <c r="AC828" i="1"/>
  <c r="AD828" i="1" s="1"/>
  <c r="AF474" i="1"/>
  <c r="AG474" i="1"/>
  <c r="AH474" i="1" s="1"/>
  <c r="AF785" i="1"/>
  <c r="AG785" i="1"/>
  <c r="AH785" i="1" s="1"/>
  <c r="AF465" i="1"/>
  <c r="AG465" i="1" s="1"/>
  <c r="AH465" i="1" s="1"/>
  <c r="AC693" i="1"/>
  <c r="AD693" i="1" s="1"/>
  <c r="AB693" i="1"/>
  <c r="U693" i="1"/>
  <c r="AB917" i="1"/>
  <c r="AC917" i="1"/>
  <c r="AD917" i="1" s="1"/>
  <c r="U917" i="1"/>
  <c r="AC955" i="1"/>
  <c r="AD955" i="1" s="1"/>
  <c r="U955" i="1"/>
  <c r="AF935" i="1"/>
  <c r="AG935" i="1" s="1"/>
  <c r="AH935" i="1" s="1"/>
  <c r="AF436" i="1"/>
  <c r="AG436" i="1"/>
  <c r="AH436" i="1" s="1"/>
  <c r="AC518" i="1"/>
  <c r="AD518" i="1" s="1"/>
  <c r="U518" i="1"/>
  <c r="AB518" i="1"/>
  <c r="U984" i="1"/>
  <c r="AC984" i="1"/>
  <c r="AD984" i="1" s="1"/>
  <c r="AF614" i="1"/>
  <c r="AG614" i="1"/>
  <c r="AH614" i="1" s="1"/>
  <c r="AB919" i="1"/>
  <c r="AC919" i="1"/>
  <c r="AD919" i="1" s="1"/>
  <c r="U919" i="1"/>
  <c r="AB984" i="1"/>
  <c r="AB955" i="1"/>
  <c r="AF801" i="1"/>
  <c r="AG801" i="1" s="1"/>
  <c r="AH801" i="1" s="1"/>
  <c r="AF543" i="1"/>
  <c r="AG543" i="1" s="1"/>
  <c r="AH543" i="1" s="1"/>
  <c r="AB442" i="1"/>
  <c r="U442" i="1"/>
  <c r="AC442" i="1"/>
  <c r="AD442" i="1" s="1"/>
  <c r="U992" i="1"/>
  <c r="AC992" i="1"/>
  <c r="AD992" i="1" s="1"/>
  <c r="AB992" i="1"/>
  <c r="AC913" i="1"/>
  <c r="AD913" i="1" s="1"/>
  <c r="U913" i="1"/>
  <c r="AF872" i="1"/>
  <c r="AG872" i="1" s="1"/>
  <c r="AH872" i="1" s="1"/>
  <c r="AG607" i="1"/>
  <c r="AH607" i="1" s="1"/>
  <c r="AF607" i="1"/>
  <c r="AG875" i="1"/>
  <c r="AH875" i="1" s="1"/>
  <c r="AF875" i="1"/>
  <c r="AF311" i="1"/>
  <c r="AG311" i="1" s="1"/>
  <c r="AH311" i="1" s="1"/>
  <c r="AF928" i="1"/>
  <c r="AG928" i="1"/>
  <c r="AH928" i="1" s="1"/>
  <c r="AG472" i="1"/>
  <c r="AH472" i="1" s="1"/>
  <c r="AF472" i="1"/>
  <c r="AG198" i="1"/>
  <c r="AH198" i="1" s="1"/>
  <c r="AF198" i="1"/>
  <c r="U117" i="1"/>
  <c r="AB117" i="1"/>
  <c r="AC117" i="1" s="1"/>
  <c r="AD117" i="1" s="1"/>
  <c r="AF227" i="1"/>
  <c r="AG227" i="1"/>
  <c r="AH227" i="1" s="1"/>
  <c r="AF329" i="1"/>
  <c r="AG329" i="1" s="1"/>
  <c r="AH329" i="1" s="1"/>
  <c r="AF207" i="1"/>
  <c r="AG207" i="1"/>
  <c r="AH207" i="1" s="1"/>
  <c r="U504" i="1"/>
  <c r="AC504" i="1"/>
  <c r="AD504" i="1" s="1"/>
  <c r="AB504" i="1"/>
  <c r="AC782" i="1"/>
  <c r="AD782" i="1" s="1"/>
  <c r="AB782" i="1"/>
  <c r="U782" i="1"/>
  <c r="AF653" i="1"/>
  <c r="AG653" i="1"/>
  <c r="AH653" i="1" s="1"/>
  <c r="AF790" i="1"/>
  <c r="AG790" i="1" s="1"/>
  <c r="AH790" i="1" s="1"/>
  <c r="AF139" i="1"/>
  <c r="AG139" i="1"/>
  <c r="AH139" i="1" s="1"/>
  <c r="AF427" i="1"/>
  <c r="AG427" i="1" s="1"/>
  <c r="AH427" i="1" s="1"/>
  <c r="U373" i="1"/>
  <c r="AB373" i="1"/>
  <c r="AC373" i="1"/>
  <c r="AD373" i="1" s="1"/>
  <c r="AB717" i="1"/>
  <c r="AC717" i="1"/>
  <c r="AD717" i="1" s="1"/>
  <c r="U717" i="1"/>
  <c r="AF734" i="1"/>
  <c r="AG734" i="1"/>
  <c r="AH734" i="1" s="1"/>
  <c r="AF784" i="1"/>
  <c r="AG784" i="1"/>
  <c r="AH784" i="1" s="1"/>
  <c r="AB828" i="1"/>
  <c r="AB965" i="1"/>
  <c r="AF729" i="1"/>
  <c r="AG729" i="1" s="1"/>
  <c r="AH729" i="1" s="1"/>
  <c r="AF898" i="1"/>
  <c r="AG898" i="1"/>
  <c r="AH898" i="1" s="1"/>
  <c r="AF967" i="1"/>
  <c r="AG967" i="1" s="1"/>
  <c r="AH967" i="1" s="1"/>
  <c r="U963" i="1"/>
  <c r="AC963" i="1"/>
  <c r="AD963" i="1" s="1"/>
  <c r="AB963" i="1"/>
  <c r="AB800" i="1"/>
  <c r="AF450" i="1"/>
  <c r="AG450" i="1" s="1"/>
  <c r="AH450" i="1" s="1"/>
  <c r="AF1000" i="1"/>
  <c r="AG1000" i="1"/>
  <c r="AH1000" i="1" s="1"/>
  <c r="AF594" i="1"/>
  <c r="AG594" i="1" s="1"/>
  <c r="AH594" i="1" s="1"/>
  <c r="AF287" i="1"/>
  <c r="AG287" i="1" s="1"/>
  <c r="AH287" i="1" s="1"/>
  <c r="AF134" i="1"/>
  <c r="AG134" i="1"/>
  <c r="AH134" i="1" s="1"/>
  <c r="AF589" i="1"/>
  <c r="AG589" i="1"/>
  <c r="AH589" i="1" s="1"/>
  <c r="AF190" i="1"/>
  <c r="AG190" i="1"/>
  <c r="AH190" i="1" s="1"/>
  <c r="AF63" i="1"/>
  <c r="AG63" i="1" s="1"/>
  <c r="AH63" i="1" s="1"/>
  <c r="AF23" i="1"/>
  <c r="AG23" i="1" s="1"/>
  <c r="AH23" i="1" s="1"/>
  <c r="AF567" i="1"/>
  <c r="AG567" i="1" s="1"/>
  <c r="AH567" i="1" s="1"/>
  <c r="AF496" i="1"/>
  <c r="AG496" i="1"/>
  <c r="AH496" i="1" s="1"/>
  <c r="AF938" i="1"/>
  <c r="AG938" i="1" s="1"/>
  <c r="AH938" i="1" s="1"/>
  <c r="AF122" i="1"/>
  <c r="AG122" i="1" s="1"/>
  <c r="AH122" i="1" s="1"/>
  <c r="AF252" i="1"/>
  <c r="AG252" i="1" s="1"/>
  <c r="AH252" i="1" s="1"/>
  <c r="AF155" i="1"/>
  <c r="AG155" i="1"/>
  <c r="AH155" i="1" s="1"/>
  <c r="AF60" i="1"/>
  <c r="AG60" i="1"/>
  <c r="AH60" i="1" s="1"/>
  <c r="AF117" i="1" l="1"/>
  <c r="AG117" i="1"/>
  <c r="AH117" i="1" s="1"/>
  <c r="AF339" i="1"/>
  <c r="AG339" i="1" s="1"/>
  <c r="AH339" i="1" s="1"/>
  <c r="AF341" i="1"/>
  <c r="AG341" i="1" s="1"/>
  <c r="AH341" i="1" s="1"/>
  <c r="AF693" i="1"/>
  <c r="AG693" i="1"/>
  <c r="AH693" i="1" s="1"/>
  <c r="AF779" i="1"/>
  <c r="AG779" i="1" s="1"/>
  <c r="AH779" i="1" s="1"/>
  <c r="AF411" i="1"/>
  <c r="AG411" i="1"/>
  <c r="AH411" i="1" s="1"/>
  <c r="AF887" i="1"/>
  <c r="AG887" i="1" s="1"/>
  <c r="AH887" i="1" s="1"/>
  <c r="AF841" i="1"/>
  <c r="AG841" i="1"/>
  <c r="AH841" i="1" s="1"/>
  <c r="AF970" i="1"/>
  <c r="AG970" i="1" s="1"/>
  <c r="AH970" i="1" s="1"/>
  <c r="AF652" i="1"/>
  <c r="AG652" i="1"/>
  <c r="AH652" i="1" s="1"/>
  <c r="AF965" i="1"/>
  <c r="AG965" i="1" s="1"/>
  <c r="AH965" i="1" s="1"/>
  <c r="AF345" i="1"/>
  <c r="AG345" i="1"/>
  <c r="AH345" i="1" s="1"/>
  <c r="AF990" i="1"/>
  <c r="AG990" i="1" s="1"/>
  <c r="AH990" i="1" s="1"/>
  <c r="AF709" i="1"/>
  <c r="AG709" i="1"/>
  <c r="AH709" i="1" s="1"/>
  <c r="AF998" i="1"/>
  <c r="AG998" i="1" s="1"/>
  <c r="AH998" i="1" s="1"/>
  <c r="AF757" i="1"/>
  <c r="AG757" i="1"/>
  <c r="AH757" i="1" s="1"/>
  <c r="AF745" i="1"/>
  <c r="AG745" i="1"/>
  <c r="AH745" i="1" s="1"/>
  <c r="AF986" i="1"/>
  <c r="AG986" i="1"/>
  <c r="AH986" i="1" s="1"/>
  <c r="AF974" i="1"/>
  <c r="AG974" i="1" s="1"/>
  <c r="AH974" i="1" s="1"/>
  <c r="AF508" i="1"/>
  <c r="AG508" i="1" s="1"/>
  <c r="AH508" i="1" s="1"/>
  <c r="AF651" i="1"/>
  <c r="AG651" i="1"/>
  <c r="AH651" i="1" s="1"/>
  <c r="AF952" i="1"/>
  <c r="AG952" i="1"/>
  <c r="AH952" i="1" s="1"/>
  <c r="AF782" i="1"/>
  <c r="AG782" i="1"/>
  <c r="AH782" i="1" s="1"/>
  <c r="AF955" i="1"/>
  <c r="AG955" i="1"/>
  <c r="AH955" i="1" s="1"/>
  <c r="AF717" i="1"/>
  <c r="AG717" i="1" s="1"/>
  <c r="AH717" i="1" s="1"/>
  <c r="AF919" i="1"/>
  <c r="AG919" i="1"/>
  <c r="AH919" i="1" s="1"/>
  <c r="AF566" i="1"/>
  <c r="AG566" i="1" s="1"/>
  <c r="AH566" i="1" s="1"/>
  <c r="AF483" i="1"/>
  <c r="AG483" i="1" s="1"/>
  <c r="AH483" i="1" s="1"/>
  <c r="AF984" i="1"/>
  <c r="AG984" i="1"/>
  <c r="AH984" i="1" s="1"/>
  <c r="AF448" i="1"/>
  <c r="AG448" i="1"/>
  <c r="AH448" i="1" s="1"/>
  <c r="AF968" i="1"/>
  <c r="AG968" i="1"/>
  <c r="AH968" i="1" s="1"/>
  <c r="AF42" i="1"/>
  <c r="AG42" i="1"/>
  <c r="AH42" i="1" s="1"/>
  <c r="AF518" i="1"/>
  <c r="AG518" i="1" s="1"/>
  <c r="AH518" i="1" s="1"/>
  <c r="AF988" i="1"/>
  <c r="AG988" i="1"/>
  <c r="AH988" i="1" s="1"/>
  <c r="AF692" i="1"/>
  <c r="AG692" i="1"/>
  <c r="AH692" i="1" s="1"/>
  <c r="AF506" i="1"/>
  <c r="AG506" i="1" s="1"/>
  <c r="AH506" i="1" s="1"/>
  <c r="AF992" i="1"/>
  <c r="AG992" i="1"/>
  <c r="AH992" i="1" s="1"/>
  <c r="AF800" i="1"/>
  <c r="AG800" i="1" s="1"/>
  <c r="AH800" i="1" s="1"/>
  <c r="AF442" i="1"/>
  <c r="AG442" i="1" s="1"/>
  <c r="AH442" i="1" s="1"/>
  <c r="AF943" i="1"/>
  <c r="AG943" i="1"/>
  <c r="AH943" i="1" s="1"/>
  <c r="AF963" i="1"/>
  <c r="AG963" i="1"/>
  <c r="AH963" i="1" s="1"/>
  <c r="AF504" i="1"/>
  <c r="AG504" i="1" s="1"/>
  <c r="AH504" i="1" s="1"/>
  <c r="AF917" i="1"/>
  <c r="AG917" i="1" s="1"/>
  <c r="AH917" i="1" s="1"/>
  <c r="AF982" i="1"/>
  <c r="AG982" i="1"/>
  <c r="AH982" i="1" s="1"/>
  <c r="AF767" i="1"/>
  <c r="AG767" i="1"/>
  <c r="AH767" i="1" s="1"/>
  <c r="AF373" i="1"/>
  <c r="AG373" i="1"/>
  <c r="AH373" i="1" s="1"/>
  <c r="AF913" i="1"/>
  <c r="AG913" i="1"/>
  <c r="AH913" i="1" s="1"/>
  <c r="AF828" i="1"/>
  <c r="AG828" i="1"/>
  <c r="AH828" i="1" s="1"/>
  <c r="AF994" i="1"/>
  <c r="AG994" i="1"/>
  <c r="AH994" i="1" s="1"/>
  <c r="AF477" i="1"/>
  <c r="AG477" i="1" s="1"/>
  <c r="AH477" i="1" s="1"/>
  <c r="AF996" i="1"/>
  <c r="AG996" i="1"/>
  <c r="AH996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<sst xmlns="http://schemas.openxmlformats.org/spreadsheetml/2006/main" count="128" uniqueCount="107">
  <si>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</si>
  <si>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</si>
  <si>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</si>
  <si>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</si>
  <si>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</si>
  <si>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</si>
  <si>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</si>
  <si>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</si>
  <si>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</si>
  <si>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</si>
  <si>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</si>
  <si>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</si>
  <si>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</si>
  <si>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</si>
  <si>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</si>
  <si>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</si>
  <si>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</si>
  <si>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</si>
  <si>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</si>
  <si>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</si>
  <si>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</si>
  <si>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</si>
  <si>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</si>
  <si>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</si>
  <si>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</si>
  <si>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</si>
  <si>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</si>
  <si>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</si>
  <si>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</si>
  <si>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</si>
  <si>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</si>
  <si>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</si>
  <si>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</si>
  <si>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</si>
  <si>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</si>
  <si>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</si>
  <si>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</si>
  <si>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</si>
  <si>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</si>
  <si>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</si>
  <si>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</si>
  <si>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</si>
  <si>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</si>
  <si>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</si>
  <si>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</si>
  <si>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</si>
  <si>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</si>
  <si>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</si>
  <si>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</si>
  <si>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</si>
  <si>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</si>
  <si>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</si>
  <si>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</si>
  <si>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</si>
  <si>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</si>
  <si>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</si>
  <si>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</si>
  <si>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</si>
  <si>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</si>
  <si>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</si>
  <si>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</si>
  <si>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</si>
  <si>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</si>
  <si>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</si>
  <si>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</si>
  <si>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</si>
  <si>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</si>
  <si>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</si>
  <si>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</si>
  <si>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</si>
  <si>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</si>
  <si>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</si>
  <si>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</si>
  <si>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</si>
  <si>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</si>
  <si>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</si>
  <si>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</si>
  <si>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</si>
  <si>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</si>
  <si>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</si>
  <si>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</si>
  <si>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</si>
  <si>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</si>
  <si>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</si>
  <si>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</si>
  <si>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</si>
  <si>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</si>
  <si>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</si>
  <si>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</si>
  <si>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</si>
  <si>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</si>
  <si>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</si>
  <si>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</si>
  <si>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</si>
  <si>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</si>
  <si>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</si>
  <si>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</si>
  <si>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</si>
  <si>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</si>
  <si>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</si>
  <si>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UTC</t>
    <phoneticPr fontId="2"/>
  </si>
  <si>
    <t>S1</t>
    <phoneticPr fontId="2"/>
  </si>
  <si>
    <t>測定日：2010/11/10</t>
  </si>
  <si>
    <t>20101110 1400(LCT) Stn 11 S1 Diel</t>
  </si>
  <si>
    <t>D:\FUJIKI\論文 準備中\database\FRRF_2 Calc V1.5.4\MR10-06\S1\101110\fr045445.bin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</si>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</sst>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790.4</c:v>
                </c:pt>
                <c:pt idx="21">
                  <c:v>730.6</c:v>
                </c:pt>
                <c:pt idx="22">
                  <c:v>825.5</c:v>
                </c:pt>
                <c:pt idx="23">
                  <c:v>797.4</c:v>
                </c:pt>
                <c:pt idx="24">
                  <c:v>639.20000000000005</c:v>
                </c:pt>
                <c:pt idx="25">
                  <c:v>537.20000000000005</c:v>
                </c:pt>
                <c:pt idx="26">
                  <c:v>535.4</c:v>
                </c:pt>
                <c:pt idx="27">
                  <c:v>440.5</c:v>
                </c:pt>
                <c:pt idx="28">
                  <c:v>454.5</c:v>
                </c:pt>
                <c:pt idx="29">
                  <c:v>377.2</c:v>
                </c:pt>
                <c:pt idx="30">
                  <c:v>384.2</c:v>
                </c:pt>
                <c:pt idx="31">
                  <c:v>250.6</c:v>
                </c:pt>
                <c:pt idx="32">
                  <c:v>208.4</c:v>
                </c:pt>
                <c:pt idx="33">
                  <c:v>186.4</c:v>
                </c:pt>
                <c:pt idx="34">
                  <c:v>199.6</c:v>
                </c:pt>
                <c:pt idx="35">
                  <c:v>183.7</c:v>
                </c:pt>
                <c:pt idx="36">
                  <c:v>218</c:v>
                </c:pt>
                <c:pt idx="37">
                  <c:v>254.1</c:v>
                </c:pt>
                <c:pt idx="38">
                  <c:v>230.3</c:v>
                </c:pt>
                <c:pt idx="39">
                  <c:v>273.39999999999998</c:v>
                </c:pt>
                <c:pt idx="40">
                  <c:v>253.2</c:v>
                </c:pt>
                <c:pt idx="41">
                  <c:v>244.4</c:v>
                </c:pt>
                <c:pt idx="42">
                  <c:v>247</c:v>
                </c:pt>
                <c:pt idx="43">
                  <c:v>262</c:v>
                </c:pt>
                <c:pt idx="44">
                  <c:v>265.5</c:v>
                </c:pt>
                <c:pt idx="45">
                  <c:v>213.6</c:v>
                </c:pt>
                <c:pt idx="46">
                  <c:v>234.7</c:v>
                </c:pt>
                <c:pt idx="47">
                  <c:v>195.2</c:v>
                </c:pt>
                <c:pt idx="48">
                  <c:v>212.8</c:v>
                </c:pt>
                <c:pt idx="49">
                  <c:v>181.1</c:v>
                </c:pt>
                <c:pt idx="50">
                  <c:v>184.6</c:v>
                </c:pt>
                <c:pt idx="51">
                  <c:v>178.5</c:v>
                </c:pt>
                <c:pt idx="52">
                  <c:v>209.2</c:v>
                </c:pt>
                <c:pt idx="53">
                  <c:v>182.9</c:v>
                </c:pt>
                <c:pt idx="54">
                  <c:v>160</c:v>
                </c:pt>
                <c:pt idx="55">
                  <c:v>159.1</c:v>
                </c:pt>
                <c:pt idx="56">
                  <c:v>186.4</c:v>
                </c:pt>
                <c:pt idx="57">
                  <c:v>171.4</c:v>
                </c:pt>
                <c:pt idx="58">
                  <c:v>190.8</c:v>
                </c:pt>
                <c:pt idx="59">
                  <c:v>163.5</c:v>
                </c:pt>
                <c:pt idx="60">
                  <c:v>155.6</c:v>
                </c:pt>
                <c:pt idx="61">
                  <c:v>155.6</c:v>
                </c:pt>
                <c:pt idx="62">
                  <c:v>153</c:v>
                </c:pt>
                <c:pt idx="63">
                  <c:v>142.4</c:v>
                </c:pt>
                <c:pt idx="64">
                  <c:v>142.4</c:v>
                </c:pt>
                <c:pt idx="65">
                  <c:v>135.4</c:v>
                </c:pt>
                <c:pt idx="66">
                  <c:v>134.5</c:v>
                </c:pt>
                <c:pt idx="67">
                  <c:v>125.7</c:v>
                </c:pt>
                <c:pt idx="68">
                  <c:v>123.1</c:v>
                </c:pt>
                <c:pt idx="69">
                  <c:v>116.9</c:v>
                </c:pt>
                <c:pt idx="70">
                  <c:v>125.7</c:v>
                </c:pt>
                <c:pt idx="71">
                  <c:v>118.7</c:v>
                </c:pt>
                <c:pt idx="72">
                  <c:v>112.5</c:v>
                </c:pt>
                <c:pt idx="73">
                  <c:v>111.7</c:v>
                </c:pt>
                <c:pt idx="74">
                  <c:v>105.5</c:v>
                </c:pt>
                <c:pt idx="75">
                  <c:v>104.6</c:v>
                </c:pt>
                <c:pt idx="76">
                  <c:v>104.6</c:v>
                </c:pt>
                <c:pt idx="77">
                  <c:v>95</c:v>
                </c:pt>
                <c:pt idx="78">
                  <c:v>99.3</c:v>
                </c:pt>
                <c:pt idx="79">
                  <c:v>96.7</c:v>
                </c:pt>
                <c:pt idx="80">
                  <c:v>98.5</c:v>
                </c:pt>
                <c:pt idx="81">
                  <c:v>95.8</c:v>
                </c:pt>
                <c:pt idx="82">
                  <c:v>100.2</c:v>
                </c:pt>
                <c:pt idx="83">
                  <c:v>92.3</c:v>
                </c:pt>
                <c:pt idx="84">
                  <c:v>90.6</c:v>
                </c:pt>
                <c:pt idx="85">
                  <c:v>93.2</c:v>
                </c:pt>
                <c:pt idx="86">
                  <c:v>59.8</c:v>
                </c:pt>
                <c:pt idx="87">
                  <c:v>62.4</c:v>
                </c:pt>
                <c:pt idx="88">
                  <c:v>72.099999999999994</c:v>
                </c:pt>
                <c:pt idx="89">
                  <c:v>69.5</c:v>
                </c:pt>
                <c:pt idx="90">
                  <c:v>67.7</c:v>
                </c:pt>
                <c:pt idx="91">
                  <c:v>51</c:v>
                </c:pt>
                <c:pt idx="92">
                  <c:v>44</c:v>
                </c:pt>
                <c:pt idx="93">
                  <c:v>41.3</c:v>
                </c:pt>
                <c:pt idx="94">
                  <c:v>41.3</c:v>
                </c:pt>
                <c:pt idx="95">
                  <c:v>40.4</c:v>
                </c:pt>
                <c:pt idx="96">
                  <c:v>40.4</c:v>
                </c:pt>
                <c:pt idx="97">
                  <c:v>40.4</c:v>
                </c:pt>
                <c:pt idx="98">
                  <c:v>38.700000000000003</c:v>
                </c:pt>
                <c:pt idx="99">
                  <c:v>36</c:v>
                </c:pt>
                <c:pt idx="100">
                  <c:v>35.200000000000003</c:v>
                </c:pt>
                <c:pt idx="101">
                  <c:v>32.5</c:v>
                </c:pt>
                <c:pt idx="102">
                  <c:v>31.7</c:v>
                </c:pt>
                <c:pt idx="103">
                  <c:v>29.9</c:v>
                </c:pt>
                <c:pt idx="104">
                  <c:v>29</c:v>
                </c:pt>
                <c:pt idx="105">
                  <c:v>28.1</c:v>
                </c:pt>
                <c:pt idx="106">
                  <c:v>27.3</c:v>
                </c:pt>
                <c:pt idx="107">
                  <c:v>27.3</c:v>
                </c:pt>
                <c:pt idx="108">
                  <c:v>24.6</c:v>
                </c:pt>
                <c:pt idx="109">
                  <c:v>25.5</c:v>
                </c:pt>
                <c:pt idx="110">
                  <c:v>22.9</c:v>
                </c:pt>
                <c:pt idx="111">
                  <c:v>24.6</c:v>
                </c:pt>
                <c:pt idx="112">
                  <c:v>22</c:v>
                </c:pt>
                <c:pt idx="113">
                  <c:v>22</c:v>
                </c:pt>
                <c:pt idx="114">
                  <c:v>21.1</c:v>
                </c:pt>
                <c:pt idx="115">
                  <c:v>21.1</c:v>
                </c:pt>
                <c:pt idx="116">
                  <c:v>22</c:v>
                </c:pt>
                <c:pt idx="117">
                  <c:v>21.1</c:v>
                </c:pt>
                <c:pt idx="118">
                  <c:v>25.5</c:v>
                </c:pt>
                <c:pt idx="119">
                  <c:v>24.6</c:v>
                </c:pt>
                <c:pt idx="120">
                  <c:v>29</c:v>
                </c:pt>
                <c:pt idx="121">
                  <c:v>27.3</c:v>
                </c:pt>
                <c:pt idx="122">
                  <c:v>26.4</c:v>
                </c:pt>
                <c:pt idx="123">
                  <c:v>27.3</c:v>
                </c:pt>
                <c:pt idx="124">
                  <c:v>23.7</c:v>
                </c:pt>
                <c:pt idx="125">
                  <c:v>24.6</c:v>
                </c:pt>
                <c:pt idx="126">
                  <c:v>22.9</c:v>
                </c:pt>
                <c:pt idx="127">
                  <c:v>22</c:v>
                </c:pt>
                <c:pt idx="128">
                  <c:v>22</c:v>
                </c:pt>
                <c:pt idx="129">
                  <c:v>21.1</c:v>
                </c:pt>
                <c:pt idx="130">
                  <c:v>19.3</c:v>
                </c:pt>
                <c:pt idx="131">
                  <c:v>19.3</c:v>
                </c:pt>
                <c:pt idx="132">
                  <c:v>18.5</c:v>
                </c:pt>
                <c:pt idx="133">
                  <c:v>17.600000000000001</c:v>
                </c:pt>
                <c:pt idx="134">
                  <c:v>17.600000000000001</c:v>
                </c:pt>
                <c:pt idx="135">
                  <c:v>16.7</c:v>
                </c:pt>
                <c:pt idx="136">
                  <c:v>16.7</c:v>
                </c:pt>
                <c:pt idx="137">
                  <c:v>15.8</c:v>
                </c:pt>
                <c:pt idx="138">
                  <c:v>14.9</c:v>
                </c:pt>
                <c:pt idx="139">
                  <c:v>14.9</c:v>
                </c:pt>
                <c:pt idx="140">
                  <c:v>14.9</c:v>
                </c:pt>
                <c:pt idx="141">
                  <c:v>14.1</c:v>
                </c:pt>
                <c:pt idx="142">
                  <c:v>13.2</c:v>
                </c:pt>
                <c:pt idx="143">
                  <c:v>13.2</c:v>
                </c:pt>
                <c:pt idx="144">
                  <c:v>13.2</c:v>
                </c:pt>
                <c:pt idx="145">
                  <c:v>12.3</c:v>
                </c:pt>
                <c:pt idx="146">
                  <c:v>12.3</c:v>
                </c:pt>
                <c:pt idx="147">
                  <c:v>11.4</c:v>
                </c:pt>
                <c:pt idx="148">
                  <c:v>12.3</c:v>
                </c:pt>
                <c:pt idx="149">
                  <c:v>11.4</c:v>
                </c:pt>
                <c:pt idx="150">
                  <c:v>11.4</c:v>
                </c:pt>
                <c:pt idx="151">
                  <c:v>11.4</c:v>
                </c:pt>
                <c:pt idx="152">
                  <c:v>11.4</c:v>
                </c:pt>
                <c:pt idx="153">
                  <c:v>10.6</c:v>
                </c:pt>
                <c:pt idx="154">
                  <c:v>10.6</c:v>
                </c:pt>
                <c:pt idx="155">
                  <c:v>8.8000000000000007</c:v>
                </c:pt>
                <c:pt idx="156">
                  <c:v>8.8000000000000007</c:v>
                </c:pt>
                <c:pt idx="157">
                  <c:v>7.9</c:v>
                </c:pt>
                <c:pt idx="158">
                  <c:v>7.9</c:v>
                </c:pt>
                <c:pt idx="159">
                  <c:v>7.9</c:v>
                </c:pt>
                <c:pt idx="160">
                  <c:v>7.9</c:v>
                </c:pt>
                <c:pt idx="161">
                  <c:v>7.9</c:v>
                </c:pt>
                <c:pt idx="162">
                  <c:v>7.9</c:v>
                </c:pt>
                <c:pt idx="163">
                  <c:v>7.9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6.2</c:v>
                </c:pt>
                <c:pt idx="169">
                  <c:v>6.2</c:v>
                </c:pt>
                <c:pt idx="170">
                  <c:v>6.2</c:v>
                </c:pt>
                <c:pt idx="171">
                  <c:v>6.2</c:v>
                </c:pt>
                <c:pt idx="172">
                  <c:v>6.2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6.2</c:v>
                </c:pt>
                <c:pt idx="180">
                  <c:v>7</c:v>
                </c:pt>
                <c:pt idx="181">
                  <c:v>6.2</c:v>
                </c:pt>
                <c:pt idx="182">
                  <c:v>6.2</c:v>
                </c:pt>
                <c:pt idx="183">
                  <c:v>6.2</c:v>
                </c:pt>
                <c:pt idx="184">
                  <c:v>6.2</c:v>
                </c:pt>
                <c:pt idx="185">
                  <c:v>6.2</c:v>
                </c:pt>
                <c:pt idx="186">
                  <c:v>6.2</c:v>
                </c:pt>
                <c:pt idx="187">
                  <c:v>6.2</c:v>
                </c:pt>
                <c:pt idx="188">
                  <c:v>6.2</c:v>
                </c:pt>
                <c:pt idx="189">
                  <c:v>6.2</c:v>
                </c:pt>
                <c:pt idx="190">
                  <c:v>6.2</c:v>
                </c:pt>
                <c:pt idx="191">
                  <c:v>6.2</c:v>
                </c:pt>
                <c:pt idx="192">
                  <c:v>6.2</c:v>
                </c:pt>
                <c:pt idx="193">
                  <c:v>6.2</c:v>
                </c:pt>
                <c:pt idx="194">
                  <c:v>6.2</c:v>
                </c:pt>
                <c:pt idx="195">
                  <c:v>6.2</c:v>
                </c:pt>
                <c:pt idx="196">
                  <c:v>5.3</c:v>
                </c:pt>
                <c:pt idx="197">
                  <c:v>5.3</c:v>
                </c:pt>
                <c:pt idx="198">
                  <c:v>5.3</c:v>
                </c:pt>
                <c:pt idx="199">
                  <c:v>6.2</c:v>
                </c:pt>
                <c:pt idx="200">
                  <c:v>5.3</c:v>
                </c:pt>
                <c:pt idx="201">
                  <c:v>5.3</c:v>
                </c:pt>
                <c:pt idx="202">
                  <c:v>5.3</c:v>
                </c:pt>
                <c:pt idx="203">
                  <c:v>5.3</c:v>
                </c:pt>
                <c:pt idx="204">
                  <c:v>5.3</c:v>
                </c:pt>
                <c:pt idx="205">
                  <c:v>5.3</c:v>
                </c:pt>
                <c:pt idx="206">
                  <c:v>5.3</c:v>
                </c:pt>
                <c:pt idx="207">
                  <c:v>5.3</c:v>
                </c:pt>
                <c:pt idx="208">
                  <c:v>5.3</c:v>
                </c:pt>
                <c:pt idx="209">
                  <c:v>5.3</c:v>
                </c:pt>
                <c:pt idx="210">
                  <c:v>5.3</c:v>
                </c:pt>
                <c:pt idx="211">
                  <c:v>5.3</c:v>
                </c:pt>
                <c:pt idx="212">
                  <c:v>5.3</c:v>
                </c:pt>
                <c:pt idx="213">
                  <c:v>5.3</c:v>
                </c:pt>
                <c:pt idx="214">
                  <c:v>5.3</c:v>
                </c:pt>
                <c:pt idx="215">
                  <c:v>5.3</c:v>
                </c:pt>
                <c:pt idx="216">
                  <c:v>5.3</c:v>
                </c:pt>
                <c:pt idx="217">
                  <c:v>5.3</c:v>
                </c:pt>
                <c:pt idx="218">
                  <c:v>5.3</c:v>
                </c:pt>
                <c:pt idx="219">
                  <c:v>5.3</c:v>
                </c:pt>
                <c:pt idx="220">
                  <c:v>5.3</c:v>
                </c:pt>
                <c:pt idx="221">
                  <c:v>5.3</c:v>
                </c:pt>
                <c:pt idx="222">
                  <c:v>5.3</c:v>
                </c:pt>
                <c:pt idx="223">
                  <c:v>5.3</c:v>
                </c:pt>
                <c:pt idx="224">
                  <c:v>5.3</c:v>
                </c:pt>
                <c:pt idx="225">
                  <c:v>5.3</c:v>
                </c:pt>
                <c:pt idx="226">
                  <c:v>5.3</c:v>
                </c:pt>
                <c:pt idx="227">
                  <c:v>5.3</c:v>
                </c:pt>
                <c:pt idx="228">
                  <c:v>5.3</c:v>
                </c:pt>
                <c:pt idx="229">
                  <c:v>5.3</c:v>
                </c:pt>
                <c:pt idx="230">
                  <c:v>5.3</c:v>
                </c:pt>
                <c:pt idx="231">
                  <c:v>5.3</c:v>
                </c:pt>
                <c:pt idx="232">
                  <c:v>5.3</c:v>
                </c:pt>
                <c:pt idx="233">
                  <c:v>5.3</c:v>
                </c:pt>
                <c:pt idx="234">
                  <c:v>5.3</c:v>
                </c:pt>
                <c:pt idx="235">
                  <c:v>5.3</c:v>
                </c:pt>
                <c:pt idx="236">
                  <c:v>5.3</c:v>
                </c:pt>
                <c:pt idx="237">
                  <c:v>5.3</c:v>
                </c:pt>
                <c:pt idx="238">
                  <c:v>5.3</c:v>
                </c:pt>
                <c:pt idx="239">
                  <c:v>5.3</c:v>
                </c:pt>
                <c:pt idx="240">
                  <c:v>5.3</c:v>
                </c:pt>
                <c:pt idx="241">
                  <c:v>5.3</c:v>
                </c:pt>
                <c:pt idx="242">
                  <c:v>5.3</c:v>
                </c:pt>
                <c:pt idx="243">
                  <c:v>5.3</c:v>
                </c:pt>
                <c:pt idx="244">
                  <c:v>5.3</c:v>
                </c:pt>
                <c:pt idx="245">
                  <c:v>5.3</c:v>
                </c:pt>
                <c:pt idx="246">
                  <c:v>5.3</c:v>
                </c:pt>
                <c:pt idx="247">
                  <c:v>5.3</c:v>
                </c:pt>
                <c:pt idx="248">
                  <c:v>5.3</c:v>
                </c:pt>
                <c:pt idx="249">
                  <c:v>5.3</c:v>
                </c:pt>
                <c:pt idx="250">
                  <c:v>5.3</c:v>
                </c:pt>
                <c:pt idx="251">
                  <c:v>5.3</c:v>
                </c:pt>
                <c:pt idx="252">
                  <c:v>5.3</c:v>
                </c:pt>
                <c:pt idx="253">
                  <c:v>5.3</c:v>
                </c:pt>
                <c:pt idx="254">
                  <c:v>5.3</c:v>
                </c:pt>
                <c:pt idx="255">
                  <c:v>5.3</c:v>
                </c:pt>
                <c:pt idx="256">
                  <c:v>5.3</c:v>
                </c:pt>
                <c:pt idx="257">
                  <c:v>5.3</c:v>
                </c:pt>
                <c:pt idx="258">
                  <c:v>5.3</c:v>
                </c:pt>
                <c:pt idx="259">
                  <c:v>5.3</c:v>
                </c:pt>
                <c:pt idx="260">
                  <c:v>5.3</c:v>
                </c:pt>
                <c:pt idx="261">
                  <c:v>5.3</c:v>
                </c:pt>
                <c:pt idx="262">
                  <c:v>5.3</c:v>
                </c:pt>
                <c:pt idx="263">
                  <c:v>5.3</c:v>
                </c:pt>
                <c:pt idx="264">
                  <c:v>5.3</c:v>
                </c:pt>
                <c:pt idx="265">
                  <c:v>5.3</c:v>
                </c:pt>
                <c:pt idx="266">
                  <c:v>5.3</c:v>
                </c:pt>
                <c:pt idx="267">
                  <c:v>5.3</c:v>
                </c:pt>
                <c:pt idx="268">
                  <c:v>5.3</c:v>
                </c:pt>
                <c:pt idx="269">
                  <c:v>5.3</c:v>
                </c:pt>
                <c:pt idx="270">
                  <c:v>5.3</c:v>
                </c:pt>
                <c:pt idx="271">
                  <c:v>5.3</c:v>
                </c:pt>
                <c:pt idx="272">
                  <c:v>5.3</c:v>
                </c:pt>
                <c:pt idx="273">
                  <c:v>5.3</c:v>
                </c:pt>
                <c:pt idx="274">
                  <c:v>5.3</c:v>
                </c:pt>
                <c:pt idx="275">
                  <c:v>5.3</c:v>
                </c:pt>
                <c:pt idx="276">
                  <c:v>5.3</c:v>
                </c:pt>
                <c:pt idx="277">
                  <c:v>6.2</c:v>
                </c:pt>
                <c:pt idx="278">
                  <c:v>5.3</c:v>
                </c:pt>
                <c:pt idx="279">
                  <c:v>5.3</c:v>
                </c:pt>
                <c:pt idx="280">
                  <c:v>5.3</c:v>
                </c:pt>
                <c:pt idx="281">
                  <c:v>5.3</c:v>
                </c:pt>
                <c:pt idx="282">
                  <c:v>5.3</c:v>
                </c:pt>
                <c:pt idx="283">
                  <c:v>5.3</c:v>
                </c:pt>
                <c:pt idx="284">
                  <c:v>6.2</c:v>
                </c:pt>
                <c:pt idx="285">
                  <c:v>6.2</c:v>
                </c:pt>
                <c:pt idx="286">
                  <c:v>6.2</c:v>
                </c:pt>
                <c:pt idx="287">
                  <c:v>6.2</c:v>
                </c:pt>
                <c:pt idx="288">
                  <c:v>6.2</c:v>
                </c:pt>
                <c:pt idx="289">
                  <c:v>7</c:v>
                </c:pt>
                <c:pt idx="290">
                  <c:v>7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7</c:v>
                </c:pt>
                <c:pt idx="295">
                  <c:v>7.9</c:v>
                </c:pt>
                <c:pt idx="296">
                  <c:v>7.9</c:v>
                </c:pt>
                <c:pt idx="297">
                  <c:v>7.9</c:v>
                </c:pt>
                <c:pt idx="298">
                  <c:v>7.9</c:v>
                </c:pt>
                <c:pt idx="299">
                  <c:v>7.9</c:v>
                </c:pt>
                <c:pt idx="300">
                  <c:v>7.9</c:v>
                </c:pt>
                <c:pt idx="301">
                  <c:v>7.9</c:v>
                </c:pt>
                <c:pt idx="302">
                  <c:v>7.9</c:v>
                </c:pt>
                <c:pt idx="303">
                  <c:v>8.8000000000000007</c:v>
                </c:pt>
                <c:pt idx="304">
                  <c:v>8.8000000000000007</c:v>
                </c:pt>
                <c:pt idx="305">
                  <c:v>8.8000000000000007</c:v>
                </c:pt>
                <c:pt idx="306">
                  <c:v>8.8000000000000007</c:v>
                </c:pt>
                <c:pt idx="307">
                  <c:v>8.8000000000000007</c:v>
                </c:pt>
                <c:pt idx="308">
                  <c:v>8.8000000000000007</c:v>
                </c:pt>
                <c:pt idx="309">
                  <c:v>7.9</c:v>
                </c:pt>
                <c:pt idx="310">
                  <c:v>7.9</c:v>
                </c:pt>
                <c:pt idx="311">
                  <c:v>7.9</c:v>
                </c:pt>
                <c:pt idx="312">
                  <c:v>7.9</c:v>
                </c:pt>
                <c:pt idx="313">
                  <c:v>7.9</c:v>
                </c:pt>
                <c:pt idx="314">
                  <c:v>7.9</c:v>
                </c:pt>
                <c:pt idx="315">
                  <c:v>8.8000000000000007</c:v>
                </c:pt>
                <c:pt idx="316">
                  <c:v>8.8000000000000007</c:v>
                </c:pt>
                <c:pt idx="317">
                  <c:v>8.8000000000000007</c:v>
                </c:pt>
                <c:pt idx="318">
                  <c:v>7.9</c:v>
                </c:pt>
                <c:pt idx="319">
                  <c:v>8.8000000000000007</c:v>
                </c:pt>
                <c:pt idx="320">
                  <c:v>8.8000000000000007</c:v>
                </c:pt>
                <c:pt idx="321">
                  <c:v>8.8000000000000007</c:v>
                </c:pt>
                <c:pt idx="322">
                  <c:v>8.8000000000000007</c:v>
                </c:pt>
                <c:pt idx="323">
                  <c:v>8.8000000000000007</c:v>
                </c:pt>
                <c:pt idx="324">
                  <c:v>9.6999999999999993</c:v>
                </c:pt>
                <c:pt idx="325">
                  <c:v>8.8000000000000007</c:v>
                </c:pt>
                <c:pt idx="326">
                  <c:v>9.6999999999999993</c:v>
                </c:pt>
                <c:pt idx="327">
                  <c:v>9.6999999999999993</c:v>
                </c:pt>
                <c:pt idx="328">
                  <c:v>9.6999999999999993</c:v>
                </c:pt>
                <c:pt idx="329">
                  <c:v>9.6999999999999993</c:v>
                </c:pt>
                <c:pt idx="330">
                  <c:v>10.6</c:v>
                </c:pt>
                <c:pt idx="331">
                  <c:v>10.6</c:v>
                </c:pt>
                <c:pt idx="332">
                  <c:v>10.6</c:v>
                </c:pt>
                <c:pt idx="333">
                  <c:v>11.4</c:v>
                </c:pt>
                <c:pt idx="334">
                  <c:v>11.4</c:v>
                </c:pt>
                <c:pt idx="335">
                  <c:v>11.4</c:v>
                </c:pt>
                <c:pt idx="336">
                  <c:v>12.3</c:v>
                </c:pt>
                <c:pt idx="337">
                  <c:v>13.2</c:v>
                </c:pt>
                <c:pt idx="338">
                  <c:v>14.1</c:v>
                </c:pt>
                <c:pt idx="339">
                  <c:v>14.1</c:v>
                </c:pt>
                <c:pt idx="340">
                  <c:v>14.1</c:v>
                </c:pt>
                <c:pt idx="341">
                  <c:v>14.1</c:v>
                </c:pt>
                <c:pt idx="342">
                  <c:v>14.9</c:v>
                </c:pt>
                <c:pt idx="343">
                  <c:v>15.8</c:v>
                </c:pt>
                <c:pt idx="344">
                  <c:v>20.2</c:v>
                </c:pt>
                <c:pt idx="345">
                  <c:v>21.1</c:v>
                </c:pt>
                <c:pt idx="346">
                  <c:v>23.7</c:v>
                </c:pt>
                <c:pt idx="347">
                  <c:v>22</c:v>
                </c:pt>
                <c:pt idx="348">
                  <c:v>26.4</c:v>
                </c:pt>
                <c:pt idx="349">
                  <c:v>24.6</c:v>
                </c:pt>
                <c:pt idx="350">
                  <c:v>28.1</c:v>
                </c:pt>
                <c:pt idx="351">
                  <c:v>28.1</c:v>
                </c:pt>
                <c:pt idx="352">
                  <c:v>28.1</c:v>
                </c:pt>
                <c:pt idx="353">
                  <c:v>27.3</c:v>
                </c:pt>
                <c:pt idx="354">
                  <c:v>22.9</c:v>
                </c:pt>
                <c:pt idx="355">
                  <c:v>25.5</c:v>
                </c:pt>
                <c:pt idx="356">
                  <c:v>30.8</c:v>
                </c:pt>
                <c:pt idx="357">
                  <c:v>32.5</c:v>
                </c:pt>
                <c:pt idx="358">
                  <c:v>37.799999999999997</c:v>
                </c:pt>
                <c:pt idx="359">
                  <c:v>36.9</c:v>
                </c:pt>
                <c:pt idx="360">
                  <c:v>40.4</c:v>
                </c:pt>
                <c:pt idx="361">
                  <c:v>40.4</c:v>
                </c:pt>
                <c:pt idx="362">
                  <c:v>43.1</c:v>
                </c:pt>
                <c:pt idx="363">
                  <c:v>43.1</c:v>
                </c:pt>
                <c:pt idx="364">
                  <c:v>44.8</c:v>
                </c:pt>
                <c:pt idx="365">
                  <c:v>44</c:v>
                </c:pt>
                <c:pt idx="366">
                  <c:v>46.6</c:v>
                </c:pt>
                <c:pt idx="367">
                  <c:v>49.2</c:v>
                </c:pt>
                <c:pt idx="368">
                  <c:v>52.8</c:v>
                </c:pt>
                <c:pt idx="369">
                  <c:v>51.9</c:v>
                </c:pt>
                <c:pt idx="370">
                  <c:v>58.9</c:v>
                </c:pt>
                <c:pt idx="371">
                  <c:v>55.4</c:v>
                </c:pt>
                <c:pt idx="372">
                  <c:v>62.4</c:v>
                </c:pt>
                <c:pt idx="373">
                  <c:v>59.8</c:v>
                </c:pt>
                <c:pt idx="374">
                  <c:v>68.599999999999994</c:v>
                </c:pt>
                <c:pt idx="375">
                  <c:v>62.4</c:v>
                </c:pt>
                <c:pt idx="376">
                  <c:v>70.3</c:v>
                </c:pt>
                <c:pt idx="377">
                  <c:v>68.599999999999994</c:v>
                </c:pt>
                <c:pt idx="378">
                  <c:v>73.900000000000006</c:v>
                </c:pt>
                <c:pt idx="379">
                  <c:v>69.5</c:v>
                </c:pt>
                <c:pt idx="380">
                  <c:v>77.400000000000006</c:v>
                </c:pt>
                <c:pt idx="381">
                  <c:v>76.5</c:v>
                </c:pt>
                <c:pt idx="382">
                  <c:v>78.2</c:v>
                </c:pt>
                <c:pt idx="383">
                  <c:v>76.5</c:v>
                </c:pt>
                <c:pt idx="384">
                  <c:v>78.2</c:v>
                </c:pt>
                <c:pt idx="385">
                  <c:v>81.8</c:v>
                </c:pt>
                <c:pt idx="386">
                  <c:v>74.7</c:v>
                </c:pt>
                <c:pt idx="387">
                  <c:v>78.2</c:v>
                </c:pt>
                <c:pt idx="388">
                  <c:v>80</c:v>
                </c:pt>
                <c:pt idx="389">
                  <c:v>92.3</c:v>
                </c:pt>
                <c:pt idx="390">
                  <c:v>82.6</c:v>
                </c:pt>
                <c:pt idx="391">
                  <c:v>90.6</c:v>
                </c:pt>
                <c:pt idx="392">
                  <c:v>93.2</c:v>
                </c:pt>
                <c:pt idx="393">
                  <c:v>95.8</c:v>
                </c:pt>
                <c:pt idx="394">
                  <c:v>96.7</c:v>
                </c:pt>
                <c:pt idx="395">
                  <c:v>95</c:v>
                </c:pt>
                <c:pt idx="396">
                  <c:v>101.1</c:v>
                </c:pt>
                <c:pt idx="397">
                  <c:v>109.9</c:v>
                </c:pt>
                <c:pt idx="398">
                  <c:v>105.5</c:v>
                </c:pt>
                <c:pt idx="399">
                  <c:v>101.1</c:v>
                </c:pt>
                <c:pt idx="400">
                  <c:v>113.4</c:v>
                </c:pt>
                <c:pt idx="401">
                  <c:v>107.3</c:v>
                </c:pt>
                <c:pt idx="402">
                  <c:v>114.3</c:v>
                </c:pt>
                <c:pt idx="403">
                  <c:v>108.1</c:v>
                </c:pt>
                <c:pt idx="404">
                  <c:v>114.3</c:v>
                </c:pt>
                <c:pt idx="405">
                  <c:v>118.7</c:v>
                </c:pt>
                <c:pt idx="406">
                  <c:v>122.2</c:v>
                </c:pt>
                <c:pt idx="407">
                  <c:v>116.9</c:v>
                </c:pt>
                <c:pt idx="408">
                  <c:v>121.3</c:v>
                </c:pt>
                <c:pt idx="409">
                  <c:v>88.8</c:v>
                </c:pt>
                <c:pt idx="410">
                  <c:v>116.9</c:v>
                </c:pt>
                <c:pt idx="411">
                  <c:v>122.2</c:v>
                </c:pt>
                <c:pt idx="412">
                  <c:v>120.4</c:v>
                </c:pt>
                <c:pt idx="413">
                  <c:v>124</c:v>
                </c:pt>
                <c:pt idx="414">
                  <c:v>101.1</c:v>
                </c:pt>
                <c:pt idx="415">
                  <c:v>85.3</c:v>
                </c:pt>
                <c:pt idx="416">
                  <c:v>85.3</c:v>
                </c:pt>
                <c:pt idx="417">
                  <c:v>89.7</c:v>
                </c:pt>
                <c:pt idx="418">
                  <c:v>81.8</c:v>
                </c:pt>
                <c:pt idx="419">
                  <c:v>92.3</c:v>
                </c:pt>
                <c:pt idx="420">
                  <c:v>85.3</c:v>
                </c:pt>
                <c:pt idx="421">
                  <c:v>91.4</c:v>
                </c:pt>
                <c:pt idx="422">
                  <c:v>87.9</c:v>
                </c:pt>
                <c:pt idx="423">
                  <c:v>96.7</c:v>
                </c:pt>
                <c:pt idx="424">
                  <c:v>96.7</c:v>
                </c:pt>
                <c:pt idx="425">
                  <c:v>105.5</c:v>
                </c:pt>
                <c:pt idx="426">
                  <c:v>108.1</c:v>
                </c:pt>
                <c:pt idx="427">
                  <c:v>116.1</c:v>
                </c:pt>
                <c:pt idx="428">
                  <c:v>115.2</c:v>
                </c:pt>
                <c:pt idx="429">
                  <c:v>109</c:v>
                </c:pt>
                <c:pt idx="430">
                  <c:v>101.1</c:v>
                </c:pt>
                <c:pt idx="431">
                  <c:v>112.5</c:v>
                </c:pt>
                <c:pt idx="432">
                  <c:v>122.2</c:v>
                </c:pt>
                <c:pt idx="433">
                  <c:v>129.19999999999999</c:v>
                </c:pt>
                <c:pt idx="434">
                  <c:v>149.5</c:v>
                </c:pt>
                <c:pt idx="435">
                  <c:v>174.1</c:v>
                </c:pt>
                <c:pt idx="436">
                  <c:v>244.4</c:v>
                </c:pt>
                <c:pt idx="437">
                  <c:v>216.3</c:v>
                </c:pt>
                <c:pt idx="438">
                  <c:v>288.39999999999998</c:v>
                </c:pt>
                <c:pt idx="439">
                  <c:v>255.8</c:v>
                </c:pt>
                <c:pt idx="440">
                  <c:v>303.3</c:v>
                </c:pt>
                <c:pt idx="441">
                  <c:v>284</c:v>
                </c:pt>
                <c:pt idx="442">
                  <c:v>270.8</c:v>
                </c:pt>
                <c:pt idx="443">
                  <c:v>182.9</c:v>
                </c:pt>
                <c:pt idx="444">
                  <c:v>237.4</c:v>
                </c:pt>
                <c:pt idx="445">
                  <c:v>281.3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2.2000000000000002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3.6</c:v>
                </c:pt>
                <c:pt idx="25">
                  <c:v>4.9000000000000004</c:v>
                </c:pt>
                <c:pt idx="26">
                  <c:v>5.3</c:v>
                </c:pt>
                <c:pt idx="27">
                  <c:v>6.6</c:v>
                </c:pt>
                <c:pt idx="28">
                  <c:v>6.9</c:v>
                </c:pt>
                <c:pt idx="29">
                  <c:v>9.5</c:v>
                </c:pt>
                <c:pt idx="30">
                  <c:v>8</c:v>
                </c:pt>
                <c:pt idx="31">
                  <c:v>10.7</c:v>
                </c:pt>
                <c:pt idx="32">
                  <c:v>9.6999999999999993</c:v>
                </c:pt>
                <c:pt idx="33">
                  <c:v>12.6</c:v>
                </c:pt>
                <c:pt idx="34">
                  <c:v>11.7</c:v>
                </c:pt>
                <c:pt idx="35">
                  <c:v>12.6</c:v>
                </c:pt>
                <c:pt idx="36">
                  <c:v>13.8</c:v>
                </c:pt>
                <c:pt idx="37">
                  <c:v>12.2</c:v>
                </c:pt>
                <c:pt idx="38">
                  <c:v>14.9</c:v>
                </c:pt>
                <c:pt idx="39">
                  <c:v>12.9</c:v>
                </c:pt>
                <c:pt idx="40">
                  <c:v>15.5</c:v>
                </c:pt>
                <c:pt idx="41">
                  <c:v>14.2</c:v>
                </c:pt>
                <c:pt idx="42">
                  <c:v>15.8</c:v>
                </c:pt>
                <c:pt idx="43">
                  <c:v>16.600000000000001</c:v>
                </c:pt>
                <c:pt idx="44">
                  <c:v>16.600000000000001</c:v>
                </c:pt>
                <c:pt idx="45">
                  <c:v>18.8</c:v>
                </c:pt>
                <c:pt idx="46">
                  <c:v>18.2</c:v>
                </c:pt>
                <c:pt idx="47">
                  <c:v>20.8</c:v>
                </c:pt>
                <c:pt idx="48">
                  <c:v>20.9</c:v>
                </c:pt>
                <c:pt idx="49">
                  <c:v>21.9</c:v>
                </c:pt>
                <c:pt idx="50">
                  <c:v>22.9</c:v>
                </c:pt>
                <c:pt idx="51">
                  <c:v>23.5</c:v>
                </c:pt>
                <c:pt idx="52">
                  <c:v>24</c:v>
                </c:pt>
                <c:pt idx="53">
                  <c:v>25.3</c:v>
                </c:pt>
                <c:pt idx="54">
                  <c:v>26</c:v>
                </c:pt>
                <c:pt idx="55">
                  <c:v>26.6</c:v>
                </c:pt>
                <c:pt idx="56">
                  <c:v>27</c:v>
                </c:pt>
                <c:pt idx="57">
                  <c:v>28</c:v>
                </c:pt>
                <c:pt idx="58">
                  <c:v>28.8</c:v>
                </c:pt>
                <c:pt idx="59">
                  <c:v>29.3</c:v>
                </c:pt>
                <c:pt idx="60">
                  <c:v>30.4</c:v>
                </c:pt>
                <c:pt idx="61">
                  <c:v>31.7</c:v>
                </c:pt>
                <c:pt idx="62">
                  <c:v>31.7</c:v>
                </c:pt>
                <c:pt idx="63">
                  <c:v>32.799999999999997</c:v>
                </c:pt>
                <c:pt idx="64">
                  <c:v>33.9</c:v>
                </c:pt>
                <c:pt idx="65">
                  <c:v>34.200000000000003</c:v>
                </c:pt>
                <c:pt idx="66">
                  <c:v>35.5</c:v>
                </c:pt>
                <c:pt idx="67">
                  <c:v>36.4</c:v>
                </c:pt>
                <c:pt idx="68">
                  <c:v>35.9</c:v>
                </c:pt>
                <c:pt idx="69">
                  <c:v>38.200000000000003</c:v>
                </c:pt>
                <c:pt idx="70">
                  <c:v>37.299999999999997</c:v>
                </c:pt>
                <c:pt idx="71">
                  <c:v>38.1</c:v>
                </c:pt>
                <c:pt idx="72">
                  <c:v>39.200000000000003</c:v>
                </c:pt>
                <c:pt idx="73">
                  <c:v>39.700000000000003</c:v>
                </c:pt>
                <c:pt idx="74">
                  <c:v>40.4</c:v>
                </c:pt>
                <c:pt idx="75">
                  <c:v>41.3</c:v>
                </c:pt>
                <c:pt idx="76">
                  <c:v>40.799999999999997</c:v>
                </c:pt>
                <c:pt idx="77">
                  <c:v>43</c:v>
                </c:pt>
                <c:pt idx="78">
                  <c:v>42.3</c:v>
                </c:pt>
                <c:pt idx="79">
                  <c:v>44.1</c:v>
                </c:pt>
                <c:pt idx="80">
                  <c:v>43.2</c:v>
                </c:pt>
                <c:pt idx="81">
                  <c:v>44.3</c:v>
                </c:pt>
                <c:pt idx="82">
                  <c:v>44.6</c:v>
                </c:pt>
                <c:pt idx="83">
                  <c:v>45</c:v>
                </c:pt>
                <c:pt idx="84">
                  <c:v>45.7</c:v>
                </c:pt>
                <c:pt idx="85">
                  <c:v>46.3</c:v>
                </c:pt>
                <c:pt idx="86">
                  <c:v>47.2</c:v>
                </c:pt>
                <c:pt idx="87">
                  <c:v>47.9</c:v>
                </c:pt>
                <c:pt idx="88">
                  <c:v>48.4</c:v>
                </c:pt>
                <c:pt idx="89">
                  <c:v>49.9</c:v>
                </c:pt>
                <c:pt idx="90">
                  <c:v>49.9</c:v>
                </c:pt>
                <c:pt idx="91">
                  <c:v>50.8</c:v>
                </c:pt>
                <c:pt idx="92">
                  <c:v>50.8</c:v>
                </c:pt>
                <c:pt idx="93">
                  <c:v>51.7</c:v>
                </c:pt>
                <c:pt idx="94">
                  <c:v>51.4</c:v>
                </c:pt>
                <c:pt idx="95">
                  <c:v>52.8</c:v>
                </c:pt>
                <c:pt idx="96">
                  <c:v>52.6</c:v>
                </c:pt>
                <c:pt idx="97">
                  <c:v>53.9</c:v>
                </c:pt>
                <c:pt idx="98">
                  <c:v>54.1</c:v>
                </c:pt>
                <c:pt idx="99">
                  <c:v>55</c:v>
                </c:pt>
                <c:pt idx="100">
                  <c:v>55.5</c:v>
                </c:pt>
                <c:pt idx="101">
                  <c:v>56.8</c:v>
                </c:pt>
                <c:pt idx="102">
                  <c:v>57.2</c:v>
                </c:pt>
                <c:pt idx="103">
                  <c:v>58.6</c:v>
                </c:pt>
                <c:pt idx="104">
                  <c:v>59</c:v>
                </c:pt>
                <c:pt idx="105">
                  <c:v>60.3</c:v>
                </c:pt>
                <c:pt idx="106">
                  <c:v>61.4</c:v>
                </c:pt>
                <c:pt idx="107">
                  <c:v>60.8</c:v>
                </c:pt>
                <c:pt idx="108">
                  <c:v>63.6</c:v>
                </c:pt>
                <c:pt idx="109">
                  <c:v>62.1</c:v>
                </c:pt>
                <c:pt idx="110">
                  <c:v>65.2</c:v>
                </c:pt>
                <c:pt idx="111">
                  <c:v>63.4</c:v>
                </c:pt>
                <c:pt idx="112">
                  <c:v>65.599999999999994</c:v>
                </c:pt>
                <c:pt idx="113">
                  <c:v>66.099999999999994</c:v>
                </c:pt>
                <c:pt idx="114">
                  <c:v>67</c:v>
                </c:pt>
                <c:pt idx="115">
                  <c:v>68.3</c:v>
                </c:pt>
                <c:pt idx="116">
                  <c:v>67.8</c:v>
                </c:pt>
                <c:pt idx="117">
                  <c:v>70.8</c:v>
                </c:pt>
                <c:pt idx="118">
                  <c:v>67.8</c:v>
                </c:pt>
                <c:pt idx="119">
                  <c:v>71.8</c:v>
                </c:pt>
                <c:pt idx="120">
                  <c:v>69.900000000000006</c:v>
                </c:pt>
                <c:pt idx="121">
                  <c:v>72.3</c:v>
                </c:pt>
                <c:pt idx="122">
                  <c:v>72.3</c:v>
                </c:pt>
                <c:pt idx="123">
                  <c:v>72.099999999999994</c:v>
                </c:pt>
                <c:pt idx="124">
                  <c:v>74.7</c:v>
                </c:pt>
                <c:pt idx="125">
                  <c:v>73.900000000000006</c:v>
                </c:pt>
                <c:pt idx="126">
                  <c:v>75.900000000000006</c:v>
                </c:pt>
                <c:pt idx="127">
                  <c:v>77</c:v>
                </c:pt>
                <c:pt idx="128">
                  <c:v>77.400000000000006</c:v>
                </c:pt>
                <c:pt idx="129">
                  <c:v>77.599999999999994</c:v>
                </c:pt>
                <c:pt idx="130">
                  <c:v>79.2</c:v>
                </c:pt>
                <c:pt idx="131">
                  <c:v>79.599999999999994</c:v>
                </c:pt>
                <c:pt idx="132">
                  <c:v>80.900000000000006</c:v>
                </c:pt>
                <c:pt idx="133">
                  <c:v>81.8</c:v>
                </c:pt>
                <c:pt idx="134">
                  <c:v>82.1</c:v>
                </c:pt>
                <c:pt idx="135">
                  <c:v>83.6</c:v>
                </c:pt>
                <c:pt idx="136">
                  <c:v>83.6</c:v>
                </c:pt>
                <c:pt idx="137">
                  <c:v>84.9</c:v>
                </c:pt>
                <c:pt idx="138">
                  <c:v>85.4</c:v>
                </c:pt>
                <c:pt idx="139">
                  <c:v>86.3</c:v>
                </c:pt>
                <c:pt idx="140">
                  <c:v>86</c:v>
                </c:pt>
                <c:pt idx="141">
                  <c:v>87.6</c:v>
                </c:pt>
                <c:pt idx="142">
                  <c:v>88.3</c:v>
                </c:pt>
                <c:pt idx="143">
                  <c:v>89.1</c:v>
                </c:pt>
                <c:pt idx="144">
                  <c:v>90.2</c:v>
                </c:pt>
                <c:pt idx="145">
                  <c:v>90.7</c:v>
                </c:pt>
                <c:pt idx="146">
                  <c:v>91.6</c:v>
                </c:pt>
                <c:pt idx="147">
                  <c:v>92.5</c:v>
                </c:pt>
                <c:pt idx="148">
                  <c:v>91.4</c:v>
                </c:pt>
                <c:pt idx="149">
                  <c:v>93.1</c:v>
                </c:pt>
                <c:pt idx="150">
                  <c:v>92.9</c:v>
                </c:pt>
                <c:pt idx="151">
                  <c:v>93.1</c:v>
                </c:pt>
                <c:pt idx="152">
                  <c:v>93.4</c:v>
                </c:pt>
                <c:pt idx="153">
                  <c:v>95.1</c:v>
                </c:pt>
                <c:pt idx="154">
                  <c:v>92.7</c:v>
                </c:pt>
                <c:pt idx="155">
                  <c:v>96</c:v>
                </c:pt>
                <c:pt idx="156">
                  <c:v>93.4</c:v>
                </c:pt>
                <c:pt idx="157">
                  <c:v>95.6</c:v>
                </c:pt>
                <c:pt idx="158">
                  <c:v>95.6</c:v>
                </c:pt>
                <c:pt idx="159">
                  <c:v>95.3</c:v>
                </c:pt>
                <c:pt idx="160">
                  <c:v>96.9</c:v>
                </c:pt>
                <c:pt idx="161">
                  <c:v>96.7</c:v>
                </c:pt>
                <c:pt idx="162">
                  <c:v>97.8</c:v>
                </c:pt>
                <c:pt idx="163">
                  <c:v>98.9</c:v>
                </c:pt>
                <c:pt idx="164">
                  <c:v>98.3</c:v>
                </c:pt>
                <c:pt idx="165">
                  <c:v>100.2</c:v>
                </c:pt>
                <c:pt idx="166">
                  <c:v>100.7</c:v>
                </c:pt>
                <c:pt idx="167">
                  <c:v>100.9</c:v>
                </c:pt>
                <c:pt idx="168">
                  <c:v>101.8</c:v>
                </c:pt>
                <c:pt idx="169">
                  <c:v>101.6</c:v>
                </c:pt>
                <c:pt idx="170">
                  <c:v>104.2</c:v>
                </c:pt>
                <c:pt idx="171">
                  <c:v>102.9</c:v>
                </c:pt>
                <c:pt idx="172">
                  <c:v>105.8</c:v>
                </c:pt>
                <c:pt idx="173">
                  <c:v>104.4</c:v>
                </c:pt>
                <c:pt idx="174">
                  <c:v>107.6</c:v>
                </c:pt>
                <c:pt idx="175">
                  <c:v>106.5</c:v>
                </c:pt>
                <c:pt idx="176">
                  <c:v>108.7</c:v>
                </c:pt>
                <c:pt idx="177">
                  <c:v>108.9</c:v>
                </c:pt>
                <c:pt idx="178">
                  <c:v>109.3</c:v>
                </c:pt>
                <c:pt idx="179">
                  <c:v>111.5</c:v>
                </c:pt>
                <c:pt idx="180">
                  <c:v>109.6</c:v>
                </c:pt>
                <c:pt idx="181">
                  <c:v>112.2</c:v>
                </c:pt>
                <c:pt idx="182">
                  <c:v>111.1</c:v>
                </c:pt>
                <c:pt idx="183">
                  <c:v>112.6</c:v>
                </c:pt>
                <c:pt idx="184">
                  <c:v>112</c:v>
                </c:pt>
                <c:pt idx="185">
                  <c:v>113.1</c:v>
                </c:pt>
                <c:pt idx="186">
                  <c:v>114</c:v>
                </c:pt>
                <c:pt idx="187">
                  <c:v>113.8</c:v>
                </c:pt>
                <c:pt idx="188">
                  <c:v>114.6</c:v>
                </c:pt>
                <c:pt idx="189">
                  <c:v>114.6</c:v>
                </c:pt>
                <c:pt idx="190">
                  <c:v>116</c:v>
                </c:pt>
                <c:pt idx="191">
                  <c:v>116</c:v>
                </c:pt>
                <c:pt idx="192">
                  <c:v>116.7</c:v>
                </c:pt>
                <c:pt idx="193">
                  <c:v>118.2</c:v>
                </c:pt>
                <c:pt idx="194">
                  <c:v>117.3</c:v>
                </c:pt>
                <c:pt idx="195">
                  <c:v>120</c:v>
                </c:pt>
                <c:pt idx="196">
                  <c:v>118.6</c:v>
                </c:pt>
                <c:pt idx="197">
                  <c:v>119.8</c:v>
                </c:pt>
                <c:pt idx="198">
                  <c:v>120.6</c:v>
                </c:pt>
                <c:pt idx="199">
                  <c:v>120.6</c:v>
                </c:pt>
                <c:pt idx="200">
                  <c:v>122</c:v>
                </c:pt>
                <c:pt idx="201">
                  <c:v>122.6</c:v>
                </c:pt>
                <c:pt idx="202">
                  <c:v>123.3</c:v>
                </c:pt>
                <c:pt idx="203">
                  <c:v>123.3</c:v>
                </c:pt>
                <c:pt idx="204">
                  <c:v>125.3</c:v>
                </c:pt>
                <c:pt idx="205">
                  <c:v>125.5</c:v>
                </c:pt>
                <c:pt idx="206">
                  <c:v>126.2</c:v>
                </c:pt>
                <c:pt idx="207">
                  <c:v>127.1</c:v>
                </c:pt>
                <c:pt idx="208">
                  <c:v>127.7</c:v>
                </c:pt>
                <c:pt idx="209">
                  <c:v>129.69999999999999</c:v>
                </c:pt>
                <c:pt idx="210">
                  <c:v>128.6</c:v>
                </c:pt>
                <c:pt idx="211">
                  <c:v>131.30000000000001</c:v>
                </c:pt>
                <c:pt idx="212">
                  <c:v>129.69999999999999</c:v>
                </c:pt>
                <c:pt idx="213">
                  <c:v>132.19999999999999</c:v>
                </c:pt>
                <c:pt idx="214">
                  <c:v>131.9</c:v>
                </c:pt>
                <c:pt idx="215">
                  <c:v>133</c:v>
                </c:pt>
                <c:pt idx="216">
                  <c:v>134</c:v>
                </c:pt>
                <c:pt idx="217">
                  <c:v>135</c:v>
                </c:pt>
                <c:pt idx="218">
                  <c:v>134.6</c:v>
                </c:pt>
                <c:pt idx="219">
                  <c:v>136.80000000000001</c:v>
                </c:pt>
                <c:pt idx="220">
                  <c:v>135.30000000000001</c:v>
                </c:pt>
                <c:pt idx="221">
                  <c:v>138.19999999999999</c:v>
                </c:pt>
                <c:pt idx="222">
                  <c:v>136.19999999999999</c:v>
                </c:pt>
                <c:pt idx="223">
                  <c:v>139.69999999999999</c:v>
                </c:pt>
                <c:pt idx="224">
                  <c:v>137.5</c:v>
                </c:pt>
                <c:pt idx="225">
                  <c:v>139.69999999999999</c:v>
                </c:pt>
                <c:pt idx="226">
                  <c:v>141</c:v>
                </c:pt>
                <c:pt idx="227">
                  <c:v>139.30000000000001</c:v>
                </c:pt>
                <c:pt idx="228">
                  <c:v>142.6</c:v>
                </c:pt>
                <c:pt idx="229">
                  <c:v>141.1</c:v>
                </c:pt>
                <c:pt idx="230">
                  <c:v>144.1</c:v>
                </c:pt>
                <c:pt idx="231">
                  <c:v>143.9</c:v>
                </c:pt>
                <c:pt idx="232">
                  <c:v>145.30000000000001</c:v>
                </c:pt>
                <c:pt idx="233">
                  <c:v>146.19999999999999</c:v>
                </c:pt>
                <c:pt idx="234">
                  <c:v>147.19999999999999</c:v>
                </c:pt>
                <c:pt idx="235">
                  <c:v>149.19999999999999</c:v>
                </c:pt>
                <c:pt idx="236">
                  <c:v>148.1</c:v>
                </c:pt>
                <c:pt idx="237">
                  <c:v>150.80000000000001</c:v>
                </c:pt>
                <c:pt idx="238">
                  <c:v>151.30000000000001</c:v>
                </c:pt>
                <c:pt idx="239">
                  <c:v>152.30000000000001</c:v>
                </c:pt>
                <c:pt idx="240">
                  <c:v>153.19999999999999</c:v>
                </c:pt>
                <c:pt idx="241">
                  <c:v>153.69999999999999</c:v>
                </c:pt>
                <c:pt idx="242">
                  <c:v>151.9</c:v>
                </c:pt>
                <c:pt idx="243">
                  <c:v>151.5</c:v>
                </c:pt>
                <c:pt idx="244">
                  <c:v>150.4</c:v>
                </c:pt>
                <c:pt idx="245">
                  <c:v>149.69999999999999</c:v>
                </c:pt>
                <c:pt idx="246">
                  <c:v>148.4</c:v>
                </c:pt>
                <c:pt idx="247">
                  <c:v>147.5</c:v>
                </c:pt>
                <c:pt idx="248">
                  <c:v>147.19999999999999</c:v>
                </c:pt>
                <c:pt idx="249">
                  <c:v>145.5</c:v>
                </c:pt>
                <c:pt idx="250">
                  <c:v>145.30000000000001</c:v>
                </c:pt>
                <c:pt idx="251">
                  <c:v>143.69999999999999</c:v>
                </c:pt>
                <c:pt idx="252">
                  <c:v>143.69999999999999</c:v>
                </c:pt>
                <c:pt idx="253">
                  <c:v>142.6</c:v>
                </c:pt>
                <c:pt idx="254">
                  <c:v>141.30000000000001</c:v>
                </c:pt>
                <c:pt idx="255">
                  <c:v>141.1</c:v>
                </c:pt>
                <c:pt idx="256">
                  <c:v>139.69999999999999</c:v>
                </c:pt>
                <c:pt idx="257">
                  <c:v>139.9</c:v>
                </c:pt>
                <c:pt idx="258">
                  <c:v>137.9</c:v>
                </c:pt>
                <c:pt idx="259">
                  <c:v>137.9</c:v>
                </c:pt>
                <c:pt idx="260">
                  <c:v>136.6</c:v>
                </c:pt>
                <c:pt idx="261">
                  <c:v>136.4</c:v>
                </c:pt>
                <c:pt idx="262">
                  <c:v>135.5</c:v>
                </c:pt>
                <c:pt idx="263">
                  <c:v>134.4</c:v>
                </c:pt>
                <c:pt idx="264">
                  <c:v>134.4</c:v>
                </c:pt>
                <c:pt idx="265">
                  <c:v>132</c:v>
                </c:pt>
                <c:pt idx="266">
                  <c:v>132.80000000000001</c:v>
                </c:pt>
                <c:pt idx="267">
                  <c:v>131.1</c:v>
                </c:pt>
                <c:pt idx="268">
                  <c:v>129.9</c:v>
                </c:pt>
                <c:pt idx="269">
                  <c:v>129.1</c:v>
                </c:pt>
                <c:pt idx="270">
                  <c:v>127.7</c:v>
                </c:pt>
                <c:pt idx="271">
                  <c:v>126.6</c:v>
                </c:pt>
                <c:pt idx="272">
                  <c:v>126</c:v>
                </c:pt>
                <c:pt idx="273">
                  <c:v>125.1</c:v>
                </c:pt>
                <c:pt idx="274">
                  <c:v>123.8</c:v>
                </c:pt>
                <c:pt idx="275">
                  <c:v>123.1</c:v>
                </c:pt>
                <c:pt idx="276">
                  <c:v>122.2</c:v>
                </c:pt>
                <c:pt idx="277">
                  <c:v>121.8</c:v>
                </c:pt>
                <c:pt idx="278">
                  <c:v>120.4</c:v>
                </c:pt>
                <c:pt idx="279">
                  <c:v>119.3</c:v>
                </c:pt>
                <c:pt idx="280">
                  <c:v>119.3</c:v>
                </c:pt>
                <c:pt idx="281">
                  <c:v>118.2</c:v>
                </c:pt>
                <c:pt idx="282">
                  <c:v>116.7</c:v>
                </c:pt>
                <c:pt idx="283">
                  <c:v>117.1</c:v>
                </c:pt>
                <c:pt idx="284">
                  <c:v>114.9</c:v>
                </c:pt>
                <c:pt idx="285">
                  <c:v>114.7</c:v>
                </c:pt>
                <c:pt idx="286">
                  <c:v>113.6</c:v>
                </c:pt>
                <c:pt idx="287">
                  <c:v>112.4</c:v>
                </c:pt>
                <c:pt idx="288">
                  <c:v>112.4</c:v>
                </c:pt>
                <c:pt idx="289">
                  <c:v>109.8</c:v>
                </c:pt>
                <c:pt idx="290">
                  <c:v>109.1</c:v>
                </c:pt>
                <c:pt idx="291">
                  <c:v>108.5</c:v>
                </c:pt>
                <c:pt idx="292">
                  <c:v>107.1</c:v>
                </c:pt>
                <c:pt idx="293">
                  <c:v>106.9</c:v>
                </c:pt>
                <c:pt idx="294">
                  <c:v>106</c:v>
                </c:pt>
                <c:pt idx="295">
                  <c:v>105.3</c:v>
                </c:pt>
                <c:pt idx="296">
                  <c:v>104.4</c:v>
                </c:pt>
                <c:pt idx="297">
                  <c:v>104.9</c:v>
                </c:pt>
                <c:pt idx="298">
                  <c:v>103.4</c:v>
                </c:pt>
                <c:pt idx="299">
                  <c:v>101.8</c:v>
                </c:pt>
                <c:pt idx="300">
                  <c:v>102</c:v>
                </c:pt>
                <c:pt idx="301">
                  <c:v>100.4</c:v>
                </c:pt>
                <c:pt idx="302">
                  <c:v>100.2</c:v>
                </c:pt>
                <c:pt idx="303">
                  <c:v>99.1</c:v>
                </c:pt>
                <c:pt idx="304">
                  <c:v>98.7</c:v>
                </c:pt>
                <c:pt idx="305">
                  <c:v>97.4</c:v>
                </c:pt>
                <c:pt idx="306">
                  <c:v>97.1</c:v>
                </c:pt>
                <c:pt idx="307">
                  <c:v>96.5</c:v>
                </c:pt>
                <c:pt idx="308">
                  <c:v>96</c:v>
                </c:pt>
                <c:pt idx="309">
                  <c:v>95.1</c:v>
                </c:pt>
                <c:pt idx="310">
                  <c:v>95.4</c:v>
                </c:pt>
                <c:pt idx="311">
                  <c:v>93.6</c:v>
                </c:pt>
                <c:pt idx="312">
                  <c:v>94.7</c:v>
                </c:pt>
                <c:pt idx="313">
                  <c:v>92.7</c:v>
                </c:pt>
                <c:pt idx="314">
                  <c:v>92.9</c:v>
                </c:pt>
                <c:pt idx="315">
                  <c:v>91.4</c:v>
                </c:pt>
                <c:pt idx="316">
                  <c:v>92</c:v>
                </c:pt>
                <c:pt idx="317">
                  <c:v>89.1</c:v>
                </c:pt>
                <c:pt idx="318">
                  <c:v>90.5</c:v>
                </c:pt>
                <c:pt idx="319">
                  <c:v>88</c:v>
                </c:pt>
                <c:pt idx="320">
                  <c:v>87.8</c:v>
                </c:pt>
                <c:pt idx="321">
                  <c:v>86.5</c:v>
                </c:pt>
                <c:pt idx="322">
                  <c:v>85.6</c:v>
                </c:pt>
                <c:pt idx="323">
                  <c:v>86.3</c:v>
                </c:pt>
                <c:pt idx="324">
                  <c:v>83.6</c:v>
                </c:pt>
                <c:pt idx="325">
                  <c:v>84.9</c:v>
                </c:pt>
                <c:pt idx="326">
                  <c:v>83</c:v>
                </c:pt>
                <c:pt idx="327">
                  <c:v>83</c:v>
                </c:pt>
                <c:pt idx="328">
                  <c:v>81.8</c:v>
                </c:pt>
                <c:pt idx="329">
                  <c:v>81.400000000000006</c:v>
                </c:pt>
                <c:pt idx="330">
                  <c:v>81.2</c:v>
                </c:pt>
                <c:pt idx="331">
                  <c:v>79.599999999999994</c:v>
                </c:pt>
                <c:pt idx="332">
                  <c:v>79.599999999999994</c:v>
                </c:pt>
                <c:pt idx="333">
                  <c:v>78.900000000000006</c:v>
                </c:pt>
                <c:pt idx="334">
                  <c:v>77.2</c:v>
                </c:pt>
                <c:pt idx="335">
                  <c:v>77.599999999999994</c:v>
                </c:pt>
                <c:pt idx="336">
                  <c:v>76.7</c:v>
                </c:pt>
                <c:pt idx="337">
                  <c:v>76.099999999999994</c:v>
                </c:pt>
                <c:pt idx="338">
                  <c:v>75.400000000000006</c:v>
                </c:pt>
                <c:pt idx="339">
                  <c:v>74.7</c:v>
                </c:pt>
                <c:pt idx="340">
                  <c:v>74.3</c:v>
                </c:pt>
                <c:pt idx="341">
                  <c:v>73.599999999999994</c:v>
                </c:pt>
                <c:pt idx="342">
                  <c:v>72.8</c:v>
                </c:pt>
                <c:pt idx="343">
                  <c:v>73</c:v>
                </c:pt>
                <c:pt idx="344">
                  <c:v>71.400000000000006</c:v>
                </c:pt>
                <c:pt idx="345">
                  <c:v>71.8</c:v>
                </c:pt>
                <c:pt idx="346">
                  <c:v>69</c:v>
                </c:pt>
                <c:pt idx="347">
                  <c:v>70.7</c:v>
                </c:pt>
                <c:pt idx="348">
                  <c:v>67.2</c:v>
                </c:pt>
                <c:pt idx="349">
                  <c:v>68.5</c:v>
                </c:pt>
                <c:pt idx="350">
                  <c:v>66.7</c:v>
                </c:pt>
                <c:pt idx="351">
                  <c:v>65.599999999999994</c:v>
                </c:pt>
                <c:pt idx="352">
                  <c:v>65.400000000000006</c:v>
                </c:pt>
                <c:pt idx="353">
                  <c:v>64.099999999999994</c:v>
                </c:pt>
                <c:pt idx="354">
                  <c:v>63.9</c:v>
                </c:pt>
                <c:pt idx="355">
                  <c:v>61.7</c:v>
                </c:pt>
                <c:pt idx="356">
                  <c:v>61.9</c:v>
                </c:pt>
                <c:pt idx="357">
                  <c:v>61.6</c:v>
                </c:pt>
                <c:pt idx="358">
                  <c:v>59.2</c:v>
                </c:pt>
                <c:pt idx="359">
                  <c:v>59.6</c:v>
                </c:pt>
                <c:pt idx="360">
                  <c:v>57.6</c:v>
                </c:pt>
                <c:pt idx="361">
                  <c:v>57.7</c:v>
                </c:pt>
                <c:pt idx="362">
                  <c:v>56.5</c:v>
                </c:pt>
                <c:pt idx="363">
                  <c:v>56.1</c:v>
                </c:pt>
                <c:pt idx="364">
                  <c:v>55.4</c:v>
                </c:pt>
                <c:pt idx="365">
                  <c:v>55</c:v>
                </c:pt>
                <c:pt idx="366">
                  <c:v>53.9</c:v>
                </c:pt>
                <c:pt idx="367">
                  <c:v>53.7</c:v>
                </c:pt>
                <c:pt idx="368">
                  <c:v>51.9</c:v>
                </c:pt>
                <c:pt idx="369">
                  <c:v>52.1</c:v>
                </c:pt>
                <c:pt idx="370">
                  <c:v>49.4</c:v>
                </c:pt>
                <c:pt idx="371">
                  <c:v>50.6</c:v>
                </c:pt>
                <c:pt idx="372">
                  <c:v>48.1</c:v>
                </c:pt>
                <c:pt idx="373">
                  <c:v>49.4</c:v>
                </c:pt>
                <c:pt idx="374">
                  <c:v>45.9</c:v>
                </c:pt>
                <c:pt idx="375">
                  <c:v>48.1</c:v>
                </c:pt>
                <c:pt idx="376">
                  <c:v>44.6</c:v>
                </c:pt>
                <c:pt idx="377">
                  <c:v>46.6</c:v>
                </c:pt>
                <c:pt idx="378">
                  <c:v>43.9</c:v>
                </c:pt>
                <c:pt idx="379">
                  <c:v>45.2</c:v>
                </c:pt>
                <c:pt idx="380">
                  <c:v>42.8</c:v>
                </c:pt>
                <c:pt idx="381">
                  <c:v>43.3</c:v>
                </c:pt>
                <c:pt idx="382">
                  <c:v>42.8</c:v>
                </c:pt>
                <c:pt idx="383">
                  <c:v>42.3</c:v>
                </c:pt>
                <c:pt idx="384">
                  <c:v>42.3</c:v>
                </c:pt>
                <c:pt idx="385">
                  <c:v>40.1</c:v>
                </c:pt>
                <c:pt idx="386">
                  <c:v>42.1</c:v>
                </c:pt>
                <c:pt idx="387">
                  <c:v>39.299999999999997</c:v>
                </c:pt>
                <c:pt idx="388">
                  <c:v>41</c:v>
                </c:pt>
                <c:pt idx="389">
                  <c:v>37.5</c:v>
                </c:pt>
                <c:pt idx="390">
                  <c:v>39.700000000000003</c:v>
                </c:pt>
                <c:pt idx="391">
                  <c:v>37.5</c:v>
                </c:pt>
                <c:pt idx="392">
                  <c:v>37.5</c:v>
                </c:pt>
                <c:pt idx="393">
                  <c:v>37.5</c:v>
                </c:pt>
                <c:pt idx="394">
                  <c:v>36.4</c:v>
                </c:pt>
                <c:pt idx="395">
                  <c:v>36.799999999999997</c:v>
                </c:pt>
                <c:pt idx="396">
                  <c:v>35.299999999999997</c:v>
                </c:pt>
                <c:pt idx="397">
                  <c:v>35.9</c:v>
                </c:pt>
                <c:pt idx="398">
                  <c:v>34.4</c:v>
                </c:pt>
                <c:pt idx="399">
                  <c:v>35.200000000000003</c:v>
                </c:pt>
                <c:pt idx="400">
                  <c:v>33</c:v>
                </c:pt>
                <c:pt idx="401">
                  <c:v>33.5</c:v>
                </c:pt>
                <c:pt idx="402">
                  <c:v>32.200000000000003</c:v>
                </c:pt>
                <c:pt idx="403">
                  <c:v>32.200000000000003</c:v>
                </c:pt>
                <c:pt idx="404">
                  <c:v>31</c:v>
                </c:pt>
                <c:pt idx="405">
                  <c:v>31</c:v>
                </c:pt>
                <c:pt idx="406">
                  <c:v>30.4</c:v>
                </c:pt>
                <c:pt idx="407">
                  <c:v>29.7</c:v>
                </c:pt>
                <c:pt idx="408">
                  <c:v>29.7</c:v>
                </c:pt>
                <c:pt idx="409">
                  <c:v>29</c:v>
                </c:pt>
                <c:pt idx="410">
                  <c:v>28.6</c:v>
                </c:pt>
                <c:pt idx="411">
                  <c:v>28</c:v>
                </c:pt>
                <c:pt idx="412">
                  <c:v>28</c:v>
                </c:pt>
                <c:pt idx="413">
                  <c:v>27.7</c:v>
                </c:pt>
                <c:pt idx="414">
                  <c:v>26.6</c:v>
                </c:pt>
                <c:pt idx="415">
                  <c:v>27.1</c:v>
                </c:pt>
                <c:pt idx="416">
                  <c:v>26.2</c:v>
                </c:pt>
                <c:pt idx="417">
                  <c:v>24</c:v>
                </c:pt>
                <c:pt idx="418">
                  <c:v>25.9</c:v>
                </c:pt>
                <c:pt idx="419">
                  <c:v>23.1</c:v>
                </c:pt>
                <c:pt idx="420">
                  <c:v>24.6</c:v>
                </c:pt>
                <c:pt idx="421">
                  <c:v>22.2</c:v>
                </c:pt>
                <c:pt idx="422">
                  <c:v>22.9</c:v>
                </c:pt>
                <c:pt idx="423">
                  <c:v>20.399999999999999</c:v>
                </c:pt>
                <c:pt idx="424">
                  <c:v>21.3</c:v>
                </c:pt>
                <c:pt idx="425">
                  <c:v>19.899999999999999</c:v>
                </c:pt>
                <c:pt idx="426">
                  <c:v>19.3</c:v>
                </c:pt>
                <c:pt idx="427">
                  <c:v>18.8</c:v>
                </c:pt>
                <c:pt idx="428">
                  <c:v>18.8</c:v>
                </c:pt>
                <c:pt idx="429">
                  <c:v>16.8</c:v>
                </c:pt>
                <c:pt idx="430">
                  <c:v>17.7</c:v>
                </c:pt>
                <c:pt idx="431">
                  <c:v>15.5</c:v>
                </c:pt>
                <c:pt idx="432">
                  <c:v>15.8</c:v>
                </c:pt>
                <c:pt idx="433">
                  <c:v>14.8</c:v>
                </c:pt>
                <c:pt idx="434">
                  <c:v>14</c:v>
                </c:pt>
                <c:pt idx="435">
                  <c:v>14.4</c:v>
                </c:pt>
                <c:pt idx="436">
                  <c:v>12.6</c:v>
                </c:pt>
                <c:pt idx="437">
                  <c:v>12.9</c:v>
                </c:pt>
                <c:pt idx="438">
                  <c:v>11.5</c:v>
                </c:pt>
                <c:pt idx="439">
                  <c:v>10.6</c:v>
                </c:pt>
                <c:pt idx="440">
                  <c:v>8.6999999999999993</c:v>
                </c:pt>
                <c:pt idx="441">
                  <c:v>9.5</c:v>
                </c:pt>
                <c:pt idx="442">
                  <c:v>7.3</c:v>
                </c:pt>
                <c:pt idx="443">
                  <c:v>6.9</c:v>
                </c:pt>
                <c:pt idx="444">
                  <c:v>3.5</c:v>
                </c:pt>
                <c:pt idx="445">
                  <c:v>2.2000000000000002</c:v>
                </c:pt>
                <c:pt idx="446">
                  <c:v>0.2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2E-4A4F-AF54-40DD8845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34704"/>
        <c:axId val="1"/>
      </c:scatterChart>
      <c:valAx>
        <c:axId val="139963470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347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7.686876568997655</c:v>
                </c:pt>
                <c:pt idx="49">
                  <c:v>5.3151122672194573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7.3235169661820851</c:v>
                </c:pt>
                <c:pt idx="59">
                  <c:v>0</c:v>
                </c:pt>
                <c:pt idx="60">
                  <c:v>7.007081790537125</c:v>
                </c:pt>
                <c:pt idx="61">
                  <c:v>6.2468887923646657</c:v>
                </c:pt>
                <c:pt idx="62">
                  <c:v>5.793972888027425</c:v>
                </c:pt>
                <c:pt idx="63">
                  <c:v>0</c:v>
                </c:pt>
                <c:pt idx="64">
                  <c:v>5.2738907044561794</c:v>
                </c:pt>
                <c:pt idx="65">
                  <c:v>5.4524601974656486</c:v>
                </c:pt>
                <c:pt idx="66">
                  <c:v>6.6577041531326042</c:v>
                </c:pt>
                <c:pt idx="67">
                  <c:v>5.3633322179558052</c:v>
                </c:pt>
                <c:pt idx="68">
                  <c:v>4.8546250066775976</c:v>
                </c:pt>
                <c:pt idx="69">
                  <c:v>4.6122377315625869</c:v>
                </c:pt>
                <c:pt idx="70">
                  <c:v>4.9393689480800278</c:v>
                </c:pt>
                <c:pt idx="71">
                  <c:v>0</c:v>
                </c:pt>
                <c:pt idx="72">
                  <c:v>0</c:v>
                </c:pt>
                <c:pt idx="73">
                  <c:v>4.0386099453246818</c:v>
                </c:pt>
                <c:pt idx="74">
                  <c:v>3.7817861883666857</c:v>
                </c:pt>
                <c:pt idx="75">
                  <c:v>4.1634072779015252</c:v>
                </c:pt>
                <c:pt idx="76">
                  <c:v>6.0146602928964512</c:v>
                </c:pt>
                <c:pt idx="77">
                  <c:v>4.2025659352049329</c:v>
                </c:pt>
                <c:pt idx="78">
                  <c:v>0</c:v>
                </c:pt>
                <c:pt idx="79">
                  <c:v>3.9849923249541512</c:v>
                </c:pt>
                <c:pt idx="80">
                  <c:v>0</c:v>
                </c:pt>
                <c:pt idx="81">
                  <c:v>4.4255547192627018</c:v>
                </c:pt>
                <c:pt idx="82">
                  <c:v>4.1957536420350605</c:v>
                </c:pt>
                <c:pt idx="83">
                  <c:v>3.4226985867523996</c:v>
                </c:pt>
                <c:pt idx="84">
                  <c:v>0</c:v>
                </c:pt>
                <c:pt idx="85">
                  <c:v>0</c:v>
                </c:pt>
                <c:pt idx="86">
                  <c:v>3.2112989681650563</c:v>
                </c:pt>
                <c:pt idx="87">
                  <c:v>2.5892097112849632</c:v>
                </c:pt>
                <c:pt idx="88">
                  <c:v>3.3364753412355732</c:v>
                </c:pt>
                <c:pt idx="89">
                  <c:v>3.1069167465194027</c:v>
                </c:pt>
                <c:pt idx="90">
                  <c:v>3.2004464593781048</c:v>
                </c:pt>
                <c:pt idx="91">
                  <c:v>2.6055522421638311</c:v>
                </c:pt>
                <c:pt idx="92">
                  <c:v>2.2850653835320021</c:v>
                </c:pt>
                <c:pt idx="93">
                  <c:v>2.2044596645940593</c:v>
                </c:pt>
                <c:pt idx="94">
                  <c:v>2.022223963593293</c:v>
                </c:pt>
                <c:pt idx="95">
                  <c:v>1.7637928497793089</c:v>
                </c:pt>
                <c:pt idx="96">
                  <c:v>1.911707730870327</c:v>
                </c:pt>
                <c:pt idx="97">
                  <c:v>2.2260202791059056</c:v>
                </c:pt>
                <c:pt idx="98">
                  <c:v>1.8176853028628353</c:v>
                </c:pt>
                <c:pt idx="99">
                  <c:v>1.6751286058638351</c:v>
                </c:pt>
                <c:pt idx="100">
                  <c:v>1.9774177845987948</c:v>
                </c:pt>
                <c:pt idx="101">
                  <c:v>1.7962447786278997</c:v>
                </c:pt>
                <c:pt idx="102">
                  <c:v>1.6309217103834139</c:v>
                </c:pt>
                <c:pt idx="103">
                  <c:v>1.7487760001780976</c:v>
                </c:pt>
                <c:pt idx="104">
                  <c:v>1.5172343559354806</c:v>
                </c:pt>
                <c:pt idx="105">
                  <c:v>1.4383092734622283</c:v>
                </c:pt>
                <c:pt idx="106">
                  <c:v>1.3350875535696136</c:v>
                </c:pt>
                <c:pt idx="107">
                  <c:v>1.3782661392824755</c:v>
                </c:pt>
                <c:pt idx="108">
                  <c:v>1.1935197244170637</c:v>
                </c:pt>
                <c:pt idx="109">
                  <c:v>1.1978941671493044</c:v>
                </c:pt>
                <c:pt idx="110">
                  <c:v>1.2795350930810907</c:v>
                </c:pt>
                <c:pt idx="111">
                  <c:v>1.3476542708545245</c:v>
                </c:pt>
                <c:pt idx="112">
                  <c:v>1.1470331568491809</c:v>
                </c:pt>
                <c:pt idx="113">
                  <c:v>1.1071776907837807</c:v>
                </c:pt>
                <c:pt idx="114">
                  <c:v>1.256381062729226</c:v>
                </c:pt>
                <c:pt idx="115">
                  <c:v>1.1391096680505952</c:v>
                </c:pt>
                <c:pt idx="116">
                  <c:v>1.1014576277699133</c:v>
                </c:pt>
                <c:pt idx="117">
                  <c:v>1.1031760685823553</c:v>
                </c:pt>
                <c:pt idx="118">
                  <c:v>1.38873458603582</c:v>
                </c:pt>
                <c:pt idx="119">
                  <c:v>1.309308814058072</c:v>
                </c:pt>
                <c:pt idx="120">
                  <c:v>1.482978620759565</c:v>
                </c:pt>
                <c:pt idx="121">
                  <c:v>1.3663490003763925</c:v>
                </c:pt>
                <c:pt idx="122">
                  <c:v>1.296828368308222</c:v>
                </c:pt>
                <c:pt idx="123">
                  <c:v>1.4135470158828234</c:v>
                </c:pt>
                <c:pt idx="124">
                  <c:v>1.2374014114456844</c:v>
                </c:pt>
                <c:pt idx="125">
                  <c:v>1.2597207511780055</c:v>
                </c:pt>
                <c:pt idx="126">
                  <c:v>1.1240843790119919</c:v>
                </c:pt>
                <c:pt idx="127">
                  <c:v>1.1233135637585663</c:v>
                </c:pt>
                <c:pt idx="128">
                  <c:v>1.0909757918946661</c:v>
                </c:pt>
                <c:pt idx="129">
                  <c:v>1.0327693969302745</c:v>
                </c:pt>
                <c:pt idx="130">
                  <c:v>0.96381092283094449</c:v>
                </c:pt>
                <c:pt idx="131">
                  <c:v>0.93414016526631127</c:v>
                </c:pt>
                <c:pt idx="132">
                  <c:v>1.0370424010342796</c:v>
                </c:pt>
                <c:pt idx="133">
                  <c:v>0.90228323562826951</c:v>
                </c:pt>
                <c:pt idx="134">
                  <c:v>0.90503632991200378</c:v>
                </c:pt>
                <c:pt idx="135">
                  <c:v>0.85705777745362055</c:v>
                </c:pt>
                <c:pt idx="136">
                  <c:v>0.89783160054662536</c:v>
                </c:pt>
                <c:pt idx="137">
                  <c:v>0.80569467598758981</c:v>
                </c:pt>
                <c:pt idx="138">
                  <c:v>0.76603424428970568</c:v>
                </c:pt>
                <c:pt idx="139">
                  <c:v>0.79629338605650146</c:v>
                </c:pt>
                <c:pt idx="140">
                  <c:v>0.8271304373711148</c:v>
                </c:pt>
                <c:pt idx="141">
                  <c:v>0.81325507757834148</c:v>
                </c:pt>
                <c:pt idx="142">
                  <c:v>0.71917635657461121</c:v>
                </c:pt>
                <c:pt idx="143">
                  <c:v>0.7234680115032005</c:v>
                </c:pt>
                <c:pt idx="144">
                  <c:v>0.75160833170816754</c:v>
                </c:pt>
                <c:pt idx="145">
                  <c:v>0.68072489164979944</c:v>
                </c:pt>
                <c:pt idx="146">
                  <c:v>0.68595070202651165</c:v>
                </c:pt>
                <c:pt idx="147">
                  <c:v>0.64898414452661413</c:v>
                </c:pt>
                <c:pt idx="148">
                  <c:v>0.73328069380766026</c:v>
                </c:pt>
                <c:pt idx="149">
                  <c:v>0.61517065852657837</c:v>
                </c:pt>
                <c:pt idx="150">
                  <c:v>0.62848830421379198</c:v>
                </c:pt>
                <c:pt idx="151">
                  <c:v>0.61366983211825021</c:v>
                </c:pt>
                <c:pt idx="152">
                  <c:v>0.67496393592673531</c:v>
                </c:pt>
                <c:pt idx="153">
                  <c:v>0.62019646194882738</c:v>
                </c:pt>
                <c:pt idx="154">
                  <c:v>0.66464170949451229</c:v>
                </c:pt>
                <c:pt idx="155">
                  <c:v>0.51584630986313951</c:v>
                </c:pt>
                <c:pt idx="156">
                  <c:v>0.53349335957207944</c:v>
                </c:pt>
                <c:pt idx="157">
                  <c:v>0.45634364187294074</c:v>
                </c:pt>
                <c:pt idx="158">
                  <c:v>0.46342983031719864</c:v>
                </c:pt>
                <c:pt idx="159">
                  <c:v>0.49591162822218843</c:v>
                </c:pt>
                <c:pt idx="160">
                  <c:v>0.43316352223234278</c:v>
                </c:pt>
                <c:pt idx="161">
                  <c:v>0.47041845176057373</c:v>
                </c:pt>
                <c:pt idx="162">
                  <c:v>0.49503029491772699</c:v>
                </c:pt>
                <c:pt idx="163">
                  <c:v>0.43373361538751398</c:v>
                </c:pt>
                <c:pt idx="164">
                  <c:v>0.42587712326373117</c:v>
                </c:pt>
                <c:pt idx="165">
                  <c:v>0.4359097524161612</c:v>
                </c:pt>
                <c:pt idx="166">
                  <c:v>0.42516518434198292</c:v>
                </c:pt>
                <c:pt idx="167">
                  <c:v>0.43270178121603087</c:v>
                </c:pt>
                <c:pt idx="168">
                  <c:v>0.3973119421181216</c:v>
                </c:pt>
                <c:pt idx="169">
                  <c:v>0.38576550711681923</c:v>
                </c:pt>
                <c:pt idx="170">
                  <c:v>0.35737512603252314</c:v>
                </c:pt>
                <c:pt idx="171">
                  <c:v>0.3642578897163678</c:v>
                </c:pt>
                <c:pt idx="172">
                  <c:v>0.37475148812590647</c:v>
                </c:pt>
                <c:pt idx="173">
                  <c:v>0.42673486795086252</c:v>
                </c:pt>
                <c:pt idx="174">
                  <c:v>0.39742217429962784</c:v>
                </c:pt>
                <c:pt idx="175">
                  <c:v>0.41916890448996752</c:v>
                </c:pt>
                <c:pt idx="176">
                  <c:v>0.41704166984934382</c:v>
                </c:pt>
                <c:pt idx="177">
                  <c:v>0.41258239999109569</c:v>
                </c:pt>
                <c:pt idx="178">
                  <c:v>0.45462026174699682</c:v>
                </c:pt>
                <c:pt idx="179">
                  <c:v>0.37584929475936035</c:v>
                </c:pt>
                <c:pt idx="180">
                  <c:v>0.46618372674626379</c:v>
                </c:pt>
                <c:pt idx="181">
                  <c:v>0.35035068077861231</c:v>
                </c:pt>
                <c:pt idx="182">
                  <c:v>0.38568586739922234</c:v>
                </c:pt>
                <c:pt idx="183">
                  <c:v>0.39056718405451207</c:v>
                </c:pt>
                <c:pt idx="184">
                  <c:v>0.39916261939869424</c:v>
                </c:pt>
                <c:pt idx="185">
                  <c:v>0.39173344453702946</c:v>
                </c:pt>
                <c:pt idx="186">
                  <c:v>0.36575065678274687</c:v>
                </c:pt>
                <c:pt idx="187">
                  <c:v>0.38190556083115867</c:v>
                </c:pt>
                <c:pt idx="188">
                  <c:v>0.39964113103825571</c:v>
                </c:pt>
                <c:pt idx="189">
                  <c:v>0.4108402679878459</c:v>
                </c:pt>
                <c:pt idx="190">
                  <c:v>0.38723703871724835</c:v>
                </c:pt>
                <c:pt idx="191">
                  <c:v>0.37173117630269142</c:v>
                </c:pt>
                <c:pt idx="192">
                  <c:v>0.39026222695504259</c:v>
                </c:pt>
                <c:pt idx="193">
                  <c:v>0.39069047895168857</c:v>
                </c:pt>
                <c:pt idx="194">
                  <c:v>0.3696944712667169</c:v>
                </c:pt>
                <c:pt idx="195">
                  <c:v>0.37266606824601578</c:v>
                </c:pt>
                <c:pt idx="196">
                  <c:v>0.34599343725513054</c:v>
                </c:pt>
                <c:pt idx="197">
                  <c:v>0.3141793351407125</c:v>
                </c:pt>
                <c:pt idx="198">
                  <c:v>0.31609514511516745</c:v>
                </c:pt>
                <c:pt idx="199">
                  <c:v>0.36326633303457262</c:v>
                </c:pt>
                <c:pt idx="200">
                  <c:v>0.31622908398242344</c:v>
                </c:pt>
                <c:pt idx="201">
                  <c:v>0.33829715731475557</c:v>
                </c:pt>
                <c:pt idx="202">
                  <c:v>0.32238623777099162</c:v>
                </c:pt>
                <c:pt idx="203">
                  <c:v>0.31483449543247183</c:v>
                </c:pt>
                <c:pt idx="204">
                  <c:v>0.30157798041224687</c:v>
                </c:pt>
                <c:pt idx="205">
                  <c:v>0.30917940865743593</c:v>
                </c:pt>
                <c:pt idx="206">
                  <c:v>0.32940243018930732</c:v>
                </c:pt>
                <c:pt idx="207">
                  <c:v>0.32115230796770161</c:v>
                </c:pt>
                <c:pt idx="208">
                  <c:v>0.30752775463206239</c:v>
                </c:pt>
                <c:pt idx="209">
                  <c:v>0.31133767362863363</c:v>
                </c:pt>
                <c:pt idx="210">
                  <c:v>0.32035722438006303</c:v>
                </c:pt>
                <c:pt idx="211">
                  <c:v>0.31647275172815542</c:v>
                </c:pt>
                <c:pt idx="212">
                  <c:v>0.30606706760799851</c:v>
                </c:pt>
                <c:pt idx="213">
                  <c:v>0.34162079275734403</c:v>
                </c:pt>
                <c:pt idx="214">
                  <c:v>0.29032135544268328</c:v>
                </c:pt>
                <c:pt idx="215">
                  <c:v>0.34397836417086425</c:v>
                </c:pt>
                <c:pt idx="216">
                  <c:v>0.30972136267925965</c:v>
                </c:pt>
                <c:pt idx="217">
                  <c:v>0.33617011442035122</c:v>
                </c:pt>
                <c:pt idx="218">
                  <c:v>0.309369139427839</c:v>
                </c:pt>
                <c:pt idx="219">
                  <c:v>0.30365994358624671</c:v>
                </c:pt>
                <c:pt idx="220">
                  <c:v>0.31613721115892657</c:v>
                </c:pt>
                <c:pt idx="221">
                  <c:v>0.33787452822161734</c:v>
                </c:pt>
                <c:pt idx="222">
                  <c:v>0.30313643123378708</c:v>
                </c:pt>
                <c:pt idx="223">
                  <c:v>0.28738405907060882</c:v>
                </c:pt>
                <c:pt idx="224">
                  <c:v>0.30128695213092493</c:v>
                </c:pt>
                <c:pt idx="225">
                  <c:v>0.28360354181435227</c:v>
                </c:pt>
                <c:pt idx="226">
                  <c:v>0.28296489274685827</c:v>
                </c:pt>
                <c:pt idx="227">
                  <c:v>0.28239772752092002</c:v>
                </c:pt>
                <c:pt idx="228">
                  <c:v>0.31946792107966421</c:v>
                </c:pt>
                <c:pt idx="229">
                  <c:v>0.31591236148671026</c:v>
                </c:pt>
                <c:pt idx="230">
                  <c:v>0.27784588289512147</c:v>
                </c:pt>
                <c:pt idx="231">
                  <c:v>0.29511791370143814</c:v>
                </c:pt>
                <c:pt idx="232">
                  <c:v>0.32089228641858158</c:v>
                </c:pt>
                <c:pt idx="233">
                  <c:v>0.32050404264971444</c:v>
                </c:pt>
                <c:pt idx="234">
                  <c:v>0.30109058236088865</c:v>
                </c:pt>
                <c:pt idx="235">
                  <c:v>0.29016649495526237</c:v>
                </c:pt>
                <c:pt idx="236">
                  <c:v>0.32624010424412858</c:v>
                </c:pt>
                <c:pt idx="237">
                  <c:v>0.25499254771929825</c:v>
                </c:pt>
                <c:pt idx="238">
                  <c:v>0.25950053886086188</c:v>
                </c:pt>
                <c:pt idx="239">
                  <c:v>0.26687038389190892</c:v>
                </c:pt>
                <c:pt idx="240">
                  <c:v>0.34557010149288003</c:v>
                </c:pt>
                <c:pt idx="241">
                  <c:v>0.30060806534785889</c:v>
                </c:pt>
                <c:pt idx="242">
                  <c:v>0.28805102625703932</c:v>
                </c:pt>
                <c:pt idx="243">
                  <c:v>0.32155382746999023</c:v>
                </c:pt>
                <c:pt idx="244">
                  <c:v>0.28802550667501475</c:v>
                </c:pt>
                <c:pt idx="245">
                  <c:v>0.32251047988536086</c:v>
                </c:pt>
                <c:pt idx="246">
                  <c:v>0.27235435887460047</c:v>
                </c:pt>
                <c:pt idx="247">
                  <c:v>0.25474779666008057</c:v>
                </c:pt>
                <c:pt idx="248">
                  <c:v>0.38270244260039088</c:v>
                </c:pt>
                <c:pt idx="249">
                  <c:v>0.28367971290827404</c:v>
                </c:pt>
                <c:pt idx="250">
                  <c:v>0.29222235699423416</c:v>
                </c:pt>
                <c:pt idx="251">
                  <c:v>0.28449271615872268</c:v>
                </c:pt>
                <c:pt idx="252">
                  <c:v>0.32172201177520482</c:v>
                </c:pt>
                <c:pt idx="253">
                  <c:v>0.30963521450864639</c:v>
                </c:pt>
                <c:pt idx="254">
                  <c:v>0.31045750255026627</c:v>
                </c:pt>
                <c:pt idx="255">
                  <c:v>0.33466509334296163</c:v>
                </c:pt>
                <c:pt idx="256">
                  <c:v>0.29281797135919724</c:v>
                </c:pt>
                <c:pt idx="257">
                  <c:v>0.31158059158974355</c:v>
                </c:pt>
                <c:pt idx="258">
                  <c:v>0.33557141042221339</c:v>
                </c:pt>
                <c:pt idx="259">
                  <c:v>0.29529307851594722</c:v>
                </c:pt>
                <c:pt idx="260">
                  <c:v>0.33164225979593576</c:v>
                </c:pt>
                <c:pt idx="261">
                  <c:v>0.31924454412540415</c:v>
                </c:pt>
                <c:pt idx="262">
                  <c:v>0.2996369530660935</c:v>
                </c:pt>
                <c:pt idx="263">
                  <c:v>0.34164192273568411</c:v>
                </c:pt>
                <c:pt idx="264">
                  <c:v>0.3166143318831463</c:v>
                </c:pt>
                <c:pt idx="265">
                  <c:v>0.31081775342811491</c:v>
                </c:pt>
                <c:pt idx="266">
                  <c:v>0.29432268079721596</c:v>
                </c:pt>
                <c:pt idx="267">
                  <c:v>0.33441061152023421</c:v>
                </c:pt>
                <c:pt idx="268">
                  <c:v>0.32436404498981275</c:v>
                </c:pt>
                <c:pt idx="269">
                  <c:v>0.34299180693350961</c:v>
                </c:pt>
                <c:pt idx="270">
                  <c:v>0.32565324491965003</c:v>
                </c:pt>
                <c:pt idx="271">
                  <c:v>0.30601834820922974</c:v>
                </c:pt>
                <c:pt idx="272">
                  <c:v>0.3090896196736253</c:v>
                </c:pt>
                <c:pt idx="273">
                  <c:v>0.33730157719476117</c:v>
                </c:pt>
                <c:pt idx="274">
                  <c:v>0.29236702500667899</c:v>
                </c:pt>
                <c:pt idx="275">
                  <c:v>0.30856513653359979</c:v>
                </c:pt>
                <c:pt idx="276">
                  <c:v>0.33728620607005583</c:v>
                </c:pt>
                <c:pt idx="277">
                  <c:v>0.41094028912526953</c:v>
                </c:pt>
                <c:pt idx="278">
                  <c:v>0.31574194441254</c:v>
                </c:pt>
                <c:pt idx="279">
                  <c:v>0.32799078819529481</c:v>
                </c:pt>
                <c:pt idx="280">
                  <c:v>0.29223636821319826</c:v>
                </c:pt>
                <c:pt idx="281">
                  <c:v>0.33417719151647879</c:v>
                </c:pt>
                <c:pt idx="282">
                  <c:v>0.32152106968732092</c:v>
                </c:pt>
                <c:pt idx="283">
                  <c:v>0.33184199729163305</c:v>
                </c:pt>
                <c:pt idx="284">
                  <c:v>0.38946083502691065</c:v>
                </c:pt>
                <c:pt idx="285">
                  <c:v>0.35524335413341168</c:v>
                </c:pt>
                <c:pt idx="286">
                  <c:v>0.3656729856737268</c:v>
                </c:pt>
                <c:pt idx="287">
                  <c:v>0.40976067337111166</c:v>
                </c:pt>
                <c:pt idx="288">
                  <c:v>0.3768578840033302</c:v>
                </c:pt>
                <c:pt idx="289">
                  <c:v>0.40989035299023535</c:v>
                </c:pt>
                <c:pt idx="290">
                  <c:v>0.41390037795093421</c:v>
                </c:pt>
                <c:pt idx="291">
                  <c:v>0.44971662172529631</c:v>
                </c:pt>
                <c:pt idx="292">
                  <c:v>0.44291724978385077</c:v>
                </c:pt>
                <c:pt idx="293">
                  <c:v>0.4395468593716369</c:v>
                </c:pt>
                <c:pt idx="294">
                  <c:v>0.43436862388927244</c:v>
                </c:pt>
                <c:pt idx="295">
                  <c:v>0.47673946864820216</c:v>
                </c:pt>
                <c:pt idx="296">
                  <c:v>0.484925467445179</c:v>
                </c:pt>
                <c:pt idx="297">
                  <c:v>0.46770321046469088</c:v>
                </c:pt>
                <c:pt idx="298">
                  <c:v>0.46582704135166331</c:v>
                </c:pt>
                <c:pt idx="299">
                  <c:v>0.49521994970119881</c:v>
                </c:pt>
                <c:pt idx="300">
                  <c:v>0.51630712569192083</c:v>
                </c:pt>
                <c:pt idx="301">
                  <c:v>0.47486556056669088</c:v>
                </c:pt>
                <c:pt idx="302">
                  <c:v>0.46554681093916034</c:v>
                </c:pt>
                <c:pt idx="303">
                  <c:v>0.54071868851417615</c:v>
                </c:pt>
                <c:pt idx="304">
                  <c:v>0.51741510278090508</c:v>
                </c:pt>
                <c:pt idx="305">
                  <c:v>0.49458247448051035</c:v>
                </c:pt>
                <c:pt idx="306">
                  <c:v>0.55218685016518076</c:v>
                </c:pt>
                <c:pt idx="307">
                  <c:v>0.52170038685640852</c:v>
                </c:pt>
                <c:pt idx="308">
                  <c:v>0.47327357878659471</c:v>
                </c:pt>
                <c:pt idx="309">
                  <c:v>0.46958102959869696</c:v>
                </c:pt>
                <c:pt idx="310">
                  <c:v>0.45224868425379272</c:v>
                </c:pt>
                <c:pt idx="311">
                  <c:v>0.45274764715450905</c:v>
                </c:pt>
                <c:pt idx="312">
                  <c:v>0.42988595969808913</c:v>
                </c:pt>
                <c:pt idx="313">
                  <c:v>0.44401413857287536</c:v>
                </c:pt>
                <c:pt idx="314">
                  <c:v>0.43644043539337796</c:v>
                </c:pt>
                <c:pt idx="315">
                  <c:v>0.47993800234271977</c:v>
                </c:pt>
                <c:pt idx="316">
                  <c:v>0.51023594714305587</c:v>
                </c:pt>
                <c:pt idx="317">
                  <c:v>0.4910617042136331</c:v>
                </c:pt>
                <c:pt idx="318">
                  <c:v>0.44935446614884766</c:v>
                </c:pt>
                <c:pt idx="319">
                  <c:v>0.47332808419615563</c:v>
                </c:pt>
                <c:pt idx="320">
                  <c:v>0.47256561750968057</c:v>
                </c:pt>
                <c:pt idx="321">
                  <c:v>0.49389056949806737</c:v>
                </c:pt>
                <c:pt idx="322">
                  <c:v>0.4789047108442131</c:v>
                </c:pt>
                <c:pt idx="323">
                  <c:v>0.46190315866828463</c:v>
                </c:pt>
                <c:pt idx="324">
                  <c:v>0.50855954488573585</c:v>
                </c:pt>
                <c:pt idx="325">
                  <c:v>0.45535759525159131</c:v>
                </c:pt>
                <c:pt idx="326">
                  <c:v>0.53881954284572919</c:v>
                </c:pt>
                <c:pt idx="327">
                  <c:v>0.50882911211503101</c:v>
                </c:pt>
                <c:pt idx="328">
                  <c:v>0.52292052331263994</c:v>
                </c:pt>
                <c:pt idx="329">
                  <c:v>0.50570681995650346</c:v>
                </c:pt>
                <c:pt idx="330">
                  <c:v>0.55613683130859171</c:v>
                </c:pt>
                <c:pt idx="331">
                  <c:v>0.56542599404778005</c:v>
                </c:pt>
                <c:pt idx="332">
                  <c:v>0.50978384812477551</c:v>
                </c:pt>
                <c:pt idx="333">
                  <c:v>0.61693820225737828</c:v>
                </c:pt>
                <c:pt idx="334">
                  <c:v>0.62123124985177336</c:v>
                </c:pt>
                <c:pt idx="335">
                  <c:v>0.6282999060008656</c:v>
                </c:pt>
                <c:pt idx="336">
                  <c:v>0.67562724498197069</c:v>
                </c:pt>
                <c:pt idx="337">
                  <c:v>0.78688278452563198</c:v>
                </c:pt>
                <c:pt idx="338">
                  <c:v>0.79052327798877331</c:v>
                </c:pt>
                <c:pt idx="339">
                  <c:v>0.75497467410941732</c:v>
                </c:pt>
                <c:pt idx="340">
                  <c:v>0.75363545197280035</c:v>
                </c:pt>
                <c:pt idx="341">
                  <c:v>0.76286056820143422</c:v>
                </c:pt>
                <c:pt idx="342">
                  <c:v>0.75220345806060718</c:v>
                </c:pt>
                <c:pt idx="343">
                  <c:v>0.8093790775948726</c:v>
                </c:pt>
                <c:pt idx="344">
                  <c:v>1.0562664537644055</c:v>
                </c:pt>
                <c:pt idx="345">
                  <c:v>1.0667662168956118</c:v>
                </c:pt>
                <c:pt idx="346">
                  <c:v>1.2415534708915414</c:v>
                </c:pt>
                <c:pt idx="347">
                  <c:v>1.1557742054066527</c:v>
                </c:pt>
                <c:pt idx="348">
                  <c:v>1.2658523178435479</c:v>
                </c:pt>
                <c:pt idx="349">
                  <c:v>1.380082774110023</c:v>
                </c:pt>
                <c:pt idx="350">
                  <c:v>1.4204497031644758</c:v>
                </c:pt>
                <c:pt idx="351">
                  <c:v>1.4532988698558376</c:v>
                </c:pt>
                <c:pt idx="352">
                  <c:v>1.4506066644805815</c:v>
                </c:pt>
                <c:pt idx="353">
                  <c:v>1.3359771185265708</c:v>
                </c:pt>
                <c:pt idx="354">
                  <c:v>1.1163382898507674</c:v>
                </c:pt>
                <c:pt idx="355">
                  <c:v>1.2982175034644559</c:v>
                </c:pt>
                <c:pt idx="356">
                  <c:v>1.8114315255033862</c:v>
                </c:pt>
                <c:pt idx="357">
                  <c:v>1.6003870278434666</c:v>
                </c:pt>
                <c:pt idx="358">
                  <c:v>1.7672111678829341</c:v>
                </c:pt>
                <c:pt idx="359">
                  <c:v>1.9096999487991271</c:v>
                </c:pt>
                <c:pt idx="360">
                  <c:v>1.8778517631252991</c:v>
                </c:pt>
                <c:pt idx="361">
                  <c:v>1.902616688690951</c:v>
                </c:pt>
                <c:pt idx="362">
                  <c:v>2.4195642686970729</c:v>
                </c:pt>
                <c:pt idx="363">
                  <c:v>2.2144624426279722</c:v>
                </c:pt>
                <c:pt idx="364">
                  <c:v>2.1818843239547858</c:v>
                </c:pt>
                <c:pt idx="365">
                  <c:v>2.3197897601338937</c:v>
                </c:pt>
                <c:pt idx="366">
                  <c:v>2.2787178828335155</c:v>
                </c:pt>
                <c:pt idx="367">
                  <c:v>2.356315803888855</c:v>
                </c:pt>
                <c:pt idx="368">
                  <c:v>2.4222129636492613</c:v>
                </c:pt>
                <c:pt idx="369">
                  <c:v>2.6824002402882976</c:v>
                </c:pt>
                <c:pt idx="370">
                  <c:v>2.654354971853635</c:v>
                </c:pt>
                <c:pt idx="371">
                  <c:v>2.8811889656472403</c:v>
                </c:pt>
                <c:pt idx="372">
                  <c:v>2.9017292024056642</c:v>
                </c:pt>
                <c:pt idx="373">
                  <c:v>2.5864017423768639</c:v>
                </c:pt>
                <c:pt idx="374">
                  <c:v>3.6472100087195116</c:v>
                </c:pt>
                <c:pt idx="375">
                  <c:v>3.1364241853611428</c:v>
                </c:pt>
                <c:pt idx="376">
                  <c:v>3.4513254419390349</c:v>
                </c:pt>
                <c:pt idx="377">
                  <c:v>2.951405773800591</c:v>
                </c:pt>
                <c:pt idx="378">
                  <c:v>3.3614054950293784</c:v>
                </c:pt>
                <c:pt idx="379">
                  <c:v>0</c:v>
                </c:pt>
                <c:pt idx="380">
                  <c:v>3.8853764551078904</c:v>
                </c:pt>
                <c:pt idx="381">
                  <c:v>3.029875036165564</c:v>
                </c:pt>
                <c:pt idx="382">
                  <c:v>0</c:v>
                </c:pt>
                <c:pt idx="383">
                  <c:v>3.4960919013758467</c:v>
                </c:pt>
                <c:pt idx="384">
                  <c:v>3.3986437732948667</c:v>
                </c:pt>
                <c:pt idx="385">
                  <c:v>0</c:v>
                </c:pt>
                <c:pt idx="386">
                  <c:v>2.8122534101069121</c:v>
                </c:pt>
                <c:pt idx="387">
                  <c:v>3.3355024029731122</c:v>
                </c:pt>
                <c:pt idx="388">
                  <c:v>4.4028572611366004</c:v>
                </c:pt>
                <c:pt idx="389">
                  <c:v>4.8088524318679484</c:v>
                </c:pt>
                <c:pt idx="390">
                  <c:v>3.6307379548716625</c:v>
                </c:pt>
                <c:pt idx="391">
                  <c:v>0</c:v>
                </c:pt>
                <c:pt idx="392">
                  <c:v>3.1618309535278275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3.666459642618074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3.6024496003276725</c:v>
                </c:pt>
                <c:pt idx="401">
                  <c:v>0</c:v>
                </c:pt>
                <c:pt idx="402">
                  <c:v>4.4702752925284033</c:v>
                </c:pt>
                <c:pt idx="403">
                  <c:v>0</c:v>
                </c:pt>
                <c:pt idx="404">
                  <c:v>0</c:v>
                </c:pt>
                <c:pt idx="405">
                  <c:v>5.1929916044733124</c:v>
                </c:pt>
                <c:pt idx="406">
                  <c:v>0</c:v>
                </c:pt>
                <c:pt idx="407">
                  <c:v>5.5297227805799798</c:v>
                </c:pt>
                <c:pt idx="408">
                  <c:v>5.2825996383470493</c:v>
                </c:pt>
                <c:pt idx="409">
                  <c:v>0</c:v>
                </c:pt>
                <c:pt idx="410">
                  <c:v>0</c:v>
                </c:pt>
                <c:pt idx="411">
                  <c:v>4.5098288725837632</c:v>
                </c:pt>
                <c:pt idx="412">
                  <c:v>5.5482356279963874</c:v>
                </c:pt>
                <c:pt idx="413">
                  <c:v>0</c:v>
                </c:pt>
                <c:pt idx="414">
                  <c:v>3.6060161921945606</c:v>
                </c:pt>
                <c:pt idx="415">
                  <c:v>0</c:v>
                </c:pt>
                <c:pt idx="416">
                  <c:v>0</c:v>
                </c:pt>
                <c:pt idx="417">
                  <c:v>3.926351474592777</c:v>
                </c:pt>
                <c:pt idx="418">
                  <c:v>0</c:v>
                </c:pt>
                <c:pt idx="419">
                  <c:v>4.0109462271742293</c:v>
                </c:pt>
                <c:pt idx="420">
                  <c:v>0</c:v>
                </c:pt>
                <c:pt idx="421">
                  <c:v>2.8716700592564535</c:v>
                </c:pt>
                <c:pt idx="422">
                  <c:v>0</c:v>
                </c:pt>
                <c:pt idx="423">
                  <c:v>4.3815820557922809</c:v>
                </c:pt>
                <c:pt idx="424">
                  <c:v>0</c:v>
                </c:pt>
                <c:pt idx="425">
                  <c:v>0</c:v>
                </c:pt>
                <c:pt idx="426">
                  <c:v>4.9559214985864974</c:v>
                </c:pt>
                <c:pt idx="427">
                  <c:v>4.6394374128049751</c:v>
                </c:pt>
                <c:pt idx="428">
                  <c:v>4.3699347790829881</c:v>
                </c:pt>
                <c:pt idx="429">
                  <c:v>4.9567012576402192</c:v>
                </c:pt>
                <c:pt idx="430">
                  <c:v>0</c:v>
                </c:pt>
                <c:pt idx="431">
                  <c:v>5.2719277085246157</c:v>
                </c:pt>
                <c:pt idx="432">
                  <c:v>0</c:v>
                </c:pt>
                <c:pt idx="433">
                  <c:v>5.1697659869685433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2.2000000000000002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3.6</c:v>
                </c:pt>
                <c:pt idx="25">
                  <c:v>4.9000000000000004</c:v>
                </c:pt>
                <c:pt idx="26">
                  <c:v>5.3</c:v>
                </c:pt>
                <c:pt idx="27">
                  <c:v>6.6</c:v>
                </c:pt>
                <c:pt idx="28">
                  <c:v>6.9</c:v>
                </c:pt>
                <c:pt idx="29">
                  <c:v>9.5</c:v>
                </c:pt>
                <c:pt idx="30">
                  <c:v>8</c:v>
                </c:pt>
                <c:pt idx="31">
                  <c:v>10.7</c:v>
                </c:pt>
                <c:pt idx="32">
                  <c:v>9.6999999999999993</c:v>
                </c:pt>
                <c:pt idx="33">
                  <c:v>12.6</c:v>
                </c:pt>
                <c:pt idx="34">
                  <c:v>11.7</c:v>
                </c:pt>
                <c:pt idx="35">
                  <c:v>12.6</c:v>
                </c:pt>
                <c:pt idx="36">
                  <c:v>13.8</c:v>
                </c:pt>
                <c:pt idx="37">
                  <c:v>12.2</c:v>
                </c:pt>
                <c:pt idx="38">
                  <c:v>14.9</c:v>
                </c:pt>
                <c:pt idx="39">
                  <c:v>12.9</c:v>
                </c:pt>
                <c:pt idx="40">
                  <c:v>15.5</c:v>
                </c:pt>
                <c:pt idx="41">
                  <c:v>14.2</c:v>
                </c:pt>
                <c:pt idx="42">
                  <c:v>15.8</c:v>
                </c:pt>
                <c:pt idx="43">
                  <c:v>16.600000000000001</c:v>
                </c:pt>
                <c:pt idx="44">
                  <c:v>16.600000000000001</c:v>
                </c:pt>
                <c:pt idx="45">
                  <c:v>18.8</c:v>
                </c:pt>
                <c:pt idx="46">
                  <c:v>18.2</c:v>
                </c:pt>
                <c:pt idx="47">
                  <c:v>20.8</c:v>
                </c:pt>
                <c:pt idx="48">
                  <c:v>20.9</c:v>
                </c:pt>
                <c:pt idx="49">
                  <c:v>21.9</c:v>
                </c:pt>
                <c:pt idx="50">
                  <c:v>22.9</c:v>
                </c:pt>
                <c:pt idx="51">
                  <c:v>23.5</c:v>
                </c:pt>
                <c:pt idx="52">
                  <c:v>24</c:v>
                </c:pt>
                <c:pt idx="53">
                  <c:v>25.3</c:v>
                </c:pt>
                <c:pt idx="54">
                  <c:v>26</c:v>
                </c:pt>
                <c:pt idx="55">
                  <c:v>26.6</c:v>
                </c:pt>
                <c:pt idx="56">
                  <c:v>27</c:v>
                </c:pt>
                <c:pt idx="57">
                  <c:v>28</c:v>
                </c:pt>
                <c:pt idx="58">
                  <c:v>28.8</c:v>
                </c:pt>
                <c:pt idx="59">
                  <c:v>29.3</c:v>
                </c:pt>
                <c:pt idx="60">
                  <c:v>30.4</c:v>
                </c:pt>
                <c:pt idx="61">
                  <c:v>31.7</c:v>
                </c:pt>
                <c:pt idx="62">
                  <c:v>31.7</c:v>
                </c:pt>
                <c:pt idx="63">
                  <c:v>32.799999999999997</c:v>
                </c:pt>
                <c:pt idx="64">
                  <c:v>33.9</c:v>
                </c:pt>
                <c:pt idx="65">
                  <c:v>34.200000000000003</c:v>
                </c:pt>
                <c:pt idx="66">
                  <c:v>35.5</c:v>
                </c:pt>
                <c:pt idx="67">
                  <c:v>36.4</c:v>
                </c:pt>
                <c:pt idx="68">
                  <c:v>35.9</c:v>
                </c:pt>
                <c:pt idx="69">
                  <c:v>38.200000000000003</c:v>
                </c:pt>
                <c:pt idx="70">
                  <c:v>37.299999999999997</c:v>
                </c:pt>
                <c:pt idx="71">
                  <c:v>38.1</c:v>
                </c:pt>
                <c:pt idx="72">
                  <c:v>39.200000000000003</c:v>
                </c:pt>
                <c:pt idx="73">
                  <c:v>39.700000000000003</c:v>
                </c:pt>
                <c:pt idx="74">
                  <c:v>40.4</c:v>
                </c:pt>
                <c:pt idx="75">
                  <c:v>41.3</c:v>
                </c:pt>
                <c:pt idx="76">
                  <c:v>40.799999999999997</c:v>
                </c:pt>
                <c:pt idx="77">
                  <c:v>43</c:v>
                </c:pt>
                <c:pt idx="78">
                  <c:v>42.3</c:v>
                </c:pt>
                <c:pt idx="79">
                  <c:v>44.1</c:v>
                </c:pt>
                <c:pt idx="80">
                  <c:v>43.2</c:v>
                </c:pt>
                <c:pt idx="81">
                  <c:v>44.3</c:v>
                </c:pt>
                <c:pt idx="82">
                  <c:v>44.6</c:v>
                </c:pt>
                <c:pt idx="83">
                  <c:v>45</c:v>
                </c:pt>
                <c:pt idx="84">
                  <c:v>45.7</c:v>
                </c:pt>
                <c:pt idx="85">
                  <c:v>46.3</c:v>
                </c:pt>
                <c:pt idx="86">
                  <c:v>47.2</c:v>
                </c:pt>
                <c:pt idx="87">
                  <c:v>47.9</c:v>
                </c:pt>
                <c:pt idx="88">
                  <c:v>48.4</c:v>
                </c:pt>
                <c:pt idx="89">
                  <c:v>49.9</c:v>
                </c:pt>
                <c:pt idx="90">
                  <c:v>49.9</c:v>
                </c:pt>
                <c:pt idx="91">
                  <c:v>50.8</c:v>
                </c:pt>
                <c:pt idx="92">
                  <c:v>50.8</c:v>
                </c:pt>
                <c:pt idx="93">
                  <c:v>51.7</c:v>
                </c:pt>
                <c:pt idx="94">
                  <c:v>51.4</c:v>
                </c:pt>
                <c:pt idx="95">
                  <c:v>52.8</c:v>
                </c:pt>
                <c:pt idx="96">
                  <c:v>52.6</c:v>
                </c:pt>
                <c:pt idx="97">
                  <c:v>53.9</c:v>
                </c:pt>
                <c:pt idx="98">
                  <c:v>54.1</c:v>
                </c:pt>
                <c:pt idx="99">
                  <c:v>55</c:v>
                </c:pt>
                <c:pt idx="100">
                  <c:v>55.5</c:v>
                </c:pt>
                <c:pt idx="101">
                  <c:v>56.8</c:v>
                </c:pt>
                <c:pt idx="102">
                  <c:v>57.2</c:v>
                </c:pt>
                <c:pt idx="103">
                  <c:v>58.6</c:v>
                </c:pt>
                <c:pt idx="104">
                  <c:v>59</c:v>
                </c:pt>
                <c:pt idx="105">
                  <c:v>60.3</c:v>
                </c:pt>
                <c:pt idx="106">
                  <c:v>61.4</c:v>
                </c:pt>
                <c:pt idx="107">
                  <c:v>60.8</c:v>
                </c:pt>
                <c:pt idx="108">
                  <c:v>63.6</c:v>
                </c:pt>
                <c:pt idx="109">
                  <c:v>62.1</c:v>
                </c:pt>
                <c:pt idx="110">
                  <c:v>65.2</c:v>
                </c:pt>
                <c:pt idx="111">
                  <c:v>63.4</c:v>
                </c:pt>
                <c:pt idx="112">
                  <c:v>65.599999999999994</c:v>
                </c:pt>
                <c:pt idx="113">
                  <c:v>66.099999999999994</c:v>
                </c:pt>
                <c:pt idx="114">
                  <c:v>67</c:v>
                </c:pt>
                <c:pt idx="115">
                  <c:v>68.3</c:v>
                </c:pt>
                <c:pt idx="116">
                  <c:v>67.8</c:v>
                </c:pt>
                <c:pt idx="117">
                  <c:v>70.8</c:v>
                </c:pt>
                <c:pt idx="118">
                  <c:v>67.8</c:v>
                </c:pt>
                <c:pt idx="119">
                  <c:v>71.8</c:v>
                </c:pt>
                <c:pt idx="120">
                  <c:v>69.900000000000006</c:v>
                </c:pt>
                <c:pt idx="121">
                  <c:v>72.3</c:v>
                </c:pt>
                <c:pt idx="122">
                  <c:v>72.3</c:v>
                </c:pt>
                <c:pt idx="123">
                  <c:v>72.099999999999994</c:v>
                </c:pt>
                <c:pt idx="124">
                  <c:v>74.7</c:v>
                </c:pt>
                <c:pt idx="125">
                  <c:v>73.900000000000006</c:v>
                </c:pt>
                <c:pt idx="126">
                  <c:v>75.900000000000006</c:v>
                </c:pt>
                <c:pt idx="127">
                  <c:v>77</c:v>
                </c:pt>
                <c:pt idx="128">
                  <c:v>77.400000000000006</c:v>
                </c:pt>
                <c:pt idx="129">
                  <c:v>77.599999999999994</c:v>
                </c:pt>
                <c:pt idx="130">
                  <c:v>79.2</c:v>
                </c:pt>
                <c:pt idx="131">
                  <c:v>79.599999999999994</c:v>
                </c:pt>
                <c:pt idx="132">
                  <c:v>80.900000000000006</c:v>
                </c:pt>
                <c:pt idx="133">
                  <c:v>81.8</c:v>
                </c:pt>
                <c:pt idx="134">
                  <c:v>82.1</c:v>
                </c:pt>
                <c:pt idx="135">
                  <c:v>83.6</c:v>
                </c:pt>
                <c:pt idx="136">
                  <c:v>83.6</c:v>
                </c:pt>
                <c:pt idx="137">
                  <c:v>84.9</c:v>
                </c:pt>
                <c:pt idx="138">
                  <c:v>85.4</c:v>
                </c:pt>
                <c:pt idx="139">
                  <c:v>86.3</c:v>
                </c:pt>
                <c:pt idx="140">
                  <c:v>86</c:v>
                </c:pt>
                <c:pt idx="141">
                  <c:v>87.6</c:v>
                </c:pt>
                <c:pt idx="142">
                  <c:v>88.3</c:v>
                </c:pt>
                <c:pt idx="143">
                  <c:v>89.1</c:v>
                </c:pt>
                <c:pt idx="144">
                  <c:v>90.2</c:v>
                </c:pt>
                <c:pt idx="145">
                  <c:v>90.7</c:v>
                </c:pt>
                <c:pt idx="146">
                  <c:v>91.6</c:v>
                </c:pt>
                <c:pt idx="147">
                  <c:v>92.5</c:v>
                </c:pt>
                <c:pt idx="148">
                  <c:v>91.4</c:v>
                </c:pt>
                <c:pt idx="149">
                  <c:v>93.1</c:v>
                </c:pt>
                <c:pt idx="150">
                  <c:v>92.9</c:v>
                </c:pt>
                <c:pt idx="151">
                  <c:v>93.1</c:v>
                </c:pt>
                <c:pt idx="152">
                  <c:v>93.4</c:v>
                </c:pt>
                <c:pt idx="153">
                  <c:v>95.1</c:v>
                </c:pt>
                <c:pt idx="154">
                  <c:v>92.7</c:v>
                </c:pt>
                <c:pt idx="155">
                  <c:v>96</c:v>
                </c:pt>
                <c:pt idx="156">
                  <c:v>93.4</c:v>
                </c:pt>
                <c:pt idx="157">
                  <c:v>95.6</c:v>
                </c:pt>
                <c:pt idx="158">
                  <c:v>95.6</c:v>
                </c:pt>
                <c:pt idx="159">
                  <c:v>95.3</c:v>
                </c:pt>
                <c:pt idx="160">
                  <c:v>96.9</c:v>
                </c:pt>
                <c:pt idx="161">
                  <c:v>96.7</c:v>
                </c:pt>
                <c:pt idx="162">
                  <c:v>97.8</c:v>
                </c:pt>
                <c:pt idx="163">
                  <c:v>98.9</c:v>
                </c:pt>
                <c:pt idx="164">
                  <c:v>98.3</c:v>
                </c:pt>
                <c:pt idx="165">
                  <c:v>100.2</c:v>
                </c:pt>
                <c:pt idx="166">
                  <c:v>100.7</c:v>
                </c:pt>
                <c:pt idx="167">
                  <c:v>100.9</c:v>
                </c:pt>
                <c:pt idx="168">
                  <c:v>101.8</c:v>
                </c:pt>
                <c:pt idx="169">
                  <c:v>101.6</c:v>
                </c:pt>
                <c:pt idx="170">
                  <c:v>104.2</c:v>
                </c:pt>
                <c:pt idx="171">
                  <c:v>102.9</c:v>
                </c:pt>
                <c:pt idx="172">
                  <c:v>105.8</c:v>
                </c:pt>
                <c:pt idx="173">
                  <c:v>104.4</c:v>
                </c:pt>
                <c:pt idx="174">
                  <c:v>107.6</c:v>
                </c:pt>
                <c:pt idx="175">
                  <c:v>106.5</c:v>
                </c:pt>
                <c:pt idx="176">
                  <c:v>108.7</c:v>
                </c:pt>
                <c:pt idx="177">
                  <c:v>108.9</c:v>
                </c:pt>
                <c:pt idx="178">
                  <c:v>109.3</c:v>
                </c:pt>
                <c:pt idx="179">
                  <c:v>111.5</c:v>
                </c:pt>
                <c:pt idx="180">
                  <c:v>109.6</c:v>
                </c:pt>
                <c:pt idx="181">
                  <c:v>112.2</c:v>
                </c:pt>
                <c:pt idx="182">
                  <c:v>111.1</c:v>
                </c:pt>
                <c:pt idx="183">
                  <c:v>112.6</c:v>
                </c:pt>
                <c:pt idx="184">
                  <c:v>112</c:v>
                </c:pt>
                <c:pt idx="185">
                  <c:v>113.1</c:v>
                </c:pt>
                <c:pt idx="186">
                  <c:v>114</c:v>
                </c:pt>
                <c:pt idx="187">
                  <c:v>113.8</c:v>
                </c:pt>
                <c:pt idx="188">
                  <c:v>114.6</c:v>
                </c:pt>
                <c:pt idx="189">
                  <c:v>114.6</c:v>
                </c:pt>
                <c:pt idx="190">
                  <c:v>116</c:v>
                </c:pt>
                <c:pt idx="191">
                  <c:v>116</c:v>
                </c:pt>
                <c:pt idx="192">
                  <c:v>116.7</c:v>
                </c:pt>
                <c:pt idx="193">
                  <c:v>118.2</c:v>
                </c:pt>
                <c:pt idx="194">
                  <c:v>117.3</c:v>
                </c:pt>
                <c:pt idx="195">
                  <c:v>120</c:v>
                </c:pt>
                <c:pt idx="196">
                  <c:v>118.6</c:v>
                </c:pt>
                <c:pt idx="197">
                  <c:v>119.8</c:v>
                </c:pt>
                <c:pt idx="198">
                  <c:v>120.6</c:v>
                </c:pt>
                <c:pt idx="199">
                  <c:v>120.6</c:v>
                </c:pt>
                <c:pt idx="200">
                  <c:v>122</c:v>
                </c:pt>
                <c:pt idx="201">
                  <c:v>122.6</c:v>
                </c:pt>
                <c:pt idx="202">
                  <c:v>123.3</c:v>
                </c:pt>
                <c:pt idx="203">
                  <c:v>123.3</c:v>
                </c:pt>
                <c:pt idx="204">
                  <c:v>125.3</c:v>
                </c:pt>
                <c:pt idx="205">
                  <c:v>125.5</c:v>
                </c:pt>
                <c:pt idx="206">
                  <c:v>126.2</c:v>
                </c:pt>
                <c:pt idx="207">
                  <c:v>127.1</c:v>
                </c:pt>
                <c:pt idx="208">
                  <c:v>127.7</c:v>
                </c:pt>
                <c:pt idx="209">
                  <c:v>129.69999999999999</c:v>
                </c:pt>
                <c:pt idx="210">
                  <c:v>128.6</c:v>
                </c:pt>
                <c:pt idx="211">
                  <c:v>131.30000000000001</c:v>
                </c:pt>
                <c:pt idx="212">
                  <c:v>129.69999999999999</c:v>
                </c:pt>
                <c:pt idx="213">
                  <c:v>132.19999999999999</c:v>
                </c:pt>
                <c:pt idx="214">
                  <c:v>131.9</c:v>
                </c:pt>
                <c:pt idx="215">
                  <c:v>133</c:v>
                </c:pt>
                <c:pt idx="216">
                  <c:v>134</c:v>
                </c:pt>
                <c:pt idx="217">
                  <c:v>135</c:v>
                </c:pt>
                <c:pt idx="218">
                  <c:v>134.6</c:v>
                </c:pt>
                <c:pt idx="219">
                  <c:v>136.80000000000001</c:v>
                </c:pt>
                <c:pt idx="220">
                  <c:v>135.30000000000001</c:v>
                </c:pt>
                <c:pt idx="221">
                  <c:v>138.19999999999999</c:v>
                </c:pt>
                <c:pt idx="222">
                  <c:v>136.19999999999999</c:v>
                </c:pt>
                <c:pt idx="223">
                  <c:v>139.69999999999999</c:v>
                </c:pt>
                <c:pt idx="224">
                  <c:v>137.5</c:v>
                </c:pt>
                <c:pt idx="225">
                  <c:v>139.69999999999999</c:v>
                </c:pt>
                <c:pt idx="226">
                  <c:v>141</c:v>
                </c:pt>
                <c:pt idx="227">
                  <c:v>139.30000000000001</c:v>
                </c:pt>
                <c:pt idx="228">
                  <c:v>142.6</c:v>
                </c:pt>
                <c:pt idx="229">
                  <c:v>141.1</c:v>
                </c:pt>
                <c:pt idx="230">
                  <c:v>144.1</c:v>
                </c:pt>
                <c:pt idx="231">
                  <c:v>143.9</c:v>
                </c:pt>
                <c:pt idx="232">
                  <c:v>145.30000000000001</c:v>
                </c:pt>
                <c:pt idx="233">
                  <c:v>146.19999999999999</c:v>
                </c:pt>
                <c:pt idx="234">
                  <c:v>147.19999999999999</c:v>
                </c:pt>
                <c:pt idx="235">
                  <c:v>149.19999999999999</c:v>
                </c:pt>
                <c:pt idx="236">
                  <c:v>148.1</c:v>
                </c:pt>
                <c:pt idx="237">
                  <c:v>150.80000000000001</c:v>
                </c:pt>
                <c:pt idx="238">
                  <c:v>151.30000000000001</c:v>
                </c:pt>
                <c:pt idx="239">
                  <c:v>152.30000000000001</c:v>
                </c:pt>
                <c:pt idx="240">
                  <c:v>153.19999999999999</c:v>
                </c:pt>
                <c:pt idx="241">
                  <c:v>153.69999999999999</c:v>
                </c:pt>
                <c:pt idx="242">
                  <c:v>151.9</c:v>
                </c:pt>
                <c:pt idx="243">
                  <c:v>151.5</c:v>
                </c:pt>
                <c:pt idx="244">
                  <c:v>150.4</c:v>
                </c:pt>
                <c:pt idx="245">
                  <c:v>149.69999999999999</c:v>
                </c:pt>
                <c:pt idx="246">
                  <c:v>148.4</c:v>
                </c:pt>
                <c:pt idx="247">
                  <c:v>147.5</c:v>
                </c:pt>
                <c:pt idx="248">
                  <c:v>147.19999999999999</c:v>
                </c:pt>
                <c:pt idx="249">
                  <c:v>145.5</c:v>
                </c:pt>
                <c:pt idx="250">
                  <c:v>145.30000000000001</c:v>
                </c:pt>
                <c:pt idx="251">
                  <c:v>143.69999999999999</c:v>
                </c:pt>
                <c:pt idx="252">
                  <c:v>143.69999999999999</c:v>
                </c:pt>
                <c:pt idx="253">
                  <c:v>142.6</c:v>
                </c:pt>
                <c:pt idx="254">
                  <c:v>141.30000000000001</c:v>
                </c:pt>
                <c:pt idx="255">
                  <c:v>141.1</c:v>
                </c:pt>
                <c:pt idx="256">
                  <c:v>139.69999999999999</c:v>
                </c:pt>
                <c:pt idx="257">
                  <c:v>139.9</c:v>
                </c:pt>
                <c:pt idx="258">
                  <c:v>137.9</c:v>
                </c:pt>
                <c:pt idx="259">
                  <c:v>137.9</c:v>
                </c:pt>
                <c:pt idx="260">
                  <c:v>136.6</c:v>
                </c:pt>
                <c:pt idx="261">
                  <c:v>136.4</c:v>
                </c:pt>
                <c:pt idx="262">
                  <c:v>135.5</c:v>
                </c:pt>
                <c:pt idx="263">
                  <c:v>134.4</c:v>
                </c:pt>
                <c:pt idx="264">
                  <c:v>134.4</c:v>
                </c:pt>
                <c:pt idx="265">
                  <c:v>132</c:v>
                </c:pt>
                <c:pt idx="266">
                  <c:v>132.80000000000001</c:v>
                </c:pt>
                <c:pt idx="267">
                  <c:v>131.1</c:v>
                </c:pt>
                <c:pt idx="268">
                  <c:v>129.9</c:v>
                </c:pt>
                <c:pt idx="269">
                  <c:v>129.1</c:v>
                </c:pt>
                <c:pt idx="270">
                  <c:v>127.7</c:v>
                </c:pt>
                <c:pt idx="271">
                  <c:v>126.6</c:v>
                </c:pt>
                <c:pt idx="272">
                  <c:v>126</c:v>
                </c:pt>
                <c:pt idx="273">
                  <c:v>125.1</c:v>
                </c:pt>
                <c:pt idx="274">
                  <c:v>123.8</c:v>
                </c:pt>
                <c:pt idx="275">
                  <c:v>123.1</c:v>
                </c:pt>
                <c:pt idx="276">
                  <c:v>122.2</c:v>
                </c:pt>
                <c:pt idx="277">
                  <c:v>121.8</c:v>
                </c:pt>
                <c:pt idx="278">
                  <c:v>120.4</c:v>
                </c:pt>
                <c:pt idx="279">
                  <c:v>119.3</c:v>
                </c:pt>
                <c:pt idx="280">
                  <c:v>119.3</c:v>
                </c:pt>
                <c:pt idx="281">
                  <c:v>118.2</c:v>
                </c:pt>
                <c:pt idx="282">
                  <c:v>116.7</c:v>
                </c:pt>
                <c:pt idx="283">
                  <c:v>117.1</c:v>
                </c:pt>
                <c:pt idx="284">
                  <c:v>114.9</c:v>
                </c:pt>
                <c:pt idx="285">
                  <c:v>114.7</c:v>
                </c:pt>
                <c:pt idx="286">
                  <c:v>113.6</c:v>
                </c:pt>
                <c:pt idx="287">
                  <c:v>112.4</c:v>
                </c:pt>
                <c:pt idx="288">
                  <c:v>112.4</c:v>
                </c:pt>
                <c:pt idx="289">
                  <c:v>109.8</c:v>
                </c:pt>
                <c:pt idx="290">
                  <c:v>109.1</c:v>
                </c:pt>
                <c:pt idx="291">
                  <c:v>108.5</c:v>
                </c:pt>
                <c:pt idx="292">
                  <c:v>107.1</c:v>
                </c:pt>
                <c:pt idx="293">
                  <c:v>106.9</c:v>
                </c:pt>
                <c:pt idx="294">
                  <c:v>106</c:v>
                </c:pt>
                <c:pt idx="295">
                  <c:v>105.3</c:v>
                </c:pt>
                <c:pt idx="296">
                  <c:v>104.4</c:v>
                </c:pt>
                <c:pt idx="297">
                  <c:v>104.9</c:v>
                </c:pt>
                <c:pt idx="298">
                  <c:v>103.4</c:v>
                </c:pt>
                <c:pt idx="299">
                  <c:v>101.8</c:v>
                </c:pt>
                <c:pt idx="300">
                  <c:v>102</c:v>
                </c:pt>
                <c:pt idx="301">
                  <c:v>100.4</c:v>
                </c:pt>
                <c:pt idx="302">
                  <c:v>100.2</c:v>
                </c:pt>
                <c:pt idx="303">
                  <c:v>99.1</c:v>
                </c:pt>
                <c:pt idx="304">
                  <c:v>98.7</c:v>
                </c:pt>
                <c:pt idx="305">
                  <c:v>97.4</c:v>
                </c:pt>
                <c:pt idx="306">
                  <c:v>97.1</c:v>
                </c:pt>
                <c:pt idx="307">
                  <c:v>96.5</c:v>
                </c:pt>
                <c:pt idx="308">
                  <c:v>96</c:v>
                </c:pt>
                <c:pt idx="309">
                  <c:v>95.1</c:v>
                </c:pt>
                <c:pt idx="310">
                  <c:v>95.4</c:v>
                </c:pt>
                <c:pt idx="311">
                  <c:v>93.6</c:v>
                </c:pt>
                <c:pt idx="312">
                  <c:v>94.7</c:v>
                </c:pt>
                <c:pt idx="313">
                  <c:v>92.7</c:v>
                </c:pt>
                <c:pt idx="314">
                  <c:v>92.9</c:v>
                </c:pt>
                <c:pt idx="315">
                  <c:v>91.4</c:v>
                </c:pt>
                <c:pt idx="316">
                  <c:v>92</c:v>
                </c:pt>
                <c:pt idx="317">
                  <c:v>89.1</c:v>
                </c:pt>
                <c:pt idx="318">
                  <c:v>90.5</c:v>
                </c:pt>
                <c:pt idx="319">
                  <c:v>88</c:v>
                </c:pt>
                <c:pt idx="320">
                  <c:v>87.8</c:v>
                </c:pt>
                <c:pt idx="321">
                  <c:v>86.5</c:v>
                </c:pt>
                <c:pt idx="322">
                  <c:v>85.6</c:v>
                </c:pt>
                <c:pt idx="323">
                  <c:v>86.3</c:v>
                </c:pt>
                <c:pt idx="324">
                  <c:v>83.6</c:v>
                </c:pt>
                <c:pt idx="325">
                  <c:v>84.9</c:v>
                </c:pt>
                <c:pt idx="326">
                  <c:v>83</c:v>
                </c:pt>
                <c:pt idx="327">
                  <c:v>83</c:v>
                </c:pt>
                <c:pt idx="328">
                  <c:v>81.8</c:v>
                </c:pt>
                <c:pt idx="329">
                  <c:v>81.400000000000006</c:v>
                </c:pt>
                <c:pt idx="330">
                  <c:v>81.2</c:v>
                </c:pt>
                <c:pt idx="331">
                  <c:v>79.599999999999994</c:v>
                </c:pt>
                <c:pt idx="332">
                  <c:v>79.599999999999994</c:v>
                </c:pt>
                <c:pt idx="333">
                  <c:v>78.900000000000006</c:v>
                </c:pt>
                <c:pt idx="334">
                  <c:v>77.2</c:v>
                </c:pt>
                <c:pt idx="335">
                  <c:v>77.599999999999994</c:v>
                </c:pt>
                <c:pt idx="336">
                  <c:v>76.7</c:v>
                </c:pt>
                <c:pt idx="337">
                  <c:v>76.099999999999994</c:v>
                </c:pt>
                <c:pt idx="338">
                  <c:v>75.400000000000006</c:v>
                </c:pt>
                <c:pt idx="339">
                  <c:v>74.7</c:v>
                </c:pt>
                <c:pt idx="340">
                  <c:v>74.3</c:v>
                </c:pt>
                <c:pt idx="341">
                  <c:v>73.599999999999994</c:v>
                </c:pt>
                <c:pt idx="342">
                  <c:v>72.8</c:v>
                </c:pt>
                <c:pt idx="343">
                  <c:v>73</c:v>
                </c:pt>
                <c:pt idx="344">
                  <c:v>71.400000000000006</c:v>
                </c:pt>
                <c:pt idx="345">
                  <c:v>71.8</c:v>
                </c:pt>
                <c:pt idx="346">
                  <c:v>69</c:v>
                </c:pt>
                <c:pt idx="347">
                  <c:v>70.7</c:v>
                </c:pt>
                <c:pt idx="348">
                  <c:v>67.2</c:v>
                </c:pt>
                <c:pt idx="349">
                  <c:v>68.5</c:v>
                </c:pt>
                <c:pt idx="350">
                  <c:v>66.7</c:v>
                </c:pt>
                <c:pt idx="351">
                  <c:v>65.599999999999994</c:v>
                </c:pt>
                <c:pt idx="352">
                  <c:v>65.400000000000006</c:v>
                </c:pt>
                <c:pt idx="353">
                  <c:v>64.099999999999994</c:v>
                </c:pt>
                <c:pt idx="354">
                  <c:v>63.9</c:v>
                </c:pt>
                <c:pt idx="355">
                  <c:v>61.7</c:v>
                </c:pt>
                <c:pt idx="356">
                  <c:v>61.9</c:v>
                </c:pt>
                <c:pt idx="357">
                  <c:v>61.6</c:v>
                </c:pt>
                <c:pt idx="358">
                  <c:v>59.2</c:v>
                </c:pt>
                <c:pt idx="359">
                  <c:v>59.6</c:v>
                </c:pt>
                <c:pt idx="360">
                  <c:v>57.6</c:v>
                </c:pt>
                <c:pt idx="361">
                  <c:v>57.7</c:v>
                </c:pt>
                <c:pt idx="362">
                  <c:v>56.5</c:v>
                </c:pt>
                <c:pt idx="363">
                  <c:v>56.1</c:v>
                </c:pt>
                <c:pt idx="364">
                  <c:v>55.4</c:v>
                </c:pt>
                <c:pt idx="365">
                  <c:v>55</c:v>
                </c:pt>
                <c:pt idx="366">
                  <c:v>53.9</c:v>
                </c:pt>
                <c:pt idx="367">
                  <c:v>53.7</c:v>
                </c:pt>
                <c:pt idx="368">
                  <c:v>51.9</c:v>
                </c:pt>
                <c:pt idx="369">
                  <c:v>52.1</c:v>
                </c:pt>
                <c:pt idx="370">
                  <c:v>49.4</c:v>
                </c:pt>
                <c:pt idx="371">
                  <c:v>50.6</c:v>
                </c:pt>
                <c:pt idx="372">
                  <c:v>48.1</c:v>
                </c:pt>
                <c:pt idx="373">
                  <c:v>49.4</c:v>
                </c:pt>
                <c:pt idx="374">
                  <c:v>45.9</c:v>
                </c:pt>
                <c:pt idx="375">
                  <c:v>48.1</c:v>
                </c:pt>
                <c:pt idx="376">
                  <c:v>44.6</c:v>
                </c:pt>
                <c:pt idx="377">
                  <c:v>46.6</c:v>
                </c:pt>
                <c:pt idx="378">
                  <c:v>43.9</c:v>
                </c:pt>
                <c:pt idx="379">
                  <c:v>45.2</c:v>
                </c:pt>
                <c:pt idx="380">
                  <c:v>42.8</c:v>
                </c:pt>
                <c:pt idx="381">
                  <c:v>43.3</c:v>
                </c:pt>
                <c:pt idx="382">
                  <c:v>42.8</c:v>
                </c:pt>
                <c:pt idx="383">
                  <c:v>42.3</c:v>
                </c:pt>
                <c:pt idx="384">
                  <c:v>42.3</c:v>
                </c:pt>
                <c:pt idx="385">
                  <c:v>40.1</c:v>
                </c:pt>
                <c:pt idx="386">
                  <c:v>42.1</c:v>
                </c:pt>
                <c:pt idx="387">
                  <c:v>39.299999999999997</c:v>
                </c:pt>
                <c:pt idx="388">
                  <c:v>41</c:v>
                </c:pt>
                <c:pt idx="389">
                  <c:v>37.5</c:v>
                </c:pt>
                <c:pt idx="390">
                  <c:v>39.700000000000003</c:v>
                </c:pt>
                <c:pt idx="391">
                  <c:v>37.5</c:v>
                </c:pt>
                <c:pt idx="392">
                  <c:v>37.5</c:v>
                </c:pt>
                <c:pt idx="393">
                  <c:v>37.5</c:v>
                </c:pt>
                <c:pt idx="394">
                  <c:v>36.4</c:v>
                </c:pt>
                <c:pt idx="395">
                  <c:v>36.799999999999997</c:v>
                </c:pt>
                <c:pt idx="396">
                  <c:v>35.299999999999997</c:v>
                </c:pt>
                <c:pt idx="397">
                  <c:v>35.9</c:v>
                </c:pt>
                <c:pt idx="398">
                  <c:v>34.4</c:v>
                </c:pt>
                <c:pt idx="399">
                  <c:v>35.200000000000003</c:v>
                </c:pt>
                <c:pt idx="400">
                  <c:v>33</c:v>
                </c:pt>
                <c:pt idx="401">
                  <c:v>33.5</c:v>
                </c:pt>
                <c:pt idx="402">
                  <c:v>32.200000000000003</c:v>
                </c:pt>
                <c:pt idx="403">
                  <c:v>32.200000000000003</c:v>
                </c:pt>
                <c:pt idx="404">
                  <c:v>31</c:v>
                </c:pt>
                <c:pt idx="405">
                  <c:v>31</c:v>
                </c:pt>
                <c:pt idx="406">
                  <c:v>30.4</c:v>
                </c:pt>
                <c:pt idx="407">
                  <c:v>29.7</c:v>
                </c:pt>
                <c:pt idx="408">
                  <c:v>29.7</c:v>
                </c:pt>
                <c:pt idx="409">
                  <c:v>29</c:v>
                </c:pt>
                <c:pt idx="410">
                  <c:v>28.6</c:v>
                </c:pt>
                <c:pt idx="411">
                  <c:v>28</c:v>
                </c:pt>
                <c:pt idx="412">
                  <c:v>28</c:v>
                </c:pt>
                <c:pt idx="413">
                  <c:v>27.7</c:v>
                </c:pt>
                <c:pt idx="414">
                  <c:v>26.6</c:v>
                </c:pt>
                <c:pt idx="415">
                  <c:v>27.1</c:v>
                </c:pt>
                <c:pt idx="416">
                  <c:v>26.2</c:v>
                </c:pt>
                <c:pt idx="417">
                  <c:v>24</c:v>
                </c:pt>
                <c:pt idx="418">
                  <c:v>25.9</c:v>
                </c:pt>
                <c:pt idx="419">
                  <c:v>23.1</c:v>
                </c:pt>
                <c:pt idx="420">
                  <c:v>24.6</c:v>
                </c:pt>
                <c:pt idx="421">
                  <c:v>22.2</c:v>
                </c:pt>
                <c:pt idx="422">
                  <c:v>22.9</c:v>
                </c:pt>
                <c:pt idx="423">
                  <c:v>20.399999999999999</c:v>
                </c:pt>
                <c:pt idx="424">
                  <c:v>21.3</c:v>
                </c:pt>
                <c:pt idx="425">
                  <c:v>19.899999999999999</c:v>
                </c:pt>
                <c:pt idx="426">
                  <c:v>19.3</c:v>
                </c:pt>
                <c:pt idx="427">
                  <c:v>18.8</c:v>
                </c:pt>
                <c:pt idx="428">
                  <c:v>18.8</c:v>
                </c:pt>
                <c:pt idx="429">
                  <c:v>16.8</c:v>
                </c:pt>
                <c:pt idx="430">
                  <c:v>17.7</c:v>
                </c:pt>
                <c:pt idx="431">
                  <c:v>15.5</c:v>
                </c:pt>
                <c:pt idx="432">
                  <c:v>15.8</c:v>
                </c:pt>
                <c:pt idx="433">
                  <c:v>14.8</c:v>
                </c:pt>
                <c:pt idx="434">
                  <c:v>14</c:v>
                </c:pt>
                <c:pt idx="435">
                  <c:v>14.4</c:v>
                </c:pt>
                <c:pt idx="436">
                  <c:v>12.6</c:v>
                </c:pt>
                <c:pt idx="437">
                  <c:v>12.9</c:v>
                </c:pt>
                <c:pt idx="438">
                  <c:v>11.5</c:v>
                </c:pt>
                <c:pt idx="439">
                  <c:v>10.6</c:v>
                </c:pt>
                <c:pt idx="440">
                  <c:v>8.6999999999999993</c:v>
                </c:pt>
                <c:pt idx="441">
                  <c:v>9.5</c:v>
                </c:pt>
                <c:pt idx="442">
                  <c:v>7.3</c:v>
                </c:pt>
                <c:pt idx="443">
                  <c:v>6.9</c:v>
                </c:pt>
                <c:pt idx="444">
                  <c:v>3.5</c:v>
                </c:pt>
                <c:pt idx="445">
                  <c:v>2.2000000000000002</c:v>
                </c:pt>
                <c:pt idx="446">
                  <c:v>0.2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61-EB43-87D1-2D5EA2122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01408"/>
        <c:axId val="1"/>
      </c:scatterChart>
      <c:valAx>
        <c:axId val="139960140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014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6.0572651700000001E-2</c:v>
                </c:pt>
                <c:pt idx="49">
                  <c:v>6.1487747200000005E-2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6.3881587000000004E-2</c:v>
                </c:pt>
                <c:pt idx="59">
                  <c:v>-999</c:v>
                </c:pt>
                <c:pt idx="60">
                  <c:v>6.2264431900000007E-2</c:v>
                </c:pt>
                <c:pt idx="61">
                  <c:v>6.2644227800000007E-2</c:v>
                </c:pt>
                <c:pt idx="62">
                  <c:v>6.2519574700000011E-2</c:v>
                </c:pt>
                <c:pt idx="63">
                  <c:v>-999</c:v>
                </c:pt>
                <c:pt idx="64">
                  <c:v>6.3342118399999994E-2</c:v>
                </c:pt>
                <c:pt idx="65">
                  <c:v>6.4432728799999991E-2</c:v>
                </c:pt>
                <c:pt idx="66">
                  <c:v>6.4384785299999997E-2</c:v>
                </c:pt>
                <c:pt idx="67">
                  <c:v>6.2475800199999994E-2</c:v>
                </c:pt>
                <c:pt idx="68">
                  <c:v>6.3077803799999999E-2</c:v>
                </c:pt>
                <c:pt idx="69">
                  <c:v>6.3944121999999992E-2</c:v>
                </c:pt>
                <c:pt idx="70">
                  <c:v>6.1791667299999992E-2</c:v>
                </c:pt>
                <c:pt idx="71">
                  <c:v>-999</c:v>
                </c:pt>
                <c:pt idx="72">
                  <c:v>-999</c:v>
                </c:pt>
                <c:pt idx="73">
                  <c:v>6.2427022900000004E-2</c:v>
                </c:pt>
                <c:pt idx="74">
                  <c:v>6.3023606799999993E-2</c:v>
                </c:pt>
                <c:pt idx="75">
                  <c:v>6.0738577899999993E-2</c:v>
                </c:pt>
                <c:pt idx="76">
                  <c:v>6.0756087700000003E-2</c:v>
                </c:pt>
                <c:pt idx="77">
                  <c:v>5.9361140300000004E-2</c:v>
                </c:pt>
                <c:pt idx="78">
                  <c:v>-999</c:v>
                </c:pt>
                <c:pt idx="79">
                  <c:v>6.0370455199999999E-2</c:v>
                </c:pt>
                <c:pt idx="80">
                  <c:v>-999</c:v>
                </c:pt>
                <c:pt idx="81">
                  <c:v>6.0636437399999993E-2</c:v>
                </c:pt>
                <c:pt idx="82">
                  <c:v>6.3434253299999993E-2</c:v>
                </c:pt>
                <c:pt idx="83">
                  <c:v>6.0534713800000001E-2</c:v>
                </c:pt>
                <c:pt idx="84">
                  <c:v>-999</c:v>
                </c:pt>
                <c:pt idx="85">
                  <c:v>-999</c:v>
                </c:pt>
                <c:pt idx="86">
                  <c:v>6.0105723699999995E-2</c:v>
                </c:pt>
                <c:pt idx="87">
                  <c:v>5.8267194699999997E-2</c:v>
                </c:pt>
                <c:pt idx="88">
                  <c:v>6.4305574300000001E-2</c:v>
                </c:pt>
                <c:pt idx="89">
                  <c:v>6.5747631400000006E-2</c:v>
                </c:pt>
                <c:pt idx="90">
                  <c:v>0.10215675909999999</c:v>
                </c:pt>
                <c:pt idx="91">
                  <c:v>8.8830133700000008E-2</c:v>
                </c:pt>
                <c:pt idx="92">
                  <c:v>0.1165523161</c:v>
                </c:pt>
                <c:pt idx="93">
                  <c:v>0.1178964017</c:v>
                </c:pt>
                <c:pt idx="94">
                  <c:v>0.12325523429999999</c:v>
                </c:pt>
                <c:pt idx="95">
                  <c:v>0.12001091849999999</c:v>
                </c:pt>
                <c:pt idx="96">
                  <c:v>0.12013890679999999</c:v>
                </c:pt>
                <c:pt idx="97">
                  <c:v>0.12683432080000001</c:v>
                </c:pt>
                <c:pt idx="98">
                  <c:v>0.1243045716</c:v>
                </c:pt>
                <c:pt idx="99">
                  <c:v>0.12692562190000001</c:v>
                </c:pt>
                <c:pt idx="100">
                  <c:v>0.12264989549999999</c:v>
                </c:pt>
                <c:pt idx="101">
                  <c:v>0.1261451851</c:v>
                </c:pt>
                <c:pt idx="102">
                  <c:v>0.12808210250000002</c:v>
                </c:pt>
                <c:pt idx="103">
                  <c:v>0.1269260388</c:v>
                </c:pt>
                <c:pt idx="104">
                  <c:v>0.1265091388</c:v>
                </c:pt>
                <c:pt idx="105">
                  <c:v>0.12974553350000001</c:v>
                </c:pt>
                <c:pt idx="106">
                  <c:v>0.1423534233</c:v>
                </c:pt>
                <c:pt idx="107">
                  <c:v>0.14291540450000001</c:v>
                </c:pt>
                <c:pt idx="108">
                  <c:v>0.1450199157</c:v>
                </c:pt>
                <c:pt idx="109">
                  <c:v>0.15196380210000002</c:v>
                </c:pt>
                <c:pt idx="110">
                  <c:v>0.15036832580000001</c:v>
                </c:pt>
                <c:pt idx="111">
                  <c:v>0.1543559743</c:v>
                </c:pt>
                <c:pt idx="112">
                  <c:v>0.1548379107</c:v>
                </c:pt>
                <c:pt idx="113">
                  <c:v>0.15826816390000001</c:v>
                </c:pt>
                <c:pt idx="114">
                  <c:v>0.16275692620000001</c:v>
                </c:pt>
                <c:pt idx="115">
                  <c:v>0.16280570350000001</c:v>
                </c:pt>
                <c:pt idx="116">
                  <c:v>0.16939897700000001</c:v>
                </c:pt>
                <c:pt idx="117">
                  <c:v>0.16916759749999999</c:v>
                </c:pt>
                <c:pt idx="118">
                  <c:v>0.1804088891</c:v>
                </c:pt>
                <c:pt idx="119">
                  <c:v>0.18989586549999998</c:v>
                </c:pt>
                <c:pt idx="120">
                  <c:v>0.18699507530000001</c:v>
                </c:pt>
                <c:pt idx="121">
                  <c:v>0.19028191490000002</c:v>
                </c:pt>
                <c:pt idx="122">
                  <c:v>0.19080679199999998</c:v>
                </c:pt>
                <c:pt idx="123">
                  <c:v>0.20164160610000001</c:v>
                </c:pt>
                <c:pt idx="124">
                  <c:v>0.2001591097</c:v>
                </c:pt>
                <c:pt idx="125">
                  <c:v>0.20817818120000001</c:v>
                </c:pt>
                <c:pt idx="126">
                  <c:v>0.21158425420000002</c:v>
                </c:pt>
                <c:pt idx="127">
                  <c:v>0.21077171610000001</c:v>
                </c:pt>
                <c:pt idx="128">
                  <c:v>0.21193736849999997</c:v>
                </c:pt>
                <c:pt idx="129">
                  <c:v>0.2125381214</c:v>
                </c:pt>
                <c:pt idx="130">
                  <c:v>0.21169306509999999</c:v>
                </c:pt>
                <c:pt idx="131">
                  <c:v>0.2093563406</c:v>
                </c:pt>
                <c:pt idx="132">
                  <c:v>0.207003357</c:v>
                </c:pt>
                <c:pt idx="133">
                  <c:v>0.21223795340000001</c:v>
                </c:pt>
                <c:pt idx="134">
                  <c:v>0.2180487056</c:v>
                </c:pt>
                <c:pt idx="135">
                  <c:v>0.21753466790000001</c:v>
                </c:pt>
                <c:pt idx="136">
                  <c:v>0.22605652080000002</c:v>
                </c:pt>
                <c:pt idx="137">
                  <c:v>0.22827234429999999</c:v>
                </c:pt>
                <c:pt idx="138">
                  <c:v>0.22941881930000002</c:v>
                </c:pt>
                <c:pt idx="139">
                  <c:v>0.23593538319999999</c:v>
                </c:pt>
                <c:pt idx="140">
                  <c:v>0.24362760509999998</c:v>
                </c:pt>
                <c:pt idx="141">
                  <c:v>0.24865541910000002</c:v>
                </c:pt>
                <c:pt idx="142">
                  <c:v>0.26219549729999997</c:v>
                </c:pt>
                <c:pt idx="143">
                  <c:v>0.26281584450000001</c:v>
                </c:pt>
                <c:pt idx="144">
                  <c:v>0.2497414436</c:v>
                </c:pt>
                <c:pt idx="145">
                  <c:v>0.23307336469999998</c:v>
                </c:pt>
                <c:pt idx="146">
                  <c:v>0.23179973519999997</c:v>
                </c:pt>
                <c:pt idx="147">
                  <c:v>0.23191021370000001</c:v>
                </c:pt>
                <c:pt idx="148">
                  <c:v>0.2392905944</c:v>
                </c:pt>
                <c:pt idx="149">
                  <c:v>0.23622471179999999</c:v>
                </c:pt>
                <c:pt idx="150">
                  <c:v>0.23494816399999999</c:v>
                </c:pt>
                <c:pt idx="151">
                  <c:v>0.24163023719999999</c:v>
                </c:pt>
                <c:pt idx="152">
                  <c:v>0.2465813416</c:v>
                </c:pt>
                <c:pt idx="153">
                  <c:v>0.23581406529999999</c:v>
                </c:pt>
                <c:pt idx="154">
                  <c:v>0.24047459039999999</c:v>
                </c:pt>
                <c:pt idx="155">
                  <c:v>0.24189330110000001</c:v>
                </c:pt>
                <c:pt idx="156">
                  <c:v>0.24533606130000002</c:v>
                </c:pt>
                <c:pt idx="157">
                  <c:v>0.24020027019999998</c:v>
                </c:pt>
                <c:pt idx="158">
                  <c:v>0.24085355250000001</c:v>
                </c:pt>
                <c:pt idx="159">
                  <c:v>0.24091441990000001</c:v>
                </c:pt>
                <c:pt idx="160">
                  <c:v>0.24249030190000001</c:v>
                </c:pt>
                <c:pt idx="161">
                  <c:v>0.2414939109</c:v>
                </c:pt>
                <c:pt idx="162">
                  <c:v>0.23475847449999998</c:v>
                </c:pt>
                <c:pt idx="163">
                  <c:v>0.23216994239999997</c:v>
                </c:pt>
                <c:pt idx="164">
                  <c:v>0.22900400379999997</c:v>
                </c:pt>
                <c:pt idx="165">
                  <c:v>0.22206303570000002</c:v>
                </c:pt>
                <c:pt idx="166">
                  <c:v>0.22625955109999998</c:v>
                </c:pt>
                <c:pt idx="167">
                  <c:v>0.21164929059999998</c:v>
                </c:pt>
                <c:pt idx="168">
                  <c:v>0.20727309129999999</c:v>
                </c:pt>
                <c:pt idx="169">
                  <c:v>0.19962172560000002</c:v>
                </c:pt>
                <c:pt idx="170">
                  <c:v>0.19688894609999999</c:v>
                </c:pt>
                <c:pt idx="171">
                  <c:v>0.18778926979999999</c:v>
                </c:pt>
                <c:pt idx="172">
                  <c:v>0.18616169220000001</c:v>
                </c:pt>
                <c:pt idx="173">
                  <c:v>0.17882383530000001</c:v>
                </c:pt>
                <c:pt idx="174">
                  <c:v>0.17692193749999999</c:v>
                </c:pt>
                <c:pt idx="175">
                  <c:v>0.17702532869999998</c:v>
                </c:pt>
                <c:pt idx="176">
                  <c:v>0.1759380535</c:v>
                </c:pt>
                <c:pt idx="177">
                  <c:v>0.1751221802</c:v>
                </c:pt>
                <c:pt idx="178">
                  <c:v>0.1694098164</c:v>
                </c:pt>
                <c:pt idx="179">
                  <c:v>0.16985298109999999</c:v>
                </c:pt>
                <c:pt idx="180">
                  <c:v>0.16685963910000001</c:v>
                </c:pt>
                <c:pt idx="181">
                  <c:v>0.1633751889</c:v>
                </c:pt>
                <c:pt idx="182">
                  <c:v>0.16406140629999999</c:v>
                </c:pt>
                <c:pt idx="183">
                  <c:v>0.15904693309999998</c:v>
                </c:pt>
                <c:pt idx="184">
                  <c:v>0.16483016989999999</c:v>
                </c:pt>
                <c:pt idx="185">
                  <c:v>0.15861544160000002</c:v>
                </c:pt>
                <c:pt idx="186">
                  <c:v>0.16070411059999998</c:v>
                </c:pt>
                <c:pt idx="187">
                  <c:v>0.157550679</c:v>
                </c:pt>
                <c:pt idx="188">
                  <c:v>0.1566401694</c:v>
                </c:pt>
                <c:pt idx="189">
                  <c:v>0.15517434899999999</c:v>
                </c:pt>
                <c:pt idx="190">
                  <c:v>0.15439349530000002</c:v>
                </c:pt>
                <c:pt idx="191">
                  <c:v>0.1503428949</c:v>
                </c:pt>
                <c:pt idx="192">
                  <c:v>0.14991890759999998</c:v>
                </c:pt>
                <c:pt idx="193">
                  <c:v>0.14876742979999999</c:v>
                </c:pt>
                <c:pt idx="194">
                  <c:v>0.14362163310000001</c:v>
                </c:pt>
                <c:pt idx="195">
                  <c:v>0.14322265980000001</c:v>
                </c:pt>
                <c:pt idx="196">
                  <c:v>0.14372585810000002</c:v>
                </c:pt>
                <c:pt idx="197">
                  <c:v>0.14483272759999999</c:v>
                </c:pt>
                <c:pt idx="198">
                  <c:v>0.14288830599999999</c:v>
                </c:pt>
                <c:pt idx="199">
                  <c:v>0.1381335615</c:v>
                </c:pt>
                <c:pt idx="200">
                  <c:v>0.1365697696</c:v>
                </c:pt>
                <c:pt idx="201">
                  <c:v>0.1344944414</c:v>
                </c:pt>
                <c:pt idx="202">
                  <c:v>0.13221149700000001</c:v>
                </c:pt>
                <c:pt idx="203">
                  <c:v>0.13243787369999999</c:v>
                </c:pt>
                <c:pt idx="204">
                  <c:v>0.13197303020000001</c:v>
                </c:pt>
                <c:pt idx="205">
                  <c:v>0.12983433319999999</c:v>
                </c:pt>
                <c:pt idx="206">
                  <c:v>0.12694938519999999</c:v>
                </c:pt>
                <c:pt idx="207">
                  <c:v>0.12845022519999999</c:v>
                </c:pt>
                <c:pt idx="208">
                  <c:v>0.12130997889999999</c:v>
                </c:pt>
                <c:pt idx="209">
                  <c:v>0.11873061859999999</c:v>
                </c:pt>
                <c:pt idx="210">
                  <c:v>0.119767032</c:v>
                </c:pt>
                <c:pt idx="211">
                  <c:v>0.1151832165</c:v>
                </c:pt>
                <c:pt idx="212">
                  <c:v>0.1067155606</c:v>
                </c:pt>
                <c:pt idx="213">
                  <c:v>0.1073304881</c:v>
                </c:pt>
                <c:pt idx="214">
                  <c:v>0.10551238719999999</c:v>
                </c:pt>
                <c:pt idx="215">
                  <c:v>0.10713621270000001</c:v>
                </c:pt>
                <c:pt idx="216">
                  <c:v>0.1016210426</c:v>
                </c:pt>
                <c:pt idx="217">
                  <c:v>0.100927321</c:v>
                </c:pt>
                <c:pt idx="218">
                  <c:v>0.1007493047</c:v>
                </c:pt>
                <c:pt idx="219">
                  <c:v>0.1000334874</c:v>
                </c:pt>
                <c:pt idx="220">
                  <c:v>9.7741371199999996E-2</c:v>
                </c:pt>
                <c:pt idx="221">
                  <c:v>9.9107552500000001E-2</c:v>
                </c:pt>
                <c:pt idx="222">
                  <c:v>9.8200378099999999E-2</c:v>
                </c:pt>
                <c:pt idx="223">
                  <c:v>9.4760536199999995E-2</c:v>
                </c:pt>
                <c:pt idx="224">
                  <c:v>9.7024720099999989E-2</c:v>
                </c:pt>
                <c:pt idx="225">
                  <c:v>9.2512194499999992E-2</c:v>
                </c:pt>
                <c:pt idx="226">
                  <c:v>9.3752888899999998E-2</c:v>
                </c:pt>
                <c:pt idx="227">
                  <c:v>8.6984934299999997E-2</c:v>
                </c:pt>
                <c:pt idx="228">
                  <c:v>8.5377367900000001E-2</c:v>
                </c:pt>
                <c:pt idx="229">
                  <c:v>8.4056628699999997E-2</c:v>
                </c:pt>
                <c:pt idx="230">
                  <c:v>8.1353032199999994E-2</c:v>
                </c:pt>
                <c:pt idx="231">
                  <c:v>7.8987541600000002E-2</c:v>
                </c:pt>
                <c:pt idx="232">
                  <c:v>8.2733804999999994E-2</c:v>
                </c:pt>
                <c:pt idx="233">
                  <c:v>8.08398283E-2</c:v>
                </c:pt>
                <c:pt idx="234">
                  <c:v>7.8693210200000002E-2</c:v>
                </c:pt>
                <c:pt idx="235">
                  <c:v>7.3624123100000008E-2</c:v>
                </c:pt>
                <c:pt idx="236">
                  <c:v>7.2576036499999996E-2</c:v>
                </c:pt>
                <c:pt idx="237">
                  <c:v>6.8730133999999998E-2</c:v>
                </c:pt>
                <c:pt idx="238">
                  <c:v>6.8258203200000006E-2</c:v>
                </c:pt>
                <c:pt idx="239">
                  <c:v>6.4728727799999997E-2</c:v>
                </c:pt>
                <c:pt idx="240">
                  <c:v>6.5223588100000007E-2</c:v>
                </c:pt>
                <c:pt idx="241">
                  <c:v>6.4940096099999997E-2</c:v>
                </c:pt>
                <c:pt idx="242">
                  <c:v>6.6992077900000002E-2</c:v>
                </c:pt>
                <c:pt idx="243">
                  <c:v>6.7995973099999996E-2</c:v>
                </c:pt>
                <c:pt idx="244">
                  <c:v>7.2144128099999996E-2</c:v>
                </c:pt>
                <c:pt idx="245">
                  <c:v>7.6153872299999995E-2</c:v>
                </c:pt>
                <c:pt idx="246">
                  <c:v>7.9785905099999999E-2</c:v>
                </c:pt>
                <c:pt idx="247">
                  <c:v>8.1328435099999999E-2</c:v>
                </c:pt>
                <c:pt idx="248">
                  <c:v>7.7299930399999994E-2</c:v>
                </c:pt>
                <c:pt idx="249">
                  <c:v>8.0668482400000005E-2</c:v>
                </c:pt>
                <c:pt idx="250">
                  <c:v>8.0205306500000004E-2</c:v>
                </c:pt>
                <c:pt idx="251">
                  <c:v>8.4401404999999999E-2</c:v>
                </c:pt>
                <c:pt idx="252">
                  <c:v>8.7762452800000001E-2</c:v>
                </c:pt>
                <c:pt idx="253">
                  <c:v>9.0946318100000006E-2</c:v>
                </c:pt>
                <c:pt idx="254">
                  <c:v>9.5884915500000001E-2</c:v>
                </c:pt>
                <c:pt idx="255">
                  <c:v>9.6946342899999996E-2</c:v>
                </c:pt>
                <c:pt idx="256">
                  <c:v>9.94464922E-2</c:v>
                </c:pt>
                <c:pt idx="257">
                  <c:v>9.9872563999999997E-2</c:v>
                </c:pt>
                <c:pt idx="258">
                  <c:v>0.1020621228</c:v>
                </c:pt>
                <c:pt idx="259">
                  <c:v>0.1024881946</c:v>
                </c:pt>
                <c:pt idx="260">
                  <c:v>0.1097130716</c:v>
                </c:pt>
                <c:pt idx="261">
                  <c:v>0.10760230690000001</c:v>
                </c:pt>
                <c:pt idx="262">
                  <c:v>0.10811467700000001</c:v>
                </c:pt>
                <c:pt idx="263">
                  <c:v>0.1165160458</c:v>
                </c:pt>
                <c:pt idx="264">
                  <c:v>0.11379285500000001</c:v>
                </c:pt>
                <c:pt idx="265">
                  <c:v>0.12280581610000001</c:v>
                </c:pt>
                <c:pt idx="266">
                  <c:v>0.12126870579999999</c:v>
                </c:pt>
                <c:pt idx="267">
                  <c:v>0.124123637</c:v>
                </c:pt>
                <c:pt idx="268">
                  <c:v>0.12557945179999999</c:v>
                </c:pt>
                <c:pt idx="269">
                  <c:v>0.129764294</c:v>
                </c:pt>
                <c:pt idx="270">
                  <c:v>0.1300457015</c:v>
                </c:pt>
                <c:pt idx="271">
                  <c:v>0.13408504560000001</c:v>
                </c:pt>
                <c:pt idx="272">
                  <c:v>0.1358476988</c:v>
                </c:pt>
                <c:pt idx="273">
                  <c:v>0.14367999909999998</c:v>
                </c:pt>
                <c:pt idx="274">
                  <c:v>0.14068540639999999</c:v>
                </c:pt>
                <c:pt idx="275">
                  <c:v>0.1418156223</c:v>
                </c:pt>
                <c:pt idx="276">
                  <c:v>0.14269319680000001</c:v>
                </c:pt>
                <c:pt idx="277">
                  <c:v>0.1441356708</c:v>
                </c:pt>
                <c:pt idx="278">
                  <c:v>0.14596419419999998</c:v>
                </c:pt>
                <c:pt idx="279">
                  <c:v>0.14717528869999999</c:v>
                </c:pt>
                <c:pt idx="280">
                  <c:v>0.14987179789999999</c:v>
                </c:pt>
                <c:pt idx="281">
                  <c:v>0.1505709392</c:v>
                </c:pt>
                <c:pt idx="282">
                  <c:v>0.15198381329999999</c:v>
                </c:pt>
                <c:pt idx="283">
                  <c:v>0.15648716709999999</c:v>
                </c:pt>
                <c:pt idx="284">
                  <c:v>0.15654469930000001</c:v>
                </c:pt>
                <c:pt idx="285">
                  <c:v>0.1660879572</c:v>
                </c:pt>
                <c:pt idx="286">
                  <c:v>0.1600912676</c:v>
                </c:pt>
                <c:pt idx="287">
                  <c:v>0.1647242773</c:v>
                </c:pt>
                <c:pt idx="288">
                  <c:v>0.168519318</c:v>
                </c:pt>
                <c:pt idx="289">
                  <c:v>0.16837507060000001</c:v>
                </c:pt>
                <c:pt idx="290">
                  <c:v>0.17423543389999999</c:v>
                </c:pt>
                <c:pt idx="291">
                  <c:v>0.17418749040000001</c:v>
                </c:pt>
                <c:pt idx="292">
                  <c:v>0.17871669200000001</c:v>
                </c:pt>
                <c:pt idx="293">
                  <c:v>0.1806536094</c:v>
                </c:pt>
                <c:pt idx="294">
                  <c:v>0.1845053485</c:v>
                </c:pt>
                <c:pt idx="295">
                  <c:v>0.18769630109999999</c:v>
                </c:pt>
                <c:pt idx="296">
                  <c:v>0.19302178169999998</c:v>
                </c:pt>
                <c:pt idx="297">
                  <c:v>0.19695565009999999</c:v>
                </c:pt>
                <c:pt idx="298">
                  <c:v>0.20430392950000001</c:v>
                </c:pt>
                <c:pt idx="299">
                  <c:v>0.20745277519999999</c:v>
                </c:pt>
                <c:pt idx="300">
                  <c:v>0.21062871939999997</c:v>
                </c:pt>
                <c:pt idx="301">
                  <c:v>0.21884331700000001</c:v>
                </c:pt>
                <c:pt idx="302">
                  <c:v>0.21454424420000001</c:v>
                </c:pt>
                <c:pt idx="303">
                  <c:v>0.21918642570000002</c:v>
                </c:pt>
                <c:pt idx="304">
                  <c:v>0.21813667149999999</c:v>
                </c:pt>
                <c:pt idx="305">
                  <c:v>0.2223215137</c:v>
                </c:pt>
                <c:pt idx="306">
                  <c:v>0.22838282279999997</c:v>
                </c:pt>
                <c:pt idx="307">
                  <c:v>0.22805972529999999</c:v>
                </c:pt>
                <c:pt idx="308">
                  <c:v>0.22831486810000001</c:v>
                </c:pt>
                <c:pt idx="309">
                  <c:v>0.2283707327</c:v>
                </c:pt>
                <c:pt idx="310">
                  <c:v>0.23432323090000001</c:v>
                </c:pt>
                <c:pt idx="311">
                  <c:v>0.24130713970000001</c:v>
                </c:pt>
                <c:pt idx="312">
                  <c:v>0.2402940727</c:v>
                </c:pt>
                <c:pt idx="313">
                  <c:v>0.24008145369999997</c:v>
                </c:pt>
                <c:pt idx="314">
                  <c:v>0.23579613860000001</c:v>
                </c:pt>
                <c:pt idx="315">
                  <c:v>0.23599750130000002</c:v>
                </c:pt>
                <c:pt idx="316">
                  <c:v>0.24064677009999999</c:v>
                </c:pt>
                <c:pt idx="317">
                  <c:v>0.24688609550000001</c:v>
                </c:pt>
                <c:pt idx="318">
                  <c:v>0.24858371229999998</c:v>
                </c:pt>
                <c:pt idx="319">
                  <c:v>0.24959552859999998</c:v>
                </c:pt>
                <c:pt idx="320">
                  <c:v>0.24698281630000002</c:v>
                </c:pt>
                <c:pt idx="321">
                  <c:v>0.2376159071</c:v>
                </c:pt>
                <c:pt idx="322">
                  <c:v>0.23924431849999997</c:v>
                </c:pt>
                <c:pt idx="323">
                  <c:v>0.23344732400000001</c:v>
                </c:pt>
                <c:pt idx="324">
                  <c:v>0.22591936070000002</c:v>
                </c:pt>
                <c:pt idx="325">
                  <c:v>0.22586933270000001</c:v>
                </c:pt>
                <c:pt idx="326">
                  <c:v>0.22040377369999997</c:v>
                </c:pt>
                <c:pt idx="327">
                  <c:v>0.22282929790000003</c:v>
                </c:pt>
                <c:pt idx="328">
                  <c:v>0.21571781770000001</c:v>
                </c:pt>
                <c:pt idx="329">
                  <c:v>0.21527923889999998</c:v>
                </c:pt>
                <c:pt idx="330">
                  <c:v>0.21240721479999997</c:v>
                </c:pt>
                <c:pt idx="331">
                  <c:v>0.2101918082</c:v>
                </c:pt>
                <c:pt idx="332">
                  <c:v>0.20535118229999999</c:v>
                </c:pt>
                <c:pt idx="333">
                  <c:v>0.20760869579999999</c:v>
                </c:pt>
                <c:pt idx="334">
                  <c:v>0.20585563130000001</c:v>
                </c:pt>
                <c:pt idx="335">
                  <c:v>0.20550126629999999</c:v>
                </c:pt>
                <c:pt idx="336">
                  <c:v>0.20717053390000001</c:v>
                </c:pt>
                <c:pt idx="337">
                  <c:v>0.20199472039999999</c:v>
                </c:pt>
                <c:pt idx="338">
                  <c:v>0.19863492330000002</c:v>
                </c:pt>
                <c:pt idx="339">
                  <c:v>0.19768564199999999</c:v>
                </c:pt>
                <c:pt idx="340">
                  <c:v>0.19426747889999998</c:v>
                </c:pt>
                <c:pt idx="341">
                  <c:v>0.1886143149</c:v>
                </c:pt>
                <c:pt idx="342">
                  <c:v>0.18944894870000001</c:v>
                </c:pt>
                <c:pt idx="343">
                  <c:v>0.18564973899999998</c:v>
                </c:pt>
                <c:pt idx="344">
                  <c:v>0.18792142710000001</c:v>
                </c:pt>
                <c:pt idx="345">
                  <c:v>0.18960695379999998</c:v>
                </c:pt>
                <c:pt idx="346">
                  <c:v>0.18600743920000001</c:v>
                </c:pt>
                <c:pt idx="347">
                  <c:v>0.17934704479999999</c:v>
                </c:pt>
                <c:pt idx="348">
                  <c:v>0.17465775359999999</c:v>
                </c:pt>
                <c:pt idx="349">
                  <c:v>0.16776556279999999</c:v>
                </c:pt>
                <c:pt idx="350">
                  <c:v>0.16308627719999999</c:v>
                </c:pt>
                <c:pt idx="351">
                  <c:v>0.16043604389999999</c:v>
                </c:pt>
                <c:pt idx="352">
                  <c:v>0.1566868622</c:v>
                </c:pt>
                <c:pt idx="353">
                  <c:v>0.15003772409999999</c:v>
                </c:pt>
                <c:pt idx="354">
                  <c:v>0.1426085661</c:v>
                </c:pt>
                <c:pt idx="355">
                  <c:v>0.129497478</c:v>
                </c:pt>
                <c:pt idx="356">
                  <c:v>0.13185337990000001</c:v>
                </c:pt>
                <c:pt idx="357">
                  <c:v>0.12734794160000001</c:v>
                </c:pt>
                <c:pt idx="358">
                  <c:v>0.12853944179999999</c:v>
                </c:pt>
                <c:pt idx="359">
                  <c:v>0.12988436119999999</c:v>
                </c:pt>
                <c:pt idx="360">
                  <c:v>0.128888804</c:v>
                </c:pt>
                <c:pt idx="361">
                  <c:v>0.1324937383</c:v>
                </c:pt>
                <c:pt idx="362">
                  <c:v>0.12810711649999998</c:v>
                </c:pt>
                <c:pt idx="363">
                  <c:v>0.13008489009999999</c:v>
                </c:pt>
                <c:pt idx="364">
                  <c:v>0.1286640949</c:v>
                </c:pt>
                <c:pt idx="365">
                  <c:v>0.12678179139999998</c:v>
                </c:pt>
                <c:pt idx="366">
                  <c:v>0.12483736979999999</c:v>
                </c:pt>
                <c:pt idx="367">
                  <c:v>0.1276606166</c:v>
                </c:pt>
                <c:pt idx="368">
                  <c:v>0.12595549559999999</c:v>
                </c:pt>
                <c:pt idx="369">
                  <c:v>0.12507375210000002</c:v>
                </c:pt>
                <c:pt idx="370">
                  <c:v>0.1267863773</c:v>
                </c:pt>
                <c:pt idx="371">
                  <c:v>0.12050869710000001</c:v>
                </c:pt>
                <c:pt idx="372">
                  <c:v>0.1220153737</c:v>
                </c:pt>
                <c:pt idx="373">
                  <c:v>8.89602065E-2</c:v>
                </c:pt>
                <c:pt idx="374">
                  <c:v>8.0471705599999999E-2</c:v>
                </c:pt>
                <c:pt idx="375">
                  <c:v>6.8173989399999996E-2</c:v>
                </c:pt>
                <c:pt idx="376">
                  <c:v>6.7225958799999999E-2</c:v>
                </c:pt>
                <c:pt idx="377">
                  <c:v>6.12868014E-2</c:v>
                </c:pt>
                <c:pt idx="378">
                  <c:v>6.8699283399999991E-2</c:v>
                </c:pt>
                <c:pt idx="379">
                  <c:v>-999</c:v>
                </c:pt>
                <c:pt idx="380">
                  <c:v>6.0018591600000004E-2</c:v>
                </c:pt>
                <c:pt idx="381">
                  <c:v>6.0160754499999997E-2</c:v>
                </c:pt>
                <c:pt idx="382">
                  <c:v>-999</c:v>
                </c:pt>
                <c:pt idx="383">
                  <c:v>6.1338913900000007E-2</c:v>
                </c:pt>
                <c:pt idx="384">
                  <c:v>6.0559310899999996E-2</c:v>
                </c:pt>
                <c:pt idx="385">
                  <c:v>-999</c:v>
                </c:pt>
                <c:pt idx="386">
                  <c:v>5.9930625699999997E-2</c:v>
                </c:pt>
                <c:pt idx="387">
                  <c:v>6.2064319899999998E-2</c:v>
                </c:pt>
                <c:pt idx="388">
                  <c:v>5.8394349200000001E-2</c:v>
                </c:pt>
                <c:pt idx="389">
                  <c:v>6.4541539699999997E-2</c:v>
                </c:pt>
                <c:pt idx="390">
                  <c:v>6.0380460799999994E-2</c:v>
                </c:pt>
                <c:pt idx="391">
                  <c:v>-999</c:v>
                </c:pt>
                <c:pt idx="392">
                  <c:v>5.8882956E-2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6.1641583299999997E-2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6.0807783299999994E-2</c:v>
                </c:pt>
                <c:pt idx="401">
                  <c:v>-999</c:v>
                </c:pt>
                <c:pt idx="402">
                  <c:v>6.3724415699999995E-2</c:v>
                </c:pt>
                <c:pt idx="403">
                  <c:v>-999</c:v>
                </c:pt>
                <c:pt idx="404">
                  <c:v>-999</c:v>
                </c:pt>
                <c:pt idx="405">
                  <c:v>6.13151506E-2</c:v>
                </c:pt>
                <c:pt idx="406">
                  <c:v>-999</c:v>
                </c:pt>
                <c:pt idx="407">
                  <c:v>6.486880619999999E-2</c:v>
                </c:pt>
                <c:pt idx="408">
                  <c:v>6.0701056900000001E-2</c:v>
                </c:pt>
                <c:pt idx="409">
                  <c:v>-999</c:v>
                </c:pt>
                <c:pt idx="410">
                  <c:v>-999</c:v>
                </c:pt>
                <c:pt idx="411">
                  <c:v>6.1359342000000004E-2</c:v>
                </c:pt>
                <c:pt idx="412">
                  <c:v>6.1852117799999995E-2</c:v>
                </c:pt>
                <c:pt idx="413">
                  <c:v>-999</c:v>
                </c:pt>
                <c:pt idx="414">
                  <c:v>6.1220514300000001E-2</c:v>
                </c:pt>
                <c:pt idx="415">
                  <c:v>-999</c:v>
                </c:pt>
                <c:pt idx="416">
                  <c:v>-999</c:v>
                </c:pt>
                <c:pt idx="417">
                  <c:v>5.6725498499999999E-2</c:v>
                </c:pt>
                <c:pt idx="418">
                  <c:v>-999</c:v>
                </c:pt>
                <c:pt idx="419">
                  <c:v>5.6192700299999995E-2</c:v>
                </c:pt>
                <c:pt idx="420">
                  <c:v>-999</c:v>
                </c:pt>
                <c:pt idx="421">
                  <c:v>5.6390727799999998E-2</c:v>
                </c:pt>
                <c:pt idx="422">
                  <c:v>-999</c:v>
                </c:pt>
                <c:pt idx="423">
                  <c:v>6.1358925100000003E-2</c:v>
                </c:pt>
                <c:pt idx="424">
                  <c:v>-999</c:v>
                </c:pt>
                <c:pt idx="425">
                  <c:v>-999</c:v>
                </c:pt>
                <c:pt idx="426">
                  <c:v>5.9889769500000002E-2</c:v>
                </c:pt>
                <c:pt idx="427">
                  <c:v>5.9808474E-2</c:v>
                </c:pt>
                <c:pt idx="428">
                  <c:v>5.9778874099999997E-2</c:v>
                </c:pt>
                <c:pt idx="429">
                  <c:v>5.8928398100000001E-2</c:v>
                </c:pt>
                <c:pt idx="430">
                  <c:v>-999</c:v>
                </c:pt>
                <c:pt idx="431">
                  <c:v>5.9650052000000002E-2</c:v>
                </c:pt>
                <c:pt idx="432">
                  <c:v>-999</c:v>
                </c:pt>
                <c:pt idx="433">
                  <c:v>6.06793781E-2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2.2000000000000002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3.6</c:v>
                </c:pt>
                <c:pt idx="25">
                  <c:v>4.9000000000000004</c:v>
                </c:pt>
                <c:pt idx="26">
                  <c:v>5.3</c:v>
                </c:pt>
                <c:pt idx="27">
                  <c:v>6.6</c:v>
                </c:pt>
                <c:pt idx="28">
                  <c:v>6.9</c:v>
                </c:pt>
                <c:pt idx="29">
                  <c:v>9.5</c:v>
                </c:pt>
                <c:pt idx="30">
                  <c:v>8</c:v>
                </c:pt>
                <c:pt idx="31">
                  <c:v>10.7</c:v>
                </c:pt>
                <c:pt idx="32">
                  <c:v>9.6999999999999993</c:v>
                </c:pt>
                <c:pt idx="33">
                  <c:v>12.6</c:v>
                </c:pt>
                <c:pt idx="34">
                  <c:v>11.7</c:v>
                </c:pt>
                <c:pt idx="35">
                  <c:v>12.6</c:v>
                </c:pt>
                <c:pt idx="36">
                  <c:v>13.8</c:v>
                </c:pt>
                <c:pt idx="37">
                  <c:v>12.2</c:v>
                </c:pt>
                <c:pt idx="38">
                  <c:v>14.9</c:v>
                </c:pt>
                <c:pt idx="39">
                  <c:v>12.9</c:v>
                </c:pt>
                <c:pt idx="40">
                  <c:v>15.5</c:v>
                </c:pt>
                <c:pt idx="41">
                  <c:v>14.2</c:v>
                </c:pt>
                <c:pt idx="42">
                  <c:v>15.8</c:v>
                </c:pt>
                <c:pt idx="43">
                  <c:v>16.600000000000001</c:v>
                </c:pt>
                <c:pt idx="44">
                  <c:v>16.600000000000001</c:v>
                </c:pt>
                <c:pt idx="45">
                  <c:v>18.8</c:v>
                </c:pt>
                <c:pt idx="46">
                  <c:v>18.2</c:v>
                </c:pt>
                <c:pt idx="47">
                  <c:v>20.8</c:v>
                </c:pt>
                <c:pt idx="48">
                  <c:v>20.9</c:v>
                </c:pt>
                <c:pt idx="49">
                  <c:v>21.9</c:v>
                </c:pt>
                <c:pt idx="50">
                  <c:v>22.9</c:v>
                </c:pt>
                <c:pt idx="51">
                  <c:v>23.5</c:v>
                </c:pt>
                <c:pt idx="52">
                  <c:v>24</c:v>
                </c:pt>
                <c:pt idx="53">
                  <c:v>25.3</c:v>
                </c:pt>
                <c:pt idx="54">
                  <c:v>26</c:v>
                </c:pt>
                <c:pt idx="55">
                  <c:v>26.6</c:v>
                </c:pt>
                <c:pt idx="56">
                  <c:v>27</c:v>
                </c:pt>
                <c:pt idx="57">
                  <c:v>28</c:v>
                </c:pt>
                <c:pt idx="58">
                  <c:v>28.8</c:v>
                </c:pt>
                <c:pt idx="59">
                  <c:v>29.3</c:v>
                </c:pt>
                <c:pt idx="60">
                  <c:v>30.4</c:v>
                </c:pt>
                <c:pt idx="61">
                  <c:v>31.7</c:v>
                </c:pt>
                <c:pt idx="62">
                  <c:v>31.7</c:v>
                </c:pt>
                <c:pt idx="63">
                  <c:v>32.799999999999997</c:v>
                </c:pt>
                <c:pt idx="64">
                  <c:v>33.9</c:v>
                </c:pt>
                <c:pt idx="65">
                  <c:v>34.200000000000003</c:v>
                </c:pt>
                <c:pt idx="66">
                  <c:v>35.5</c:v>
                </c:pt>
                <c:pt idx="67">
                  <c:v>36.4</c:v>
                </c:pt>
                <c:pt idx="68">
                  <c:v>35.9</c:v>
                </c:pt>
                <c:pt idx="69">
                  <c:v>38.200000000000003</c:v>
                </c:pt>
                <c:pt idx="70">
                  <c:v>37.299999999999997</c:v>
                </c:pt>
                <c:pt idx="71">
                  <c:v>38.1</c:v>
                </c:pt>
                <c:pt idx="72">
                  <c:v>39.200000000000003</c:v>
                </c:pt>
                <c:pt idx="73">
                  <c:v>39.700000000000003</c:v>
                </c:pt>
                <c:pt idx="74">
                  <c:v>40.4</c:v>
                </c:pt>
                <c:pt idx="75">
                  <c:v>41.3</c:v>
                </c:pt>
                <c:pt idx="76">
                  <c:v>40.799999999999997</c:v>
                </c:pt>
                <c:pt idx="77">
                  <c:v>43</c:v>
                </c:pt>
                <c:pt idx="78">
                  <c:v>42.3</c:v>
                </c:pt>
                <c:pt idx="79">
                  <c:v>44.1</c:v>
                </c:pt>
                <c:pt idx="80">
                  <c:v>43.2</c:v>
                </c:pt>
                <c:pt idx="81">
                  <c:v>44.3</c:v>
                </c:pt>
                <c:pt idx="82">
                  <c:v>44.6</c:v>
                </c:pt>
                <c:pt idx="83">
                  <c:v>45</c:v>
                </c:pt>
                <c:pt idx="84">
                  <c:v>45.7</c:v>
                </c:pt>
                <c:pt idx="85">
                  <c:v>46.3</c:v>
                </c:pt>
                <c:pt idx="86">
                  <c:v>47.2</c:v>
                </c:pt>
                <c:pt idx="87">
                  <c:v>47.9</c:v>
                </c:pt>
                <c:pt idx="88">
                  <c:v>48.4</c:v>
                </c:pt>
                <c:pt idx="89">
                  <c:v>49.9</c:v>
                </c:pt>
                <c:pt idx="90">
                  <c:v>49.9</c:v>
                </c:pt>
                <c:pt idx="91">
                  <c:v>50.8</c:v>
                </c:pt>
                <c:pt idx="92">
                  <c:v>50.8</c:v>
                </c:pt>
                <c:pt idx="93">
                  <c:v>51.7</c:v>
                </c:pt>
                <c:pt idx="94">
                  <c:v>51.4</c:v>
                </c:pt>
                <c:pt idx="95">
                  <c:v>52.8</c:v>
                </c:pt>
                <c:pt idx="96">
                  <c:v>52.6</c:v>
                </c:pt>
                <c:pt idx="97">
                  <c:v>53.9</c:v>
                </c:pt>
                <c:pt idx="98">
                  <c:v>54.1</c:v>
                </c:pt>
                <c:pt idx="99">
                  <c:v>55</c:v>
                </c:pt>
                <c:pt idx="100">
                  <c:v>55.5</c:v>
                </c:pt>
                <c:pt idx="101">
                  <c:v>56.8</c:v>
                </c:pt>
                <c:pt idx="102">
                  <c:v>57.2</c:v>
                </c:pt>
                <c:pt idx="103">
                  <c:v>58.6</c:v>
                </c:pt>
                <c:pt idx="104">
                  <c:v>59</c:v>
                </c:pt>
                <c:pt idx="105">
                  <c:v>60.3</c:v>
                </c:pt>
                <c:pt idx="106">
                  <c:v>61.4</c:v>
                </c:pt>
                <c:pt idx="107">
                  <c:v>60.8</c:v>
                </c:pt>
                <c:pt idx="108">
                  <c:v>63.6</c:v>
                </c:pt>
                <c:pt idx="109">
                  <c:v>62.1</c:v>
                </c:pt>
                <c:pt idx="110">
                  <c:v>65.2</c:v>
                </c:pt>
                <c:pt idx="111">
                  <c:v>63.4</c:v>
                </c:pt>
                <c:pt idx="112">
                  <c:v>65.599999999999994</c:v>
                </c:pt>
                <c:pt idx="113">
                  <c:v>66.099999999999994</c:v>
                </c:pt>
                <c:pt idx="114">
                  <c:v>67</c:v>
                </c:pt>
                <c:pt idx="115">
                  <c:v>68.3</c:v>
                </c:pt>
                <c:pt idx="116">
                  <c:v>67.8</c:v>
                </c:pt>
                <c:pt idx="117">
                  <c:v>70.8</c:v>
                </c:pt>
                <c:pt idx="118">
                  <c:v>67.8</c:v>
                </c:pt>
                <c:pt idx="119">
                  <c:v>71.8</c:v>
                </c:pt>
                <c:pt idx="120">
                  <c:v>69.900000000000006</c:v>
                </c:pt>
                <c:pt idx="121">
                  <c:v>72.3</c:v>
                </c:pt>
                <c:pt idx="122">
                  <c:v>72.3</c:v>
                </c:pt>
                <c:pt idx="123">
                  <c:v>72.099999999999994</c:v>
                </c:pt>
                <c:pt idx="124">
                  <c:v>74.7</c:v>
                </c:pt>
                <c:pt idx="125">
                  <c:v>73.900000000000006</c:v>
                </c:pt>
                <c:pt idx="126">
                  <c:v>75.900000000000006</c:v>
                </c:pt>
                <c:pt idx="127">
                  <c:v>77</c:v>
                </c:pt>
                <c:pt idx="128">
                  <c:v>77.400000000000006</c:v>
                </c:pt>
                <c:pt idx="129">
                  <c:v>77.599999999999994</c:v>
                </c:pt>
                <c:pt idx="130">
                  <c:v>79.2</c:v>
                </c:pt>
                <c:pt idx="131">
                  <c:v>79.599999999999994</c:v>
                </c:pt>
                <c:pt idx="132">
                  <c:v>80.900000000000006</c:v>
                </c:pt>
                <c:pt idx="133">
                  <c:v>81.8</c:v>
                </c:pt>
                <c:pt idx="134">
                  <c:v>82.1</c:v>
                </c:pt>
                <c:pt idx="135">
                  <c:v>83.6</c:v>
                </c:pt>
                <c:pt idx="136">
                  <c:v>83.6</c:v>
                </c:pt>
                <c:pt idx="137">
                  <c:v>84.9</c:v>
                </c:pt>
                <c:pt idx="138">
                  <c:v>85.4</c:v>
                </c:pt>
                <c:pt idx="139">
                  <c:v>86.3</c:v>
                </c:pt>
                <c:pt idx="140">
                  <c:v>86</c:v>
                </c:pt>
                <c:pt idx="141">
                  <c:v>87.6</c:v>
                </c:pt>
                <c:pt idx="142">
                  <c:v>88.3</c:v>
                </c:pt>
                <c:pt idx="143">
                  <c:v>89.1</c:v>
                </c:pt>
                <c:pt idx="144">
                  <c:v>90.2</c:v>
                </c:pt>
                <c:pt idx="145">
                  <c:v>90.7</c:v>
                </c:pt>
                <c:pt idx="146">
                  <c:v>91.6</c:v>
                </c:pt>
                <c:pt idx="147">
                  <c:v>92.5</c:v>
                </c:pt>
                <c:pt idx="148">
                  <c:v>91.4</c:v>
                </c:pt>
                <c:pt idx="149">
                  <c:v>93.1</c:v>
                </c:pt>
                <c:pt idx="150">
                  <c:v>92.9</c:v>
                </c:pt>
                <c:pt idx="151">
                  <c:v>93.1</c:v>
                </c:pt>
                <c:pt idx="152">
                  <c:v>93.4</c:v>
                </c:pt>
                <c:pt idx="153">
                  <c:v>95.1</c:v>
                </c:pt>
                <c:pt idx="154">
                  <c:v>92.7</c:v>
                </c:pt>
                <c:pt idx="155">
                  <c:v>96</c:v>
                </c:pt>
                <c:pt idx="156">
                  <c:v>93.4</c:v>
                </c:pt>
                <c:pt idx="157">
                  <c:v>95.6</c:v>
                </c:pt>
                <c:pt idx="158">
                  <c:v>95.6</c:v>
                </c:pt>
                <c:pt idx="159">
                  <c:v>95.3</c:v>
                </c:pt>
                <c:pt idx="160">
                  <c:v>96.9</c:v>
                </c:pt>
                <c:pt idx="161">
                  <c:v>96.7</c:v>
                </c:pt>
                <c:pt idx="162">
                  <c:v>97.8</c:v>
                </c:pt>
                <c:pt idx="163">
                  <c:v>98.9</c:v>
                </c:pt>
                <c:pt idx="164">
                  <c:v>98.3</c:v>
                </c:pt>
                <c:pt idx="165">
                  <c:v>100.2</c:v>
                </c:pt>
                <c:pt idx="166">
                  <c:v>100.7</c:v>
                </c:pt>
                <c:pt idx="167">
                  <c:v>100.9</c:v>
                </c:pt>
                <c:pt idx="168">
                  <c:v>101.8</c:v>
                </c:pt>
                <c:pt idx="169">
                  <c:v>101.6</c:v>
                </c:pt>
                <c:pt idx="170">
                  <c:v>104.2</c:v>
                </c:pt>
                <c:pt idx="171">
                  <c:v>102.9</c:v>
                </c:pt>
                <c:pt idx="172">
                  <c:v>105.8</c:v>
                </c:pt>
                <c:pt idx="173">
                  <c:v>104.4</c:v>
                </c:pt>
                <c:pt idx="174">
                  <c:v>107.6</c:v>
                </c:pt>
                <c:pt idx="175">
                  <c:v>106.5</c:v>
                </c:pt>
                <c:pt idx="176">
                  <c:v>108.7</c:v>
                </c:pt>
                <c:pt idx="177">
                  <c:v>108.9</c:v>
                </c:pt>
                <c:pt idx="178">
                  <c:v>109.3</c:v>
                </c:pt>
                <c:pt idx="179">
                  <c:v>111.5</c:v>
                </c:pt>
                <c:pt idx="180">
                  <c:v>109.6</c:v>
                </c:pt>
                <c:pt idx="181">
                  <c:v>112.2</c:v>
                </c:pt>
                <c:pt idx="182">
                  <c:v>111.1</c:v>
                </c:pt>
                <c:pt idx="183">
                  <c:v>112.6</c:v>
                </c:pt>
                <c:pt idx="184">
                  <c:v>112</c:v>
                </c:pt>
                <c:pt idx="185">
                  <c:v>113.1</c:v>
                </c:pt>
                <c:pt idx="186">
                  <c:v>114</c:v>
                </c:pt>
                <c:pt idx="187">
                  <c:v>113.8</c:v>
                </c:pt>
                <c:pt idx="188">
                  <c:v>114.6</c:v>
                </c:pt>
                <c:pt idx="189">
                  <c:v>114.6</c:v>
                </c:pt>
                <c:pt idx="190">
                  <c:v>116</c:v>
                </c:pt>
                <c:pt idx="191">
                  <c:v>116</c:v>
                </c:pt>
                <c:pt idx="192">
                  <c:v>116.7</c:v>
                </c:pt>
                <c:pt idx="193">
                  <c:v>118.2</c:v>
                </c:pt>
                <c:pt idx="194">
                  <c:v>117.3</c:v>
                </c:pt>
                <c:pt idx="195">
                  <c:v>120</c:v>
                </c:pt>
                <c:pt idx="196">
                  <c:v>118.6</c:v>
                </c:pt>
                <c:pt idx="197">
                  <c:v>119.8</c:v>
                </c:pt>
                <c:pt idx="198">
                  <c:v>120.6</c:v>
                </c:pt>
                <c:pt idx="199">
                  <c:v>120.6</c:v>
                </c:pt>
                <c:pt idx="200">
                  <c:v>122</c:v>
                </c:pt>
                <c:pt idx="201">
                  <c:v>122.6</c:v>
                </c:pt>
                <c:pt idx="202">
                  <c:v>123.3</c:v>
                </c:pt>
                <c:pt idx="203">
                  <c:v>123.3</c:v>
                </c:pt>
                <c:pt idx="204">
                  <c:v>125.3</c:v>
                </c:pt>
                <c:pt idx="205">
                  <c:v>125.5</c:v>
                </c:pt>
                <c:pt idx="206">
                  <c:v>126.2</c:v>
                </c:pt>
                <c:pt idx="207">
                  <c:v>127.1</c:v>
                </c:pt>
                <c:pt idx="208">
                  <c:v>127.7</c:v>
                </c:pt>
                <c:pt idx="209">
                  <c:v>129.69999999999999</c:v>
                </c:pt>
                <c:pt idx="210">
                  <c:v>128.6</c:v>
                </c:pt>
                <c:pt idx="211">
                  <c:v>131.30000000000001</c:v>
                </c:pt>
                <c:pt idx="212">
                  <c:v>129.69999999999999</c:v>
                </c:pt>
                <c:pt idx="213">
                  <c:v>132.19999999999999</c:v>
                </c:pt>
                <c:pt idx="214">
                  <c:v>131.9</c:v>
                </c:pt>
                <c:pt idx="215">
                  <c:v>133</c:v>
                </c:pt>
                <c:pt idx="216">
                  <c:v>134</c:v>
                </c:pt>
                <c:pt idx="217">
                  <c:v>135</c:v>
                </c:pt>
                <c:pt idx="218">
                  <c:v>134.6</c:v>
                </c:pt>
                <c:pt idx="219">
                  <c:v>136.80000000000001</c:v>
                </c:pt>
                <c:pt idx="220">
                  <c:v>135.30000000000001</c:v>
                </c:pt>
                <c:pt idx="221">
                  <c:v>138.19999999999999</c:v>
                </c:pt>
                <c:pt idx="222">
                  <c:v>136.19999999999999</c:v>
                </c:pt>
                <c:pt idx="223">
                  <c:v>139.69999999999999</c:v>
                </c:pt>
                <c:pt idx="224">
                  <c:v>137.5</c:v>
                </c:pt>
                <c:pt idx="225">
                  <c:v>139.69999999999999</c:v>
                </c:pt>
                <c:pt idx="226">
                  <c:v>141</c:v>
                </c:pt>
                <c:pt idx="227">
                  <c:v>139.30000000000001</c:v>
                </c:pt>
                <c:pt idx="228">
                  <c:v>142.6</c:v>
                </c:pt>
                <c:pt idx="229">
                  <c:v>141.1</c:v>
                </c:pt>
                <c:pt idx="230">
                  <c:v>144.1</c:v>
                </c:pt>
                <c:pt idx="231">
                  <c:v>143.9</c:v>
                </c:pt>
                <c:pt idx="232">
                  <c:v>145.30000000000001</c:v>
                </c:pt>
                <c:pt idx="233">
                  <c:v>146.19999999999999</c:v>
                </c:pt>
                <c:pt idx="234">
                  <c:v>147.19999999999999</c:v>
                </c:pt>
                <c:pt idx="235">
                  <c:v>149.19999999999999</c:v>
                </c:pt>
                <c:pt idx="236">
                  <c:v>148.1</c:v>
                </c:pt>
                <c:pt idx="237">
                  <c:v>150.80000000000001</c:v>
                </c:pt>
                <c:pt idx="238">
                  <c:v>151.30000000000001</c:v>
                </c:pt>
                <c:pt idx="239">
                  <c:v>152.30000000000001</c:v>
                </c:pt>
                <c:pt idx="240">
                  <c:v>153.19999999999999</c:v>
                </c:pt>
                <c:pt idx="241">
                  <c:v>153.69999999999999</c:v>
                </c:pt>
                <c:pt idx="242">
                  <c:v>151.9</c:v>
                </c:pt>
                <c:pt idx="243">
                  <c:v>151.5</c:v>
                </c:pt>
                <c:pt idx="244">
                  <c:v>150.4</c:v>
                </c:pt>
                <c:pt idx="245">
                  <c:v>149.69999999999999</c:v>
                </c:pt>
                <c:pt idx="246">
                  <c:v>148.4</c:v>
                </c:pt>
                <c:pt idx="247">
                  <c:v>147.5</c:v>
                </c:pt>
                <c:pt idx="248">
                  <c:v>147.19999999999999</c:v>
                </c:pt>
                <c:pt idx="249">
                  <c:v>145.5</c:v>
                </c:pt>
                <c:pt idx="250">
                  <c:v>145.30000000000001</c:v>
                </c:pt>
                <c:pt idx="251">
                  <c:v>143.69999999999999</c:v>
                </c:pt>
                <c:pt idx="252">
                  <c:v>143.69999999999999</c:v>
                </c:pt>
                <c:pt idx="253">
                  <c:v>142.6</c:v>
                </c:pt>
                <c:pt idx="254">
                  <c:v>141.30000000000001</c:v>
                </c:pt>
                <c:pt idx="255">
                  <c:v>141.1</c:v>
                </c:pt>
                <c:pt idx="256">
                  <c:v>139.69999999999999</c:v>
                </c:pt>
                <c:pt idx="257">
                  <c:v>139.9</c:v>
                </c:pt>
                <c:pt idx="258">
                  <c:v>137.9</c:v>
                </c:pt>
                <c:pt idx="259">
                  <c:v>137.9</c:v>
                </c:pt>
                <c:pt idx="260">
                  <c:v>136.6</c:v>
                </c:pt>
                <c:pt idx="261">
                  <c:v>136.4</c:v>
                </c:pt>
                <c:pt idx="262">
                  <c:v>135.5</c:v>
                </c:pt>
                <c:pt idx="263">
                  <c:v>134.4</c:v>
                </c:pt>
                <c:pt idx="264">
                  <c:v>134.4</c:v>
                </c:pt>
                <c:pt idx="265">
                  <c:v>132</c:v>
                </c:pt>
                <c:pt idx="266">
                  <c:v>132.80000000000001</c:v>
                </c:pt>
                <c:pt idx="267">
                  <c:v>131.1</c:v>
                </c:pt>
                <c:pt idx="268">
                  <c:v>129.9</c:v>
                </c:pt>
                <c:pt idx="269">
                  <c:v>129.1</c:v>
                </c:pt>
                <c:pt idx="270">
                  <c:v>127.7</c:v>
                </c:pt>
                <c:pt idx="271">
                  <c:v>126.6</c:v>
                </c:pt>
                <c:pt idx="272">
                  <c:v>126</c:v>
                </c:pt>
                <c:pt idx="273">
                  <c:v>125.1</c:v>
                </c:pt>
                <c:pt idx="274">
                  <c:v>123.8</c:v>
                </c:pt>
                <c:pt idx="275">
                  <c:v>123.1</c:v>
                </c:pt>
                <c:pt idx="276">
                  <c:v>122.2</c:v>
                </c:pt>
                <c:pt idx="277">
                  <c:v>121.8</c:v>
                </c:pt>
                <c:pt idx="278">
                  <c:v>120.4</c:v>
                </c:pt>
                <c:pt idx="279">
                  <c:v>119.3</c:v>
                </c:pt>
                <c:pt idx="280">
                  <c:v>119.3</c:v>
                </c:pt>
                <c:pt idx="281">
                  <c:v>118.2</c:v>
                </c:pt>
                <c:pt idx="282">
                  <c:v>116.7</c:v>
                </c:pt>
                <c:pt idx="283">
                  <c:v>117.1</c:v>
                </c:pt>
                <c:pt idx="284">
                  <c:v>114.9</c:v>
                </c:pt>
                <c:pt idx="285">
                  <c:v>114.7</c:v>
                </c:pt>
                <c:pt idx="286">
                  <c:v>113.6</c:v>
                </c:pt>
                <c:pt idx="287">
                  <c:v>112.4</c:v>
                </c:pt>
                <c:pt idx="288">
                  <c:v>112.4</c:v>
                </c:pt>
                <c:pt idx="289">
                  <c:v>109.8</c:v>
                </c:pt>
                <c:pt idx="290">
                  <c:v>109.1</c:v>
                </c:pt>
                <c:pt idx="291">
                  <c:v>108.5</c:v>
                </c:pt>
                <c:pt idx="292">
                  <c:v>107.1</c:v>
                </c:pt>
                <c:pt idx="293">
                  <c:v>106.9</c:v>
                </c:pt>
                <c:pt idx="294">
                  <c:v>106</c:v>
                </c:pt>
                <c:pt idx="295">
                  <c:v>105.3</c:v>
                </c:pt>
                <c:pt idx="296">
                  <c:v>104.4</c:v>
                </c:pt>
                <c:pt idx="297">
                  <c:v>104.9</c:v>
                </c:pt>
                <c:pt idx="298">
                  <c:v>103.4</c:v>
                </c:pt>
                <c:pt idx="299">
                  <c:v>101.8</c:v>
                </c:pt>
                <c:pt idx="300">
                  <c:v>102</c:v>
                </c:pt>
                <c:pt idx="301">
                  <c:v>100.4</c:v>
                </c:pt>
                <c:pt idx="302">
                  <c:v>100.2</c:v>
                </c:pt>
                <c:pt idx="303">
                  <c:v>99.1</c:v>
                </c:pt>
                <c:pt idx="304">
                  <c:v>98.7</c:v>
                </c:pt>
                <c:pt idx="305">
                  <c:v>97.4</c:v>
                </c:pt>
                <c:pt idx="306">
                  <c:v>97.1</c:v>
                </c:pt>
                <c:pt idx="307">
                  <c:v>96.5</c:v>
                </c:pt>
                <c:pt idx="308">
                  <c:v>96</c:v>
                </c:pt>
                <c:pt idx="309">
                  <c:v>95.1</c:v>
                </c:pt>
                <c:pt idx="310">
                  <c:v>95.4</c:v>
                </c:pt>
                <c:pt idx="311">
                  <c:v>93.6</c:v>
                </c:pt>
                <c:pt idx="312">
                  <c:v>94.7</c:v>
                </c:pt>
                <c:pt idx="313">
                  <c:v>92.7</c:v>
                </c:pt>
                <c:pt idx="314">
                  <c:v>92.9</c:v>
                </c:pt>
                <c:pt idx="315">
                  <c:v>91.4</c:v>
                </c:pt>
                <c:pt idx="316">
                  <c:v>92</c:v>
                </c:pt>
                <c:pt idx="317">
                  <c:v>89.1</c:v>
                </c:pt>
                <c:pt idx="318">
                  <c:v>90.5</c:v>
                </c:pt>
                <c:pt idx="319">
                  <c:v>88</c:v>
                </c:pt>
                <c:pt idx="320">
                  <c:v>87.8</c:v>
                </c:pt>
                <c:pt idx="321">
                  <c:v>86.5</c:v>
                </c:pt>
                <c:pt idx="322">
                  <c:v>85.6</c:v>
                </c:pt>
                <c:pt idx="323">
                  <c:v>86.3</c:v>
                </c:pt>
                <c:pt idx="324">
                  <c:v>83.6</c:v>
                </c:pt>
                <c:pt idx="325">
                  <c:v>84.9</c:v>
                </c:pt>
                <c:pt idx="326">
                  <c:v>83</c:v>
                </c:pt>
                <c:pt idx="327">
                  <c:v>83</c:v>
                </c:pt>
                <c:pt idx="328">
                  <c:v>81.8</c:v>
                </c:pt>
                <c:pt idx="329">
                  <c:v>81.400000000000006</c:v>
                </c:pt>
                <c:pt idx="330">
                  <c:v>81.2</c:v>
                </c:pt>
                <c:pt idx="331">
                  <c:v>79.599999999999994</c:v>
                </c:pt>
                <c:pt idx="332">
                  <c:v>79.599999999999994</c:v>
                </c:pt>
                <c:pt idx="333">
                  <c:v>78.900000000000006</c:v>
                </c:pt>
                <c:pt idx="334">
                  <c:v>77.2</c:v>
                </c:pt>
                <c:pt idx="335">
                  <c:v>77.599999999999994</c:v>
                </c:pt>
                <c:pt idx="336">
                  <c:v>76.7</c:v>
                </c:pt>
                <c:pt idx="337">
                  <c:v>76.099999999999994</c:v>
                </c:pt>
                <c:pt idx="338">
                  <c:v>75.400000000000006</c:v>
                </c:pt>
                <c:pt idx="339">
                  <c:v>74.7</c:v>
                </c:pt>
                <c:pt idx="340">
                  <c:v>74.3</c:v>
                </c:pt>
                <c:pt idx="341">
                  <c:v>73.599999999999994</c:v>
                </c:pt>
                <c:pt idx="342">
                  <c:v>72.8</c:v>
                </c:pt>
                <c:pt idx="343">
                  <c:v>73</c:v>
                </c:pt>
                <c:pt idx="344">
                  <c:v>71.400000000000006</c:v>
                </c:pt>
                <c:pt idx="345">
                  <c:v>71.8</c:v>
                </c:pt>
                <c:pt idx="346">
                  <c:v>69</c:v>
                </c:pt>
                <c:pt idx="347">
                  <c:v>70.7</c:v>
                </c:pt>
                <c:pt idx="348">
                  <c:v>67.2</c:v>
                </c:pt>
                <c:pt idx="349">
                  <c:v>68.5</c:v>
                </c:pt>
                <c:pt idx="350">
                  <c:v>66.7</c:v>
                </c:pt>
                <c:pt idx="351">
                  <c:v>65.599999999999994</c:v>
                </c:pt>
                <c:pt idx="352">
                  <c:v>65.400000000000006</c:v>
                </c:pt>
                <c:pt idx="353">
                  <c:v>64.099999999999994</c:v>
                </c:pt>
                <c:pt idx="354">
                  <c:v>63.9</c:v>
                </c:pt>
                <c:pt idx="355">
                  <c:v>61.7</c:v>
                </c:pt>
                <c:pt idx="356">
                  <c:v>61.9</c:v>
                </c:pt>
                <c:pt idx="357">
                  <c:v>61.6</c:v>
                </c:pt>
                <c:pt idx="358">
                  <c:v>59.2</c:v>
                </c:pt>
                <c:pt idx="359">
                  <c:v>59.6</c:v>
                </c:pt>
                <c:pt idx="360">
                  <c:v>57.6</c:v>
                </c:pt>
                <c:pt idx="361">
                  <c:v>57.7</c:v>
                </c:pt>
                <c:pt idx="362">
                  <c:v>56.5</c:v>
                </c:pt>
                <c:pt idx="363">
                  <c:v>56.1</c:v>
                </c:pt>
                <c:pt idx="364">
                  <c:v>55.4</c:v>
                </c:pt>
                <c:pt idx="365">
                  <c:v>55</c:v>
                </c:pt>
                <c:pt idx="366">
                  <c:v>53.9</c:v>
                </c:pt>
                <c:pt idx="367">
                  <c:v>53.7</c:v>
                </c:pt>
                <c:pt idx="368">
                  <c:v>51.9</c:v>
                </c:pt>
                <c:pt idx="369">
                  <c:v>52.1</c:v>
                </c:pt>
                <c:pt idx="370">
                  <c:v>49.4</c:v>
                </c:pt>
                <c:pt idx="371">
                  <c:v>50.6</c:v>
                </c:pt>
                <c:pt idx="372">
                  <c:v>48.1</c:v>
                </c:pt>
                <c:pt idx="373">
                  <c:v>49.4</c:v>
                </c:pt>
                <c:pt idx="374">
                  <c:v>45.9</c:v>
                </c:pt>
                <c:pt idx="375">
                  <c:v>48.1</c:v>
                </c:pt>
                <c:pt idx="376">
                  <c:v>44.6</c:v>
                </c:pt>
                <c:pt idx="377">
                  <c:v>46.6</c:v>
                </c:pt>
                <c:pt idx="378">
                  <c:v>43.9</c:v>
                </c:pt>
                <c:pt idx="379">
                  <c:v>45.2</c:v>
                </c:pt>
                <c:pt idx="380">
                  <c:v>42.8</c:v>
                </c:pt>
                <c:pt idx="381">
                  <c:v>43.3</c:v>
                </c:pt>
                <c:pt idx="382">
                  <c:v>42.8</c:v>
                </c:pt>
                <c:pt idx="383">
                  <c:v>42.3</c:v>
                </c:pt>
                <c:pt idx="384">
                  <c:v>42.3</c:v>
                </c:pt>
                <c:pt idx="385">
                  <c:v>40.1</c:v>
                </c:pt>
                <c:pt idx="386">
                  <c:v>42.1</c:v>
                </c:pt>
                <c:pt idx="387">
                  <c:v>39.299999999999997</c:v>
                </c:pt>
                <c:pt idx="388">
                  <c:v>41</c:v>
                </c:pt>
                <c:pt idx="389">
                  <c:v>37.5</c:v>
                </c:pt>
                <c:pt idx="390">
                  <c:v>39.700000000000003</c:v>
                </c:pt>
                <c:pt idx="391">
                  <c:v>37.5</c:v>
                </c:pt>
                <c:pt idx="392">
                  <c:v>37.5</c:v>
                </c:pt>
                <c:pt idx="393">
                  <c:v>37.5</c:v>
                </c:pt>
                <c:pt idx="394">
                  <c:v>36.4</c:v>
                </c:pt>
                <c:pt idx="395">
                  <c:v>36.799999999999997</c:v>
                </c:pt>
                <c:pt idx="396">
                  <c:v>35.299999999999997</c:v>
                </c:pt>
                <c:pt idx="397">
                  <c:v>35.9</c:v>
                </c:pt>
                <c:pt idx="398">
                  <c:v>34.4</c:v>
                </c:pt>
                <c:pt idx="399">
                  <c:v>35.200000000000003</c:v>
                </c:pt>
                <c:pt idx="400">
                  <c:v>33</c:v>
                </c:pt>
                <c:pt idx="401">
                  <c:v>33.5</c:v>
                </c:pt>
                <c:pt idx="402">
                  <c:v>32.200000000000003</c:v>
                </c:pt>
                <c:pt idx="403">
                  <c:v>32.200000000000003</c:v>
                </c:pt>
                <c:pt idx="404">
                  <c:v>31</c:v>
                </c:pt>
                <c:pt idx="405">
                  <c:v>31</c:v>
                </c:pt>
                <c:pt idx="406">
                  <c:v>30.4</c:v>
                </c:pt>
                <c:pt idx="407">
                  <c:v>29.7</c:v>
                </c:pt>
                <c:pt idx="408">
                  <c:v>29.7</c:v>
                </c:pt>
                <c:pt idx="409">
                  <c:v>29</c:v>
                </c:pt>
                <c:pt idx="410">
                  <c:v>28.6</c:v>
                </c:pt>
                <c:pt idx="411">
                  <c:v>28</c:v>
                </c:pt>
                <c:pt idx="412">
                  <c:v>28</c:v>
                </c:pt>
                <c:pt idx="413">
                  <c:v>27.7</c:v>
                </c:pt>
                <c:pt idx="414">
                  <c:v>26.6</c:v>
                </c:pt>
                <c:pt idx="415">
                  <c:v>27.1</c:v>
                </c:pt>
                <c:pt idx="416">
                  <c:v>26.2</c:v>
                </c:pt>
                <c:pt idx="417">
                  <c:v>24</c:v>
                </c:pt>
                <c:pt idx="418">
                  <c:v>25.9</c:v>
                </c:pt>
                <c:pt idx="419">
                  <c:v>23.1</c:v>
                </c:pt>
                <c:pt idx="420">
                  <c:v>24.6</c:v>
                </c:pt>
                <c:pt idx="421">
                  <c:v>22.2</c:v>
                </c:pt>
                <c:pt idx="422">
                  <c:v>22.9</c:v>
                </c:pt>
                <c:pt idx="423">
                  <c:v>20.399999999999999</c:v>
                </c:pt>
                <c:pt idx="424">
                  <c:v>21.3</c:v>
                </c:pt>
                <c:pt idx="425">
                  <c:v>19.899999999999999</c:v>
                </c:pt>
                <c:pt idx="426">
                  <c:v>19.3</c:v>
                </c:pt>
                <c:pt idx="427">
                  <c:v>18.8</c:v>
                </c:pt>
                <c:pt idx="428">
                  <c:v>18.8</c:v>
                </c:pt>
                <c:pt idx="429">
                  <c:v>16.8</c:v>
                </c:pt>
                <c:pt idx="430">
                  <c:v>17.7</c:v>
                </c:pt>
                <c:pt idx="431">
                  <c:v>15.5</c:v>
                </c:pt>
                <c:pt idx="432">
                  <c:v>15.8</c:v>
                </c:pt>
                <c:pt idx="433">
                  <c:v>14.8</c:v>
                </c:pt>
                <c:pt idx="434">
                  <c:v>14</c:v>
                </c:pt>
                <c:pt idx="435">
                  <c:v>14.4</c:v>
                </c:pt>
                <c:pt idx="436">
                  <c:v>12.6</c:v>
                </c:pt>
                <c:pt idx="437">
                  <c:v>12.9</c:v>
                </c:pt>
                <c:pt idx="438">
                  <c:v>11.5</c:v>
                </c:pt>
                <c:pt idx="439">
                  <c:v>10.6</c:v>
                </c:pt>
                <c:pt idx="440">
                  <c:v>8.6999999999999993</c:v>
                </c:pt>
                <c:pt idx="441">
                  <c:v>9.5</c:v>
                </c:pt>
                <c:pt idx="442">
                  <c:v>7.3</c:v>
                </c:pt>
                <c:pt idx="443">
                  <c:v>6.9</c:v>
                </c:pt>
                <c:pt idx="444">
                  <c:v>3.5</c:v>
                </c:pt>
                <c:pt idx="445">
                  <c:v>2.2000000000000002</c:v>
                </c:pt>
                <c:pt idx="446">
                  <c:v>0.2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73-B642-9DAE-59EB20786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72976"/>
        <c:axId val="1"/>
      </c:scatterChart>
      <c:valAx>
        <c:axId val="139957297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729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2.8517000000000001E-2</c:v>
                </c:pt>
                <c:pt idx="1">
                  <c:v>7.1141999999999997E-2</c:v>
                </c:pt>
                <c:pt idx="2">
                  <c:v>4.3117000000000003E-2</c:v>
                </c:pt>
                <c:pt idx="3">
                  <c:v>9.4120000000000002E-3</c:v>
                </c:pt>
                <c:pt idx="4">
                  <c:v>3.952E-2</c:v>
                </c:pt>
                <c:pt idx="5">
                  <c:v>7.5375999999999999E-2</c:v>
                </c:pt>
                <c:pt idx="6">
                  <c:v>2.7403E-2</c:v>
                </c:pt>
                <c:pt idx="7">
                  <c:v>5.8326999999999997E-2</c:v>
                </c:pt>
                <c:pt idx="8">
                  <c:v>1.7836000000000001E-2</c:v>
                </c:pt>
                <c:pt idx="9">
                  <c:v>3.1649999999999998E-3</c:v>
                </c:pt>
                <c:pt idx="10">
                  <c:v>0.13424800000000001</c:v>
                </c:pt>
                <c:pt idx="11">
                  <c:v>7.8609999999999999E-3</c:v>
                </c:pt>
                <c:pt idx="12">
                  <c:v>9.9099999999999991E-4</c:v>
                </c:pt>
                <c:pt idx="13">
                  <c:v>1.0279E-2</c:v>
                </c:pt>
                <c:pt idx="14">
                  <c:v>1.7648E-2</c:v>
                </c:pt>
                <c:pt idx="15">
                  <c:v>2.5791000000000001E-2</c:v>
                </c:pt>
                <c:pt idx="16">
                  <c:v>3.8560000000000001E-3</c:v>
                </c:pt>
                <c:pt idx="17">
                  <c:v>3.1383000000000001E-2</c:v>
                </c:pt>
                <c:pt idx="18">
                  <c:v>6.3160000000000004E-3</c:v>
                </c:pt>
                <c:pt idx="19">
                  <c:v>0.18918699999999999</c:v>
                </c:pt>
                <c:pt idx="20">
                  <c:v>1.4643E-2</c:v>
                </c:pt>
                <c:pt idx="21">
                  <c:v>4.4305999999999998E-2</c:v>
                </c:pt>
                <c:pt idx="22">
                  <c:v>0.10974100000000001</c:v>
                </c:pt>
                <c:pt idx="23">
                  <c:v>0.18105399999999999</c:v>
                </c:pt>
                <c:pt idx="24">
                  <c:v>0.45113799999999998</c:v>
                </c:pt>
                <c:pt idx="25">
                  <c:v>0.42692799999999997</c:v>
                </c:pt>
                <c:pt idx="26">
                  <c:v>0.31780399999999998</c:v>
                </c:pt>
                <c:pt idx="27">
                  <c:v>0.354995</c:v>
                </c:pt>
                <c:pt idx="28">
                  <c:v>0.33893499999999999</c:v>
                </c:pt>
                <c:pt idx="29">
                  <c:v>0.44302900000000001</c:v>
                </c:pt>
                <c:pt idx="30">
                  <c:v>0.625722</c:v>
                </c:pt>
                <c:pt idx="31">
                  <c:v>0.439245</c:v>
                </c:pt>
                <c:pt idx="32">
                  <c:v>0.61400600000000005</c:v>
                </c:pt>
                <c:pt idx="33">
                  <c:v>0.56052199999999996</c:v>
                </c:pt>
                <c:pt idx="34">
                  <c:v>0.66853300000000004</c:v>
                </c:pt>
                <c:pt idx="35">
                  <c:v>0.68655200000000005</c:v>
                </c:pt>
                <c:pt idx="36">
                  <c:v>0.53072200000000003</c:v>
                </c:pt>
                <c:pt idx="37">
                  <c:v>0.58319500000000002</c:v>
                </c:pt>
                <c:pt idx="38">
                  <c:v>0.66844700000000001</c:v>
                </c:pt>
                <c:pt idx="39">
                  <c:v>0.56551399999999996</c:v>
                </c:pt>
                <c:pt idx="40">
                  <c:v>0.43952999999999998</c:v>
                </c:pt>
                <c:pt idx="41">
                  <c:v>0.59097900000000003</c:v>
                </c:pt>
                <c:pt idx="42">
                  <c:v>0.73716599999999999</c:v>
                </c:pt>
                <c:pt idx="43">
                  <c:v>0.78742699999999999</c:v>
                </c:pt>
                <c:pt idx="44">
                  <c:v>0.696662</c:v>
                </c:pt>
                <c:pt idx="45">
                  <c:v>0.62783100000000003</c:v>
                </c:pt>
                <c:pt idx="46">
                  <c:v>0.67225800000000002</c:v>
                </c:pt>
                <c:pt idx="47">
                  <c:v>0.79594399999999998</c:v>
                </c:pt>
                <c:pt idx="48">
                  <c:v>0.803342</c:v>
                </c:pt>
                <c:pt idx="49">
                  <c:v>0.84201700000000002</c:v>
                </c:pt>
                <c:pt idx="50">
                  <c:v>0.74465300000000001</c:v>
                </c:pt>
                <c:pt idx="51">
                  <c:v>0.75494000000000006</c:v>
                </c:pt>
                <c:pt idx="52">
                  <c:v>0.74637900000000001</c:v>
                </c:pt>
                <c:pt idx="53">
                  <c:v>0.78754299999999999</c:v>
                </c:pt>
                <c:pt idx="54">
                  <c:v>0.75858499999999995</c:v>
                </c:pt>
                <c:pt idx="55">
                  <c:v>0.79076299999999999</c:v>
                </c:pt>
                <c:pt idx="56">
                  <c:v>0.78270200000000001</c:v>
                </c:pt>
                <c:pt idx="57">
                  <c:v>0.73728700000000003</c:v>
                </c:pt>
                <c:pt idx="58">
                  <c:v>0.86943400000000004</c:v>
                </c:pt>
                <c:pt idx="59">
                  <c:v>0.79730500000000004</c:v>
                </c:pt>
                <c:pt idx="60">
                  <c:v>0.82457999999999998</c:v>
                </c:pt>
                <c:pt idx="61">
                  <c:v>0.81200899999999998</c:v>
                </c:pt>
                <c:pt idx="62">
                  <c:v>0.83726199999999995</c:v>
                </c:pt>
                <c:pt idx="63">
                  <c:v>0.76843799999999995</c:v>
                </c:pt>
                <c:pt idx="64">
                  <c:v>0.851132</c:v>
                </c:pt>
                <c:pt idx="65">
                  <c:v>0.83852599999999999</c:v>
                </c:pt>
                <c:pt idx="66">
                  <c:v>0.83277199999999996</c:v>
                </c:pt>
                <c:pt idx="67">
                  <c:v>0.917431</c:v>
                </c:pt>
                <c:pt idx="68">
                  <c:v>0.81574000000000002</c:v>
                </c:pt>
                <c:pt idx="69">
                  <c:v>0.82824200000000003</c:v>
                </c:pt>
                <c:pt idx="70">
                  <c:v>0.86948000000000003</c:v>
                </c:pt>
                <c:pt idx="71">
                  <c:v>0.79813299999999998</c:v>
                </c:pt>
                <c:pt idx="72">
                  <c:v>0.79191500000000004</c:v>
                </c:pt>
                <c:pt idx="73">
                  <c:v>0.81436699999999995</c:v>
                </c:pt>
                <c:pt idx="74">
                  <c:v>0.86188699999999996</c:v>
                </c:pt>
                <c:pt idx="75">
                  <c:v>0.84524200000000005</c:v>
                </c:pt>
                <c:pt idx="76">
                  <c:v>0.80535800000000002</c:v>
                </c:pt>
                <c:pt idx="77">
                  <c:v>0.83990399999999998</c:v>
                </c:pt>
                <c:pt idx="78">
                  <c:v>0.77030900000000002</c:v>
                </c:pt>
                <c:pt idx="79">
                  <c:v>0.84030400000000005</c:v>
                </c:pt>
                <c:pt idx="80">
                  <c:v>0.79250900000000002</c:v>
                </c:pt>
                <c:pt idx="81">
                  <c:v>0.82568699999999995</c:v>
                </c:pt>
                <c:pt idx="82">
                  <c:v>0.84845999999999999</c:v>
                </c:pt>
                <c:pt idx="83">
                  <c:v>0.90937000000000001</c:v>
                </c:pt>
                <c:pt idx="84">
                  <c:v>0.74885999999999997</c:v>
                </c:pt>
                <c:pt idx="85">
                  <c:v>0.78519600000000001</c:v>
                </c:pt>
                <c:pt idx="86">
                  <c:v>0.85098399999999996</c:v>
                </c:pt>
                <c:pt idx="87">
                  <c:v>0.87055099999999996</c:v>
                </c:pt>
                <c:pt idx="88">
                  <c:v>0.85616800000000004</c:v>
                </c:pt>
                <c:pt idx="89">
                  <c:v>0.87556999999999996</c:v>
                </c:pt>
                <c:pt idx="90">
                  <c:v>0.93172900000000003</c:v>
                </c:pt>
                <c:pt idx="91">
                  <c:v>0.93109699999999995</c:v>
                </c:pt>
                <c:pt idx="92">
                  <c:v>0.93896900000000005</c:v>
                </c:pt>
                <c:pt idx="93">
                  <c:v>0.93559599999999998</c:v>
                </c:pt>
                <c:pt idx="94">
                  <c:v>0.933064</c:v>
                </c:pt>
                <c:pt idx="95">
                  <c:v>0.92236600000000002</c:v>
                </c:pt>
                <c:pt idx="96">
                  <c:v>0.95256399999999997</c:v>
                </c:pt>
                <c:pt idx="97">
                  <c:v>0.92974199999999996</c:v>
                </c:pt>
                <c:pt idx="98">
                  <c:v>0.94324300000000005</c:v>
                </c:pt>
                <c:pt idx="99">
                  <c:v>0.96225700000000003</c:v>
                </c:pt>
                <c:pt idx="100">
                  <c:v>0.96635899999999997</c:v>
                </c:pt>
                <c:pt idx="101">
                  <c:v>0.95716299999999999</c:v>
                </c:pt>
                <c:pt idx="102">
                  <c:v>0.94637800000000005</c:v>
                </c:pt>
                <c:pt idx="103">
                  <c:v>0.94181599999999999</c:v>
                </c:pt>
                <c:pt idx="104">
                  <c:v>0.96410600000000002</c:v>
                </c:pt>
                <c:pt idx="105">
                  <c:v>0.95648999999999995</c:v>
                </c:pt>
                <c:pt idx="106">
                  <c:v>0.97356500000000001</c:v>
                </c:pt>
                <c:pt idx="107">
                  <c:v>0.967839</c:v>
                </c:pt>
                <c:pt idx="108">
                  <c:v>0.97141</c:v>
                </c:pt>
                <c:pt idx="109">
                  <c:v>0.96910200000000002</c:v>
                </c:pt>
                <c:pt idx="110">
                  <c:v>0.96129500000000001</c:v>
                </c:pt>
                <c:pt idx="111">
                  <c:v>0.95518499999999995</c:v>
                </c:pt>
                <c:pt idx="112">
                  <c:v>0.96755800000000003</c:v>
                </c:pt>
                <c:pt idx="113">
                  <c:v>0.97505299999999995</c:v>
                </c:pt>
                <c:pt idx="114">
                  <c:v>0.968109</c:v>
                </c:pt>
                <c:pt idx="115">
                  <c:v>0.97536900000000004</c:v>
                </c:pt>
                <c:pt idx="116">
                  <c:v>0.96497500000000003</c:v>
                </c:pt>
                <c:pt idx="117">
                  <c:v>0.97058199999999994</c:v>
                </c:pt>
                <c:pt idx="118">
                  <c:v>0.97105399999999997</c:v>
                </c:pt>
                <c:pt idx="119">
                  <c:v>0.97126999999999997</c:v>
                </c:pt>
                <c:pt idx="120">
                  <c:v>0.97723300000000002</c:v>
                </c:pt>
                <c:pt idx="121">
                  <c:v>0.97492000000000001</c:v>
                </c:pt>
                <c:pt idx="122">
                  <c:v>0.98141100000000003</c:v>
                </c:pt>
                <c:pt idx="123">
                  <c:v>0.97628199999999998</c:v>
                </c:pt>
                <c:pt idx="124">
                  <c:v>0.98440099999999997</c:v>
                </c:pt>
                <c:pt idx="125">
                  <c:v>0.97592900000000005</c:v>
                </c:pt>
                <c:pt idx="126">
                  <c:v>0.97959099999999999</c:v>
                </c:pt>
                <c:pt idx="127">
                  <c:v>0.977881</c:v>
                </c:pt>
                <c:pt idx="128">
                  <c:v>0.97933099999999995</c:v>
                </c:pt>
                <c:pt idx="129">
                  <c:v>0.98255599999999998</c:v>
                </c:pt>
                <c:pt idx="130">
                  <c:v>0.98670899999999995</c:v>
                </c:pt>
                <c:pt idx="131">
                  <c:v>0.98578399999999999</c:v>
                </c:pt>
                <c:pt idx="132">
                  <c:v>0.98065100000000005</c:v>
                </c:pt>
                <c:pt idx="133">
                  <c:v>0.98668100000000003</c:v>
                </c:pt>
                <c:pt idx="134">
                  <c:v>0.98297900000000005</c:v>
                </c:pt>
                <c:pt idx="135">
                  <c:v>0.98422600000000005</c:v>
                </c:pt>
                <c:pt idx="136">
                  <c:v>0.98565000000000003</c:v>
                </c:pt>
                <c:pt idx="137">
                  <c:v>0.97667800000000005</c:v>
                </c:pt>
                <c:pt idx="138">
                  <c:v>0.98051299999999997</c:v>
                </c:pt>
                <c:pt idx="139">
                  <c:v>0.97761299999999995</c:v>
                </c:pt>
                <c:pt idx="140">
                  <c:v>0.98264099999999999</c:v>
                </c:pt>
                <c:pt idx="141">
                  <c:v>0.98044200000000004</c:v>
                </c:pt>
                <c:pt idx="142">
                  <c:v>0.97967599999999999</c:v>
                </c:pt>
                <c:pt idx="143">
                  <c:v>0.98884399999999995</c:v>
                </c:pt>
                <c:pt idx="144">
                  <c:v>0.98497800000000002</c:v>
                </c:pt>
                <c:pt idx="145">
                  <c:v>0.98301899999999998</c:v>
                </c:pt>
                <c:pt idx="146">
                  <c:v>0.98520200000000002</c:v>
                </c:pt>
                <c:pt idx="147">
                  <c:v>0.97917699999999996</c:v>
                </c:pt>
                <c:pt idx="148">
                  <c:v>0.98511800000000005</c:v>
                </c:pt>
                <c:pt idx="149">
                  <c:v>0.98334200000000005</c:v>
                </c:pt>
                <c:pt idx="150">
                  <c:v>0.984209</c:v>
                </c:pt>
                <c:pt idx="151">
                  <c:v>0.987151</c:v>
                </c:pt>
                <c:pt idx="152">
                  <c:v>0.98519199999999996</c:v>
                </c:pt>
                <c:pt idx="153">
                  <c:v>0.98713799999999996</c:v>
                </c:pt>
                <c:pt idx="154">
                  <c:v>0.98558900000000005</c:v>
                </c:pt>
                <c:pt idx="155">
                  <c:v>0.98092999999999997</c:v>
                </c:pt>
                <c:pt idx="156">
                  <c:v>0.983182</c:v>
                </c:pt>
                <c:pt idx="157">
                  <c:v>0.98772800000000005</c:v>
                </c:pt>
                <c:pt idx="158">
                  <c:v>0.98563000000000001</c:v>
                </c:pt>
                <c:pt idx="159">
                  <c:v>0.98768299999999998</c:v>
                </c:pt>
                <c:pt idx="160">
                  <c:v>0.98452799999999996</c:v>
                </c:pt>
                <c:pt idx="161">
                  <c:v>0.98497299999999999</c:v>
                </c:pt>
                <c:pt idx="162">
                  <c:v>0.99045700000000003</c:v>
                </c:pt>
                <c:pt idx="163">
                  <c:v>0.98026500000000005</c:v>
                </c:pt>
                <c:pt idx="164">
                  <c:v>0.98574799999999996</c:v>
                </c:pt>
                <c:pt idx="165">
                  <c:v>0.97822799999999999</c:v>
                </c:pt>
                <c:pt idx="166">
                  <c:v>0.98516199999999998</c:v>
                </c:pt>
                <c:pt idx="167">
                  <c:v>0.98676200000000003</c:v>
                </c:pt>
                <c:pt idx="168">
                  <c:v>0.98339500000000002</c:v>
                </c:pt>
                <c:pt idx="169">
                  <c:v>0.97916199999999998</c:v>
                </c:pt>
                <c:pt idx="170">
                  <c:v>0.98157099999999997</c:v>
                </c:pt>
                <c:pt idx="171">
                  <c:v>0.98126599999999997</c:v>
                </c:pt>
                <c:pt idx="172">
                  <c:v>0.97558400000000001</c:v>
                </c:pt>
                <c:pt idx="173">
                  <c:v>0.98051999999999995</c:v>
                </c:pt>
                <c:pt idx="174">
                  <c:v>0.98178600000000005</c:v>
                </c:pt>
                <c:pt idx="175">
                  <c:v>0.97955700000000001</c:v>
                </c:pt>
                <c:pt idx="176">
                  <c:v>0.98545799999999995</c:v>
                </c:pt>
                <c:pt idx="177">
                  <c:v>0.97795399999999999</c:v>
                </c:pt>
                <c:pt idx="178">
                  <c:v>0.98397900000000005</c:v>
                </c:pt>
                <c:pt idx="179">
                  <c:v>0.97813300000000003</c:v>
                </c:pt>
                <c:pt idx="180">
                  <c:v>0.98088299999999995</c:v>
                </c:pt>
                <c:pt idx="181">
                  <c:v>0.97870699999999999</c:v>
                </c:pt>
                <c:pt idx="182">
                  <c:v>0.98516599999999999</c:v>
                </c:pt>
                <c:pt idx="183">
                  <c:v>0.97576799999999997</c:v>
                </c:pt>
                <c:pt idx="184">
                  <c:v>0.98138700000000001</c:v>
                </c:pt>
                <c:pt idx="185">
                  <c:v>0.97913799999999995</c:v>
                </c:pt>
                <c:pt idx="186">
                  <c:v>0.98450899999999997</c:v>
                </c:pt>
                <c:pt idx="187">
                  <c:v>0.98020700000000005</c:v>
                </c:pt>
                <c:pt idx="188">
                  <c:v>0.98820399999999997</c:v>
                </c:pt>
                <c:pt idx="189">
                  <c:v>0.98286300000000004</c:v>
                </c:pt>
                <c:pt idx="190">
                  <c:v>0.97225799999999996</c:v>
                </c:pt>
                <c:pt idx="191">
                  <c:v>0.97483500000000001</c:v>
                </c:pt>
                <c:pt idx="192">
                  <c:v>0.98259600000000002</c:v>
                </c:pt>
                <c:pt idx="193">
                  <c:v>0.98357600000000001</c:v>
                </c:pt>
                <c:pt idx="194">
                  <c:v>0.98137200000000002</c:v>
                </c:pt>
                <c:pt idx="195">
                  <c:v>0.97921800000000003</c:v>
                </c:pt>
                <c:pt idx="196">
                  <c:v>0.98428199999999999</c:v>
                </c:pt>
                <c:pt idx="197">
                  <c:v>0.97234799999999999</c:v>
                </c:pt>
                <c:pt idx="198">
                  <c:v>0.969356</c:v>
                </c:pt>
                <c:pt idx="199">
                  <c:v>0.97837300000000005</c:v>
                </c:pt>
                <c:pt idx="200">
                  <c:v>0.97725799999999996</c:v>
                </c:pt>
                <c:pt idx="201">
                  <c:v>0.97810900000000001</c:v>
                </c:pt>
                <c:pt idx="202">
                  <c:v>0.97770599999999996</c:v>
                </c:pt>
                <c:pt idx="203">
                  <c:v>0.97780800000000001</c:v>
                </c:pt>
                <c:pt idx="204">
                  <c:v>0.97721400000000003</c:v>
                </c:pt>
                <c:pt idx="205">
                  <c:v>0.974464</c:v>
                </c:pt>
                <c:pt idx="206">
                  <c:v>0.96283099999999999</c:v>
                </c:pt>
                <c:pt idx="207">
                  <c:v>0.96980699999999997</c:v>
                </c:pt>
                <c:pt idx="208">
                  <c:v>0.96999000000000002</c:v>
                </c:pt>
                <c:pt idx="209">
                  <c:v>0.95833500000000005</c:v>
                </c:pt>
                <c:pt idx="210">
                  <c:v>0.96430400000000005</c:v>
                </c:pt>
                <c:pt idx="211">
                  <c:v>0.96136500000000003</c:v>
                </c:pt>
                <c:pt idx="212">
                  <c:v>0.96195900000000001</c:v>
                </c:pt>
                <c:pt idx="213">
                  <c:v>0.95288799999999996</c:v>
                </c:pt>
                <c:pt idx="214">
                  <c:v>0.96680600000000005</c:v>
                </c:pt>
                <c:pt idx="215">
                  <c:v>0.97368200000000005</c:v>
                </c:pt>
                <c:pt idx="216">
                  <c:v>0.95613899999999996</c:v>
                </c:pt>
                <c:pt idx="217">
                  <c:v>0.95892900000000003</c:v>
                </c:pt>
                <c:pt idx="218">
                  <c:v>0.95359300000000002</c:v>
                </c:pt>
                <c:pt idx="219">
                  <c:v>0.94860900000000004</c:v>
                </c:pt>
                <c:pt idx="220">
                  <c:v>0.96137499999999998</c:v>
                </c:pt>
                <c:pt idx="221">
                  <c:v>0.94508499999999995</c:v>
                </c:pt>
                <c:pt idx="222">
                  <c:v>0.94300399999999995</c:v>
                </c:pt>
                <c:pt idx="223">
                  <c:v>0.96287400000000001</c:v>
                </c:pt>
                <c:pt idx="224">
                  <c:v>0.95427899999999999</c:v>
                </c:pt>
                <c:pt idx="225">
                  <c:v>0.94346300000000005</c:v>
                </c:pt>
                <c:pt idx="226">
                  <c:v>0.95319200000000004</c:v>
                </c:pt>
                <c:pt idx="227">
                  <c:v>0.94444300000000003</c:v>
                </c:pt>
                <c:pt idx="228">
                  <c:v>0.93840400000000002</c:v>
                </c:pt>
                <c:pt idx="229">
                  <c:v>0.95854200000000001</c:v>
                </c:pt>
                <c:pt idx="230">
                  <c:v>0.92379699999999998</c:v>
                </c:pt>
                <c:pt idx="231">
                  <c:v>0.93270900000000001</c:v>
                </c:pt>
                <c:pt idx="232">
                  <c:v>0.94911699999999999</c:v>
                </c:pt>
                <c:pt idx="233">
                  <c:v>0.96571099999999999</c:v>
                </c:pt>
                <c:pt idx="234">
                  <c:v>0.94090300000000004</c:v>
                </c:pt>
                <c:pt idx="235">
                  <c:v>0.92321200000000003</c:v>
                </c:pt>
                <c:pt idx="236">
                  <c:v>0.93964800000000004</c:v>
                </c:pt>
                <c:pt idx="237">
                  <c:v>0.93267999999999995</c:v>
                </c:pt>
                <c:pt idx="238">
                  <c:v>0.94651600000000002</c:v>
                </c:pt>
                <c:pt idx="239">
                  <c:v>0.90831799999999996</c:v>
                </c:pt>
                <c:pt idx="240">
                  <c:v>0.91444999999999999</c:v>
                </c:pt>
                <c:pt idx="241">
                  <c:v>0.92189200000000004</c:v>
                </c:pt>
                <c:pt idx="242">
                  <c:v>0.91410800000000003</c:v>
                </c:pt>
                <c:pt idx="243">
                  <c:v>0.92162999999999995</c:v>
                </c:pt>
                <c:pt idx="244">
                  <c:v>0.93891400000000003</c:v>
                </c:pt>
                <c:pt idx="245">
                  <c:v>0.90246000000000004</c:v>
                </c:pt>
                <c:pt idx="246">
                  <c:v>0.94673300000000005</c:v>
                </c:pt>
                <c:pt idx="247">
                  <c:v>0.935581</c:v>
                </c:pt>
                <c:pt idx="248">
                  <c:v>0.94427000000000005</c:v>
                </c:pt>
                <c:pt idx="249">
                  <c:v>0.93254599999999999</c:v>
                </c:pt>
                <c:pt idx="250">
                  <c:v>0.953268</c:v>
                </c:pt>
                <c:pt idx="251">
                  <c:v>0.94237800000000005</c:v>
                </c:pt>
                <c:pt idx="252">
                  <c:v>0.95303599999999999</c:v>
                </c:pt>
                <c:pt idx="253">
                  <c:v>0.949241</c:v>
                </c:pt>
                <c:pt idx="254">
                  <c:v>0.95126100000000002</c:v>
                </c:pt>
                <c:pt idx="255">
                  <c:v>0.93116699999999997</c:v>
                </c:pt>
                <c:pt idx="256">
                  <c:v>0.97711599999999998</c:v>
                </c:pt>
                <c:pt idx="257">
                  <c:v>0.96229900000000002</c:v>
                </c:pt>
                <c:pt idx="258">
                  <c:v>0.96342300000000003</c:v>
                </c:pt>
                <c:pt idx="259">
                  <c:v>0.96548699999999998</c:v>
                </c:pt>
                <c:pt idx="260">
                  <c:v>0.94965900000000003</c:v>
                </c:pt>
                <c:pt idx="261">
                  <c:v>0.95322600000000002</c:v>
                </c:pt>
                <c:pt idx="262">
                  <c:v>0.95625400000000005</c:v>
                </c:pt>
                <c:pt idx="263">
                  <c:v>0.96101300000000001</c:v>
                </c:pt>
                <c:pt idx="264">
                  <c:v>0.97231999999999996</c:v>
                </c:pt>
                <c:pt idx="265">
                  <c:v>0.95986499999999997</c:v>
                </c:pt>
                <c:pt idx="266">
                  <c:v>0.982352</c:v>
                </c:pt>
                <c:pt idx="267">
                  <c:v>0.96831800000000001</c:v>
                </c:pt>
                <c:pt idx="268">
                  <c:v>0.97029600000000005</c:v>
                </c:pt>
                <c:pt idx="269">
                  <c:v>0.97228300000000001</c:v>
                </c:pt>
                <c:pt idx="270">
                  <c:v>0.96851399999999999</c:v>
                </c:pt>
                <c:pt idx="271">
                  <c:v>0.97878799999999999</c:v>
                </c:pt>
                <c:pt idx="272">
                  <c:v>0.98501700000000003</c:v>
                </c:pt>
                <c:pt idx="273">
                  <c:v>0.97707900000000003</c:v>
                </c:pt>
                <c:pt idx="274">
                  <c:v>0.98177999999999999</c:v>
                </c:pt>
                <c:pt idx="275">
                  <c:v>0.97370500000000004</c:v>
                </c:pt>
                <c:pt idx="276">
                  <c:v>0.96332099999999998</c:v>
                </c:pt>
                <c:pt idx="277">
                  <c:v>0.97203099999999998</c:v>
                </c:pt>
                <c:pt idx="278">
                  <c:v>0.98442700000000005</c:v>
                </c:pt>
                <c:pt idx="279">
                  <c:v>0.96513700000000002</c:v>
                </c:pt>
                <c:pt idx="280">
                  <c:v>0.980707</c:v>
                </c:pt>
                <c:pt idx="281">
                  <c:v>0.96653500000000003</c:v>
                </c:pt>
                <c:pt idx="282">
                  <c:v>0.98021899999999995</c:v>
                </c:pt>
                <c:pt idx="283">
                  <c:v>0.97388300000000005</c:v>
                </c:pt>
                <c:pt idx="284">
                  <c:v>0.98272599999999999</c:v>
                </c:pt>
                <c:pt idx="285">
                  <c:v>0.97983299999999995</c:v>
                </c:pt>
                <c:pt idx="286">
                  <c:v>0.97443299999999999</c:v>
                </c:pt>
                <c:pt idx="287">
                  <c:v>0.97366200000000003</c:v>
                </c:pt>
                <c:pt idx="288">
                  <c:v>0.96918000000000004</c:v>
                </c:pt>
                <c:pt idx="289">
                  <c:v>0.97638800000000003</c:v>
                </c:pt>
                <c:pt idx="290">
                  <c:v>0.98520799999999997</c:v>
                </c:pt>
                <c:pt idx="291">
                  <c:v>0.965144</c:v>
                </c:pt>
                <c:pt idx="292">
                  <c:v>0.97954699999999995</c:v>
                </c:pt>
                <c:pt idx="293">
                  <c:v>0.98576799999999998</c:v>
                </c:pt>
                <c:pt idx="294">
                  <c:v>0.97656299999999996</c:v>
                </c:pt>
                <c:pt idx="295">
                  <c:v>0.98127799999999998</c:v>
                </c:pt>
                <c:pt idx="296">
                  <c:v>0.97764300000000004</c:v>
                </c:pt>
                <c:pt idx="297">
                  <c:v>0.98285800000000001</c:v>
                </c:pt>
                <c:pt idx="298">
                  <c:v>0.98236100000000004</c:v>
                </c:pt>
                <c:pt idx="299">
                  <c:v>0.98396099999999997</c:v>
                </c:pt>
                <c:pt idx="300">
                  <c:v>0.98682300000000001</c:v>
                </c:pt>
                <c:pt idx="301">
                  <c:v>0.98794300000000002</c:v>
                </c:pt>
                <c:pt idx="302">
                  <c:v>0.98286099999999998</c:v>
                </c:pt>
                <c:pt idx="303">
                  <c:v>0.98096099999999997</c:v>
                </c:pt>
                <c:pt idx="304">
                  <c:v>0.98795900000000003</c:v>
                </c:pt>
                <c:pt idx="305">
                  <c:v>0.98055800000000004</c:v>
                </c:pt>
                <c:pt idx="306">
                  <c:v>0.98755899999999996</c:v>
                </c:pt>
                <c:pt idx="307">
                  <c:v>0.98597000000000001</c:v>
                </c:pt>
                <c:pt idx="308">
                  <c:v>0.98164099999999999</c:v>
                </c:pt>
                <c:pt idx="309">
                  <c:v>0.98760199999999998</c:v>
                </c:pt>
                <c:pt idx="310">
                  <c:v>0.98373600000000005</c:v>
                </c:pt>
                <c:pt idx="311">
                  <c:v>0.98309199999999997</c:v>
                </c:pt>
                <c:pt idx="312">
                  <c:v>0.98266200000000004</c:v>
                </c:pt>
                <c:pt idx="313">
                  <c:v>0.97950499999999996</c:v>
                </c:pt>
                <c:pt idx="314">
                  <c:v>0.97160500000000005</c:v>
                </c:pt>
                <c:pt idx="315">
                  <c:v>0.98583600000000005</c:v>
                </c:pt>
                <c:pt idx="316">
                  <c:v>0.98713600000000001</c:v>
                </c:pt>
                <c:pt idx="317">
                  <c:v>0.98879700000000004</c:v>
                </c:pt>
                <c:pt idx="318">
                  <c:v>0.98891399999999996</c:v>
                </c:pt>
                <c:pt idx="319">
                  <c:v>0.98858000000000001</c:v>
                </c:pt>
                <c:pt idx="320">
                  <c:v>0.98429599999999995</c:v>
                </c:pt>
                <c:pt idx="321">
                  <c:v>0.98372199999999999</c:v>
                </c:pt>
                <c:pt idx="322">
                  <c:v>0.98248899999999995</c:v>
                </c:pt>
                <c:pt idx="323">
                  <c:v>0.97684800000000005</c:v>
                </c:pt>
                <c:pt idx="324">
                  <c:v>0.98070400000000002</c:v>
                </c:pt>
                <c:pt idx="325">
                  <c:v>0.97927200000000003</c:v>
                </c:pt>
                <c:pt idx="326">
                  <c:v>0.98109599999999997</c:v>
                </c:pt>
                <c:pt idx="327">
                  <c:v>0.97795699999999997</c:v>
                </c:pt>
                <c:pt idx="328">
                  <c:v>0.97478500000000001</c:v>
                </c:pt>
                <c:pt idx="329">
                  <c:v>0.97707100000000002</c:v>
                </c:pt>
                <c:pt idx="330">
                  <c:v>0.98169099999999998</c:v>
                </c:pt>
                <c:pt idx="331">
                  <c:v>0.980182</c:v>
                </c:pt>
                <c:pt idx="332">
                  <c:v>0.98184499999999997</c:v>
                </c:pt>
                <c:pt idx="333">
                  <c:v>0.97692800000000002</c:v>
                </c:pt>
                <c:pt idx="334">
                  <c:v>0.97667300000000001</c:v>
                </c:pt>
                <c:pt idx="335">
                  <c:v>0.97289599999999998</c:v>
                </c:pt>
                <c:pt idx="336">
                  <c:v>0.97791899999999998</c:v>
                </c:pt>
                <c:pt idx="337">
                  <c:v>0.96394000000000002</c:v>
                </c:pt>
                <c:pt idx="338">
                  <c:v>0.96800299999999995</c:v>
                </c:pt>
                <c:pt idx="339">
                  <c:v>0.97837600000000002</c:v>
                </c:pt>
                <c:pt idx="340">
                  <c:v>0.983294</c:v>
                </c:pt>
                <c:pt idx="341">
                  <c:v>0.97780299999999998</c:v>
                </c:pt>
                <c:pt idx="342">
                  <c:v>0.97330700000000003</c:v>
                </c:pt>
                <c:pt idx="343">
                  <c:v>0.96084999999999998</c:v>
                </c:pt>
                <c:pt idx="344">
                  <c:v>0.96804000000000001</c:v>
                </c:pt>
                <c:pt idx="345">
                  <c:v>0.97196300000000002</c:v>
                </c:pt>
                <c:pt idx="346">
                  <c:v>0.97125700000000004</c:v>
                </c:pt>
                <c:pt idx="347">
                  <c:v>0.96549700000000005</c:v>
                </c:pt>
                <c:pt idx="348">
                  <c:v>0.96579899999999996</c:v>
                </c:pt>
                <c:pt idx="349">
                  <c:v>0.96859399999999996</c:v>
                </c:pt>
                <c:pt idx="350">
                  <c:v>0.96663900000000003</c:v>
                </c:pt>
                <c:pt idx="351">
                  <c:v>0.97394700000000001</c:v>
                </c:pt>
                <c:pt idx="352">
                  <c:v>0.95819799999999999</c:v>
                </c:pt>
                <c:pt idx="353">
                  <c:v>0.96224500000000002</c:v>
                </c:pt>
                <c:pt idx="354">
                  <c:v>0.96034900000000001</c:v>
                </c:pt>
                <c:pt idx="355">
                  <c:v>0.94317899999999999</c:v>
                </c:pt>
                <c:pt idx="356">
                  <c:v>0.94315400000000005</c:v>
                </c:pt>
                <c:pt idx="357">
                  <c:v>0.93893400000000005</c:v>
                </c:pt>
                <c:pt idx="358">
                  <c:v>0.91856599999999999</c:v>
                </c:pt>
                <c:pt idx="359">
                  <c:v>0.94339899999999999</c:v>
                </c:pt>
                <c:pt idx="360">
                  <c:v>0.94506699999999999</c:v>
                </c:pt>
                <c:pt idx="361">
                  <c:v>0.95203700000000002</c:v>
                </c:pt>
                <c:pt idx="362">
                  <c:v>0.96322399999999997</c:v>
                </c:pt>
                <c:pt idx="363">
                  <c:v>0.95261799999999996</c:v>
                </c:pt>
                <c:pt idx="364">
                  <c:v>0.96936599999999995</c:v>
                </c:pt>
                <c:pt idx="365">
                  <c:v>0.96921900000000005</c:v>
                </c:pt>
                <c:pt idx="366">
                  <c:v>0.94364199999999998</c:v>
                </c:pt>
                <c:pt idx="367">
                  <c:v>0.93101599999999995</c:v>
                </c:pt>
                <c:pt idx="368">
                  <c:v>0.952538</c:v>
                </c:pt>
                <c:pt idx="369">
                  <c:v>0.93742000000000003</c:v>
                </c:pt>
                <c:pt idx="370">
                  <c:v>0.96148299999999998</c:v>
                </c:pt>
                <c:pt idx="371">
                  <c:v>0.93313400000000002</c:v>
                </c:pt>
                <c:pt idx="372">
                  <c:v>0.94510700000000003</c:v>
                </c:pt>
                <c:pt idx="373">
                  <c:v>0.87737600000000004</c:v>
                </c:pt>
                <c:pt idx="374">
                  <c:v>0.94545400000000002</c:v>
                </c:pt>
                <c:pt idx="375">
                  <c:v>0.83840300000000001</c:v>
                </c:pt>
                <c:pt idx="376">
                  <c:v>0.86022900000000002</c:v>
                </c:pt>
                <c:pt idx="377">
                  <c:v>0.85782199999999997</c:v>
                </c:pt>
                <c:pt idx="378">
                  <c:v>0.86438000000000004</c:v>
                </c:pt>
                <c:pt idx="379">
                  <c:v>0.77910699999999999</c:v>
                </c:pt>
                <c:pt idx="380">
                  <c:v>0.84729699999999997</c:v>
                </c:pt>
                <c:pt idx="381">
                  <c:v>0.84529100000000001</c:v>
                </c:pt>
                <c:pt idx="382">
                  <c:v>0.75337399999999999</c:v>
                </c:pt>
                <c:pt idx="383">
                  <c:v>0.83190699999999995</c:v>
                </c:pt>
                <c:pt idx="384">
                  <c:v>0.836117</c:v>
                </c:pt>
                <c:pt idx="385">
                  <c:v>0.73783299999999996</c:v>
                </c:pt>
                <c:pt idx="386">
                  <c:v>0.86045700000000003</c:v>
                </c:pt>
                <c:pt idx="387">
                  <c:v>0.88102800000000003</c:v>
                </c:pt>
                <c:pt idx="388">
                  <c:v>0.82435000000000003</c:v>
                </c:pt>
                <c:pt idx="389">
                  <c:v>0.83891700000000002</c:v>
                </c:pt>
                <c:pt idx="390">
                  <c:v>0.81744799999999995</c:v>
                </c:pt>
                <c:pt idx="391">
                  <c:v>0.79087399999999997</c:v>
                </c:pt>
                <c:pt idx="392">
                  <c:v>0.82771899999999998</c:v>
                </c:pt>
                <c:pt idx="393">
                  <c:v>0.76727900000000004</c:v>
                </c:pt>
                <c:pt idx="394">
                  <c:v>0.785161</c:v>
                </c:pt>
                <c:pt idx="395">
                  <c:v>0.80981000000000003</c:v>
                </c:pt>
                <c:pt idx="396">
                  <c:v>0.80742100000000006</c:v>
                </c:pt>
                <c:pt idx="397">
                  <c:v>0.78193599999999996</c:v>
                </c:pt>
                <c:pt idx="398">
                  <c:v>0.74271299999999996</c:v>
                </c:pt>
                <c:pt idx="399">
                  <c:v>0.73168100000000003</c:v>
                </c:pt>
                <c:pt idx="400">
                  <c:v>0.84267599999999998</c:v>
                </c:pt>
                <c:pt idx="401">
                  <c:v>0.77015</c:v>
                </c:pt>
                <c:pt idx="402">
                  <c:v>0.82384800000000002</c:v>
                </c:pt>
                <c:pt idx="403">
                  <c:v>0.76391799999999999</c:v>
                </c:pt>
                <c:pt idx="404">
                  <c:v>0.77656000000000003</c:v>
                </c:pt>
                <c:pt idx="405">
                  <c:v>0.84711199999999998</c:v>
                </c:pt>
                <c:pt idx="406">
                  <c:v>0.79755900000000002</c:v>
                </c:pt>
                <c:pt idx="407">
                  <c:v>0.82884100000000005</c:v>
                </c:pt>
                <c:pt idx="408">
                  <c:v>0.81707399999999997</c:v>
                </c:pt>
                <c:pt idx="409">
                  <c:v>0.79162900000000003</c:v>
                </c:pt>
                <c:pt idx="410">
                  <c:v>0.78873899999999997</c:v>
                </c:pt>
                <c:pt idx="411">
                  <c:v>0.80194699999999997</c:v>
                </c:pt>
                <c:pt idx="412">
                  <c:v>0.82857499999999995</c:v>
                </c:pt>
                <c:pt idx="413">
                  <c:v>0.77466500000000005</c:v>
                </c:pt>
                <c:pt idx="414">
                  <c:v>0.87891399999999997</c:v>
                </c:pt>
                <c:pt idx="415">
                  <c:v>0.78998900000000005</c:v>
                </c:pt>
                <c:pt idx="416">
                  <c:v>0.78039800000000004</c:v>
                </c:pt>
                <c:pt idx="417">
                  <c:v>0.81086400000000003</c:v>
                </c:pt>
                <c:pt idx="418">
                  <c:v>0.67157100000000003</c:v>
                </c:pt>
                <c:pt idx="419">
                  <c:v>0.81480300000000006</c:v>
                </c:pt>
                <c:pt idx="420">
                  <c:v>0.68710000000000004</c:v>
                </c:pt>
                <c:pt idx="421">
                  <c:v>0.81827399999999995</c:v>
                </c:pt>
                <c:pt idx="422">
                  <c:v>0.75211600000000001</c:v>
                </c:pt>
                <c:pt idx="423">
                  <c:v>0.83291000000000004</c:v>
                </c:pt>
                <c:pt idx="424">
                  <c:v>0.85517399999999999</c:v>
                </c:pt>
                <c:pt idx="425">
                  <c:v>0.79827999999999999</c:v>
                </c:pt>
                <c:pt idx="426">
                  <c:v>0.80272200000000005</c:v>
                </c:pt>
                <c:pt idx="427">
                  <c:v>0.82764099999999996</c:v>
                </c:pt>
                <c:pt idx="428">
                  <c:v>0.80044700000000002</c:v>
                </c:pt>
                <c:pt idx="429">
                  <c:v>0.83444200000000002</c:v>
                </c:pt>
                <c:pt idx="430">
                  <c:v>0.78047500000000003</c:v>
                </c:pt>
                <c:pt idx="431">
                  <c:v>0.81994100000000003</c:v>
                </c:pt>
                <c:pt idx="432">
                  <c:v>0.78410000000000002</c:v>
                </c:pt>
                <c:pt idx="433">
                  <c:v>0.80845500000000003</c:v>
                </c:pt>
                <c:pt idx="434">
                  <c:v>0.77068300000000001</c:v>
                </c:pt>
                <c:pt idx="435">
                  <c:v>0.74533799999999995</c:v>
                </c:pt>
                <c:pt idx="436">
                  <c:v>0.73187899999999995</c:v>
                </c:pt>
                <c:pt idx="437">
                  <c:v>0.68579100000000004</c:v>
                </c:pt>
                <c:pt idx="438">
                  <c:v>0.63724700000000001</c:v>
                </c:pt>
                <c:pt idx="439">
                  <c:v>0.63959999999999995</c:v>
                </c:pt>
                <c:pt idx="440">
                  <c:v>0.62957200000000002</c:v>
                </c:pt>
                <c:pt idx="441">
                  <c:v>0.62845799999999996</c:v>
                </c:pt>
                <c:pt idx="442">
                  <c:v>0.64349100000000004</c:v>
                </c:pt>
                <c:pt idx="443">
                  <c:v>0.65063700000000002</c:v>
                </c:pt>
                <c:pt idx="444">
                  <c:v>0.49923800000000002</c:v>
                </c:pt>
                <c:pt idx="445">
                  <c:v>3.3577999999999997E-2</c:v>
                </c:pt>
                <c:pt idx="446">
                  <c:v>5.3683000000000002E-2</c:v>
                </c:pt>
                <c:pt idx="447">
                  <c:v>2.5760000000000002E-3</c:v>
                </c:pt>
                <c:pt idx="448">
                  <c:v>8.1624000000000002E-2</c:v>
                </c:pt>
                <c:pt idx="449">
                  <c:v>2.1016E-2</c:v>
                </c:pt>
                <c:pt idx="450">
                  <c:v>3.0300000000000001E-3</c:v>
                </c:pt>
                <c:pt idx="451">
                  <c:v>3.3990000000000001E-3</c:v>
                </c:pt>
                <c:pt idx="452">
                  <c:v>5.8650000000000004E-3</c:v>
                </c:pt>
                <c:pt idx="453">
                  <c:v>5.8124000000000002E-2</c:v>
                </c:pt>
                <c:pt idx="454">
                  <c:v>2.9603999999999998E-2</c:v>
                </c:pt>
                <c:pt idx="455">
                  <c:v>7.7990000000000004E-3</c:v>
                </c:pt>
                <c:pt idx="456">
                  <c:v>8.2894999999999996E-2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2.2000000000000002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3.6</c:v>
                </c:pt>
                <c:pt idx="25">
                  <c:v>4.9000000000000004</c:v>
                </c:pt>
                <c:pt idx="26">
                  <c:v>5.3</c:v>
                </c:pt>
                <c:pt idx="27">
                  <c:v>6.6</c:v>
                </c:pt>
                <c:pt idx="28">
                  <c:v>6.9</c:v>
                </c:pt>
                <c:pt idx="29">
                  <c:v>9.5</c:v>
                </c:pt>
                <c:pt idx="30">
                  <c:v>8</c:v>
                </c:pt>
                <c:pt idx="31">
                  <c:v>10.7</c:v>
                </c:pt>
                <c:pt idx="32">
                  <c:v>9.6999999999999993</c:v>
                </c:pt>
                <c:pt idx="33">
                  <c:v>12.6</c:v>
                </c:pt>
                <c:pt idx="34">
                  <c:v>11.7</c:v>
                </c:pt>
                <c:pt idx="35">
                  <c:v>12.6</c:v>
                </c:pt>
                <c:pt idx="36">
                  <c:v>13.8</c:v>
                </c:pt>
                <c:pt idx="37">
                  <c:v>12.2</c:v>
                </c:pt>
                <c:pt idx="38">
                  <c:v>14.9</c:v>
                </c:pt>
                <c:pt idx="39">
                  <c:v>12.9</c:v>
                </c:pt>
                <c:pt idx="40">
                  <c:v>15.5</c:v>
                </c:pt>
                <c:pt idx="41">
                  <c:v>14.2</c:v>
                </c:pt>
                <c:pt idx="42">
                  <c:v>15.8</c:v>
                </c:pt>
                <c:pt idx="43">
                  <c:v>16.600000000000001</c:v>
                </c:pt>
                <c:pt idx="44">
                  <c:v>16.600000000000001</c:v>
                </c:pt>
                <c:pt idx="45">
                  <c:v>18.8</c:v>
                </c:pt>
                <c:pt idx="46">
                  <c:v>18.2</c:v>
                </c:pt>
                <c:pt idx="47">
                  <c:v>20.8</c:v>
                </c:pt>
                <c:pt idx="48">
                  <c:v>20.9</c:v>
                </c:pt>
                <c:pt idx="49">
                  <c:v>21.9</c:v>
                </c:pt>
                <c:pt idx="50">
                  <c:v>22.9</c:v>
                </c:pt>
                <c:pt idx="51">
                  <c:v>23.5</c:v>
                </c:pt>
                <c:pt idx="52">
                  <c:v>24</c:v>
                </c:pt>
                <c:pt idx="53">
                  <c:v>25.3</c:v>
                </c:pt>
                <c:pt idx="54">
                  <c:v>26</c:v>
                </c:pt>
                <c:pt idx="55">
                  <c:v>26.6</c:v>
                </c:pt>
                <c:pt idx="56">
                  <c:v>27</c:v>
                </c:pt>
                <c:pt idx="57">
                  <c:v>28</c:v>
                </c:pt>
                <c:pt idx="58">
                  <c:v>28.8</c:v>
                </c:pt>
                <c:pt idx="59">
                  <c:v>29.3</c:v>
                </c:pt>
                <c:pt idx="60">
                  <c:v>30.4</c:v>
                </c:pt>
                <c:pt idx="61">
                  <c:v>31.7</c:v>
                </c:pt>
                <c:pt idx="62">
                  <c:v>31.7</c:v>
                </c:pt>
                <c:pt idx="63">
                  <c:v>32.799999999999997</c:v>
                </c:pt>
                <c:pt idx="64">
                  <c:v>33.9</c:v>
                </c:pt>
                <c:pt idx="65">
                  <c:v>34.200000000000003</c:v>
                </c:pt>
                <c:pt idx="66">
                  <c:v>35.5</c:v>
                </c:pt>
                <c:pt idx="67">
                  <c:v>36.4</c:v>
                </c:pt>
                <c:pt idx="68">
                  <c:v>35.9</c:v>
                </c:pt>
                <c:pt idx="69">
                  <c:v>38.200000000000003</c:v>
                </c:pt>
                <c:pt idx="70">
                  <c:v>37.299999999999997</c:v>
                </c:pt>
                <c:pt idx="71">
                  <c:v>38.1</c:v>
                </c:pt>
                <c:pt idx="72">
                  <c:v>39.200000000000003</c:v>
                </c:pt>
                <c:pt idx="73">
                  <c:v>39.700000000000003</c:v>
                </c:pt>
                <c:pt idx="74">
                  <c:v>40.4</c:v>
                </c:pt>
                <c:pt idx="75">
                  <c:v>41.3</c:v>
                </c:pt>
                <c:pt idx="76">
                  <c:v>40.799999999999997</c:v>
                </c:pt>
                <c:pt idx="77">
                  <c:v>43</c:v>
                </c:pt>
                <c:pt idx="78">
                  <c:v>42.3</c:v>
                </c:pt>
                <c:pt idx="79">
                  <c:v>44.1</c:v>
                </c:pt>
                <c:pt idx="80">
                  <c:v>43.2</c:v>
                </c:pt>
                <c:pt idx="81">
                  <c:v>44.3</c:v>
                </c:pt>
                <c:pt idx="82">
                  <c:v>44.6</c:v>
                </c:pt>
                <c:pt idx="83">
                  <c:v>45</c:v>
                </c:pt>
                <c:pt idx="84">
                  <c:v>45.7</c:v>
                </c:pt>
                <c:pt idx="85">
                  <c:v>46.3</c:v>
                </c:pt>
                <c:pt idx="86">
                  <c:v>47.2</c:v>
                </c:pt>
                <c:pt idx="87">
                  <c:v>47.9</c:v>
                </c:pt>
                <c:pt idx="88">
                  <c:v>48.4</c:v>
                </c:pt>
                <c:pt idx="89">
                  <c:v>49.9</c:v>
                </c:pt>
                <c:pt idx="90">
                  <c:v>49.9</c:v>
                </c:pt>
                <c:pt idx="91">
                  <c:v>50.8</c:v>
                </c:pt>
                <c:pt idx="92">
                  <c:v>50.8</c:v>
                </c:pt>
                <c:pt idx="93">
                  <c:v>51.7</c:v>
                </c:pt>
                <c:pt idx="94">
                  <c:v>51.4</c:v>
                </c:pt>
                <c:pt idx="95">
                  <c:v>52.8</c:v>
                </c:pt>
                <c:pt idx="96">
                  <c:v>52.6</c:v>
                </c:pt>
                <c:pt idx="97">
                  <c:v>53.9</c:v>
                </c:pt>
                <c:pt idx="98">
                  <c:v>54.1</c:v>
                </c:pt>
                <c:pt idx="99">
                  <c:v>55</c:v>
                </c:pt>
                <c:pt idx="100">
                  <c:v>55.5</c:v>
                </c:pt>
                <c:pt idx="101">
                  <c:v>56.8</c:v>
                </c:pt>
                <c:pt idx="102">
                  <c:v>57.2</c:v>
                </c:pt>
                <c:pt idx="103">
                  <c:v>58.6</c:v>
                </c:pt>
                <c:pt idx="104">
                  <c:v>59</c:v>
                </c:pt>
                <c:pt idx="105">
                  <c:v>60.3</c:v>
                </c:pt>
                <c:pt idx="106">
                  <c:v>61.4</c:v>
                </c:pt>
                <c:pt idx="107">
                  <c:v>60.8</c:v>
                </c:pt>
                <c:pt idx="108">
                  <c:v>63.6</c:v>
                </c:pt>
                <c:pt idx="109">
                  <c:v>62.1</c:v>
                </c:pt>
                <c:pt idx="110">
                  <c:v>65.2</c:v>
                </c:pt>
                <c:pt idx="111">
                  <c:v>63.4</c:v>
                </c:pt>
                <c:pt idx="112">
                  <c:v>65.599999999999994</c:v>
                </c:pt>
                <c:pt idx="113">
                  <c:v>66.099999999999994</c:v>
                </c:pt>
                <c:pt idx="114">
                  <c:v>67</c:v>
                </c:pt>
                <c:pt idx="115">
                  <c:v>68.3</c:v>
                </c:pt>
                <c:pt idx="116">
                  <c:v>67.8</c:v>
                </c:pt>
                <c:pt idx="117">
                  <c:v>70.8</c:v>
                </c:pt>
                <c:pt idx="118">
                  <c:v>67.8</c:v>
                </c:pt>
                <c:pt idx="119">
                  <c:v>71.8</c:v>
                </c:pt>
                <c:pt idx="120">
                  <c:v>69.900000000000006</c:v>
                </c:pt>
                <c:pt idx="121">
                  <c:v>72.3</c:v>
                </c:pt>
                <c:pt idx="122">
                  <c:v>72.3</c:v>
                </c:pt>
                <c:pt idx="123">
                  <c:v>72.099999999999994</c:v>
                </c:pt>
                <c:pt idx="124">
                  <c:v>74.7</c:v>
                </c:pt>
                <c:pt idx="125">
                  <c:v>73.900000000000006</c:v>
                </c:pt>
                <c:pt idx="126">
                  <c:v>75.900000000000006</c:v>
                </c:pt>
                <c:pt idx="127">
                  <c:v>77</c:v>
                </c:pt>
                <c:pt idx="128">
                  <c:v>77.400000000000006</c:v>
                </c:pt>
                <c:pt idx="129">
                  <c:v>77.599999999999994</c:v>
                </c:pt>
                <c:pt idx="130">
                  <c:v>79.2</c:v>
                </c:pt>
                <c:pt idx="131">
                  <c:v>79.599999999999994</c:v>
                </c:pt>
                <c:pt idx="132">
                  <c:v>80.900000000000006</c:v>
                </c:pt>
                <c:pt idx="133">
                  <c:v>81.8</c:v>
                </c:pt>
                <c:pt idx="134">
                  <c:v>82.1</c:v>
                </c:pt>
                <c:pt idx="135">
                  <c:v>83.6</c:v>
                </c:pt>
                <c:pt idx="136">
                  <c:v>83.6</c:v>
                </c:pt>
                <c:pt idx="137">
                  <c:v>84.9</c:v>
                </c:pt>
                <c:pt idx="138">
                  <c:v>85.4</c:v>
                </c:pt>
                <c:pt idx="139">
                  <c:v>86.3</c:v>
                </c:pt>
                <c:pt idx="140">
                  <c:v>86</c:v>
                </c:pt>
                <c:pt idx="141">
                  <c:v>87.6</c:v>
                </c:pt>
                <c:pt idx="142">
                  <c:v>88.3</c:v>
                </c:pt>
                <c:pt idx="143">
                  <c:v>89.1</c:v>
                </c:pt>
                <c:pt idx="144">
                  <c:v>90.2</c:v>
                </c:pt>
                <c:pt idx="145">
                  <c:v>90.7</c:v>
                </c:pt>
                <c:pt idx="146">
                  <c:v>91.6</c:v>
                </c:pt>
                <c:pt idx="147">
                  <c:v>92.5</c:v>
                </c:pt>
                <c:pt idx="148">
                  <c:v>91.4</c:v>
                </c:pt>
                <c:pt idx="149">
                  <c:v>93.1</c:v>
                </c:pt>
                <c:pt idx="150">
                  <c:v>92.9</c:v>
                </c:pt>
                <c:pt idx="151">
                  <c:v>93.1</c:v>
                </c:pt>
                <c:pt idx="152">
                  <c:v>93.4</c:v>
                </c:pt>
                <c:pt idx="153">
                  <c:v>95.1</c:v>
                </c:pt>
                <c:pt idx="154">
                  <c:v>92.7</c:v>
                </c:pt>
                <c:pt idx="155">
                  <c:v>96</c:v>
                </c:pt>
                <c:pt idx="156">
                  <c:v>93.4</c:v>
                </c:pt>
                <c:pt idx="157">
                  <c:v>95.6</c:v>
                </c:pt>
                <c:pt idx="158">
                  <c:v>95.6</c:v>
                </c:pt>
                <c:pt idx="159">
                  <c:v>95.3</c:v>
                </c:pt>
                <c:pt idx="160">
                  <c:v>96.9</c:v>
                </c:pt>
                <c:pt idx="161">
                  <c:v>96.7</c:v>
                </c:pt>
                <c:pt idx="162">
                  <c:v>97.8</c:v>
                </c:pt>
                <c:pt idx="163">
                  <c:v>98.9</c:v>
                </c:pt>
                <c:pt idx="164">
                  <c:v>98.3</c:v>
                </c:pt>
                <c:pt idx="165">
                  <c:v>100.2</c:v>
                </c:pt>
                <c:pt idx="166">
                  <c:v>100.7</c:v>
                </c:pt>
                <c:pt idx="167">
                  <c:v>100.9</c:v>
                </c:pt>
                <c:pt idx="168">
                  <c:v>101.8</c:v>
                </c:pt>
                <c:pt idx="169">
                  <c:v>101.6</c:v>
                </c:pt>
                <c:pt idx="170">
                  <c:v>104.2</c:v>
                </c:pt>
                <c:pt idx="171">
                  <c:v>102.9</c:v>
                </c:pt>
                <c:pt idx="172">
                  <c:v>105.8</c:v>
                </c:pt>
                <c:pt idx="173">
                  <c:v>104.4</c:v>
                </c:pt>
                <c:pt idx="174">
                  <c:v>107.6</c:v>
                </c:pt>
                <c:pt idx="175">
                  <c:v>106.5</c:v>
                </c:pt>
                <c:pt idx="176">
                  <c:v>108.7</c:v>
                </c:pt>
                <c:pt idx="177">
                  <c:v>108.9</c:v>
                </c:pt>
                <c:pt idx="178">
                  <c:v>109.3</c:v>
                </c:pt>
                <c:pt idx="179">
                  <c:v>111.5</c:v>
                </c:pt>
                <c:pt idx="180">
                  <c:v>109.6</c:v>
                </c:pt>
                <c:pt idx="181">
                  <c:v>112.2</c:v>
                </c:pt>
                <c:pt idx="182">
                  <c:v>111.1</c:v>
                </c:pt>
                <c:pt idx="183">
                  <c:v>112.6</c:v>
                </c:pt>
                <c:pt idx="184">
                  <c:v>112</c:v>
                </c:pt>
                <c:pt idx="185">
                  <c:v>113.1</c:v>
                </c:pt>
                <c:pt idx="186">
                  <c:v>114</c:v>
                </c:pt>
                <c:pt idx="187">
                  <c:v>113.8</c:v>
                </c:pt>
                <c:pt idx="188">
                  <c:v>114.6</c:v>
                </c:pt>
                <c:pt idx="189">
                  <c:v>114.6</c:v>
                </c:pt>
                <c:pt idx="190">
                  <c:v>116</c:v>
                </c:pt>
                <c:pt idx="191">
                  <c:v>116</c:v>
                </c:pt>
                <c:pt idx="192">
                  <c:v>116.7</c:v>
                </c:pt>
                <c:pt idx="193">
                  <c:v>118.2</c:v>
                </c:pt>
                <c:pt idx="194">
                  <c:v>117.3</c:v>
                </c:pt>
                <c:pt idx="195">
                  <c:v>120</c:v>
                </c:pt>
                <c:pt idx="196">
                  <c:v>118.6</c:v>
                </c:pt>
                <c:pt idx="197">
                  <c:v>119.8</c:v>
                </c:pt>
                <c:pt idx="198">
                  <c:v>120.6</c:v>
                </c:pt>
                <c:pt idx="199">
                  <c:v>120.6</c:v>
                </c:pt>
                <c:pt idx="200">
                  <c:v>122</c:v>
                </c:pt>
                <c:pt idx="201">
                  <c:v>122.6</c:v>
                </c:pt>
                <c:pt idx="202">
                  <c:v>123.3</c:v>
                </c:pt>
                <c:pt idx="203">
                  <c:v>123.3</c:v>
                </c:pt>
                <c:pt idx="204">
                  <c:v>125.3</c:v>
                </c:pt>
                <c:pt idx="205">
                  <c:v>125.5</c:v>
                </c:pt>
                <c:pt idx="206">
                  <c:v>126.2</c:v>
                </c:pt>
                <c:pt idx="207">
                  <c:v>127.1</c:v>
                </c:pt>
                <c:pt idx="208">
                  <c:v>127.7</c:v>
                </c:pt>
                <c:pt idx="209">
                  <c:v>129.69999999999999</c:v>
                </c:pt>
                <c:pt idx="210">
                  <c:v>128.6</c:v>
                </c:pt>
                <c:pt idx="211">
                  <c:v>131.30000000000001</c:v>
                </c:pt>
                <c:pt idx="212">
                  <c:v>129.69999999999999</c:v>
                </c:pt>
                <c:pt idx="213">
                  <c:v>132.19999999999999</c:v>
                </c:pt>
                <c:pt idx="214">
                  <c:v>131.9</c:v>
                </c:pt>
                <c:pt idx="215">
                  <c:v>133</c:v>
                </c:pt>
                <c:pt idx="216">
                  <c:v>134</c:v>
                </c:pt>
                <c:pt idx="217">
                  <c:v>135</c:v>
                </c:pt>
                <c:pt idx="218">
                  <c:v>134.6</c:v>
                </c:pt>
                <c:pt idx="219">
                  <c:v>136.80000000000001</c:v>
                </c:pt>
                <c:pt idx="220">
                  <c:v>135.30000000000001</c:v>
                </c:pt>
                <c:pt idx="221">
                  <c:v>138.19999999999999</c:v>
                </c:pt>
                <c:pt idx="222">
                  <c:v>136.19999999999999</c:v>
                </c:pt>
                <c:pt idx="223">
                  <c:v>139.69999999999999</c:v>
                </c:pt>
                <c:pt idx="224">
                  <c:v>137.5</c:v>
                </c:pt>
                <c:pt idx="225">
                  <c:v>139.69999999999999</c:v>
                </c:pt>
                <c:pt idx="226">
                  <c:v>141</c:v>
                </c:pt>
                <c:pt idx="227">
                  <c:v>139.30000000000001</c:v>
                </c:pt>
                <c:pt idx="228">
                  <c:v>142.6</c:v>
                </c:pt>
                <c:pt idx="229">
                  <c:v>141.1</c:v>
                </c:pt>
                <c:pt idx="230">
                  <c:v>144.1</c:v>
                </c:pt>
                <c:pt idx="231">
                  <c:v>143.9</c:v>
                </c:pt>
                <c:pt idx="232">
                  <c:v>145.30000000000001</c:v>
                </c:pt>
                <c:pt idx="233">
                  <c:v>146.19999999999999</c:v>
                </c:pt>
                <c:pt idx="234">
                  <c:v>147.19999999999999</c:v>
                </c:pt>
                <c:pt idx="235">
                  <c:v>149.19999999999999</c:v>
                </c:pt>
                <c:pt idx="236">
                  <c:v>148.1</c:v>
                </c:pt>
                <c:pt idx="237">
                  <c:v>150.80000000000001</c:v>
                </c:pt>
                <c:pt idx="238">
                  <c:v>151.30000000000001</c:v>
                </c:pt>
                <c:pt idx="239">
                  <c:v>152.30000000000001</c:v>
                </c:pt>
                <c:pt idx="240">
                  <c:v>153.19999999999999</c:v>
                </c:pt>
                <c:pt idx="241">
                  <c:v>153.69999999999999</c:v>
                </c:pt>
                <c:pt idx="242">
                  <c:v>151.9</c:v>
                </c:pt>
                <c:pt idx="243">
                  <c:v>151.5</c:v>
                </c:pt>
                <c:pt idx="244">
                  <c:v>150.4</c:v>
                </c:pt>
                <c:pt idx="245">
                  <c:v>149.69999999999999</c:v>
                </c:pt>
                <c:pt idx="246">
                  <c:v>148.4</c:v>
                </c:pt>
                <c:pt idx="247">
                  <c:v>147.5</c:v>
                </c:pt>
                <c:pt idx="248">
                  <c:v>147.19999999999999</c:v>
                </c:pt>
                <c:pt idx="249">
                  <c:v>145.5</c:v>
                </c:pt>
                <c:pt idx="250">
                  <c:v>145.30000000000001</c:v>
                </c:pt>
                <c:pt idx="251">
                  <c:v>143.69999999999999</c:v>
                </c:pt>
                <c:pt idx="252">
                  <c:v>143.69999999999999</c:v>
                </c:pt>
                <c:pt idx="253">
                  <c:v>142.6</c:v>
                </c:pt>
                <c:pt idx="254">
                  <c:v>141.30000000000001</c:v>
                </c:pt>
                <c:pt idx="255">
                  <c:v>141.1</c:v>
                </c:pt>
                <c:pt idx="256">
                  <c:v>139.69999999999999</c:v>
                </c:pt>
                <c:pt idx="257">
                  <c:v>139.9</c:v>
                </c:pt>
                <c:pt idx="258">
                  <c:v>137.9</c:v>
                </c:pt>
                <c:pt idx="259">
                  <c:v>137.9</c:v>
                </c:pt>
                <c:pt idx="260">
                  <c:v>136.6</c:v>
                </c:pt>
                <c:pt idx="261">
                  <c:v>136.4</c:v>
                </c:pt>
                <c:pt idx="262">
                  <c:v>135.5</c:v>
                </c:pt>
                <c:pt idx="263">
                  <c:v>134.4</c:v>
                </c:pt>
                <c:pt idx="264">
                  <c:v>134.4</c:v>
                </c:pt>
                <c:pt idx="265">
                  <c:v>132</c:v>
                </c:pt>
                <c:pt idx="266">
                  <c:v>132.80000000000001</c:v>
                </c:pt>
                <c:pt idx="267">
                  <c:v>131.1</c:v>
                </c:pt>
                <c:pt idx="268">
                  <c:v>129.9</c:v>
                </c:pt>
                <c:pt idx="269">
                  <c:v>129.1</c:v>
                </c:pt>
                <c:pt idx="270">
                  <c:v>127.7</c:v>
                </c:pt>
                <c:pt idx="271">
                  <c:v>126.6</c:v>
                </c:pt>
                <c:pt idx="272">
                  <c:v>126</c:v>
                </c:pt>
                <c:pt idx="273">
                  <c:v>125.1</c:v>
                </c:pt>
                <c:pt idx="274">
                  <c:v>123.8</c:v>
                </c:pt>
                <c:pt idx="275">
                  <c:v>123.1</c:v>
                </c:pt>
                <c:pt idx="276">
                  <c:v>122.2</c:v>
                </c:pt>
                <c:pt idx="277">
                  <c:v>121.8</c:v>
                </c:pt>
                <c:pt idx="278">
                  <c:v>120.4</c:v>
                </c:pt>
                <c:pt idx="279">
                  <c:v>119.3</c:v>
                </c:pt>
                <c:pt idx="280">
                  <c:v>119.3</c:v>
                </c:pt>
                <c:pt idx="281">
                  <c:v>118.2</c:v>
                </c:pt>
                <c:pt idx="282">
                  <c:v>116.7</c:v>
                </c:pt>
                <c:pt idx="283">
                  <c:v>117.1</c:v>
                </c:pt>
                <c:pt idx="284">
                  <c:v>114.9</c:v>
                </c:pt>
                <c:pt idx="285">
                  <c:v>114.7</c:v>
                </c:pt>
                <c:pt idx="286">
                  <c:v>113.6</c:v>
                </c:pt>
                <c:pt idx="287">
                  <c:v>112.4</c:v>
                </c:pt>
                <c:pt idx="288">
                  <c:v>112.4</c:v>
                </c:pt>
                <c:pt idx="289">
                  <c:v>109.8</c:v>
                </c:pt>
                <c:pt idx="290">
                  <c:v>109.1</c:v>
                </c:pt>
                <c:pt idx="291">
                  <c:v>108.5</c:v>
                </c:pt>
                <c:pt idx="292">
                  <c:v>107.1</c:v>
                </c:pt>
                <c:pt idx="293">
                  <c:v>106.9</c:v>
                </c:pt>
                <c:pt idx="294">
                  <c:v>106</c:v>
                </c:pt>
                <c:pt idx="295">
                  <c:v>105.3</c:v>
                </c:pt>
                <c:pt idx="296">
                  <c:v>104.4</c:v>
                </c:pt>
                <c:pt idx="297">
                  <c:v>104.9</c:v>
                </c:pt>
                <c:pt idx="298">
                  <c:v>103.4</c:v>
                </c:pt>
                <c:pt idx="299">
                  <c:v>101.8</c:v>
                </c:pt>
                <c:pt idx="300">
                  <c:v>102</c:v>
                </c:pt>
                <c:pt idx="301">
                  <c:v>100.4</c:v>
                </c:pt>
                <c:pt idx="302">
                  <c:v>100.2</c:v>
                </c:pt>
                <c:pt idx="303">
                  <c:v>99.1</c:v>
                </c:pt>
                <c:pt idx="304">
                  <c:v>98.7</c:v>
                </c:pt>
                <c:pt idx="305">
                  <c:v>97.4</c:v>
                </c:pt>
                <c:pt idx="306">
                  <c:v>97.1</c:v>
                </c:pt>
                <c:pt idx="307">
                  <c:v>96.5</c:v>
                </c:pt>
                <c:pt idx="308">
                  <c:v>96</c:v>
                </c:pt>
                <c:pt idx="309">
                  <c:v>95.1</c:v>
                </c:pt>
                <c:pt idx="310">
                  <c:v>95.4</c:v>
                </c:pt>
                <c:pt idx="311">
                  <c:v>93.6</c:v>
                </c:pt>
                <c:pt idx="312">
                  <c:v>94.7</c:v>
                </c:pt>
                <c:pt idx="313">
                  <c:v>92.7</c:v>
                </c:pt>
                <c:pt idx="314">
                  <c:v>92.9</c:v>
                </c:pt>
                <c:pt idx="315">
                  <c:v>91.4</c:v>
                </c:pt>
                <c:pt idx="316">
                  <c:v>92</c:v>
                </c:pt>
                <c:pt idx="317">
                  <c:v>89.1</c:v>
                </c:pt>
                <c:pt idx="318">
                  <c:v>90.5</c:v>
                </c:pt>
                <c:pt idx="319">
                  <c:v>88</c:v>
                </c:pt>
                <c:pt idx="320">
                  <c:v>87.8</c:v>
                </c:pt>
                <c:pt idx="321">
                  <c:v>86.5</c:v>
                </c:pt>
                <c:pt idx="322">
                  <c:v>85.6</c:v>
                </c:pt>
                <c:pt idx="323">
                  <c:v>86.3</c:v>
                </c:pt>
                <c:pt idx="324">
                  <c:v>83.6</c:v>
                </c:pt>
                <c:pt idx="325">
                  <c:v>84.9</c:v>
                </c:pt>
                <c:pt idx="326">
                  <c:v>83</c:v>
                </c:pt>
                <c:pt idx="327">
                  <c:v>83</c:v>
                </c:pt>
                <c:pt idx="328">
                  <c:v>81.8</c:v>
                </c:pt>
                <c:pt idx="329">
                  <c:v>81.400000000000006</c:v>
                </c:pt>
                <c:pt idx="330">
                  <c:v>81.2</c:v>
                </c:pt>
                <c:pt idx="331">
                  <c:v>79.599999999999994</c:v>
                </c:pt>
                <c:pt idx="332">
                  <c:v>79.599999999999994</c:v>
                </c:pt>
                <c:pt idx="333">
                  <c:v>78.900000000000006</c:v>
                </c:pt>
                <c:pt idx="334">
                  <c:v>77.2</c:v>
                </c:pt>
                <c:pt idx="335">
                  <c:v>77.599999999999994</c:v>
                </c:pt>
                <c:pt idx="336">
                  <c:v>76.7</c:v>
                </c:pt>
                <c:pt idx="337">
                  <c:v>76.099999999999994</c:v>
                </c:pt>
                <c:pt idx="338">
                  <c:v>75.400000000000006</c:v>
                </c:pt>
                <c:pt idx="339">
                  <c:v>74.7</c:v>
                </c:pt>
                <c:pt idx="340">
                  <c:v>74.3</c:v>
                </c:pt>
                <c:pt idx="341">
                  <c:v>73.599999999999994</c:v>
                </c:pt>
                <c:pt idx="342">
                  <c:v>72.8</c:v>
                </c:pt>
                <c:pt idx="343">
                  <c:v>73</c:v>
                </c:pt>
                <c:pt idx="344">
                  <c:v>71.400000000000006</c:v>
                </c:pt>
                <c:pt idx="345">
                  <c:v>71.8</c:v>
                </c:pt>
                <c:pt idx="346">
                  <c:v>69</c:v>
                </c:pt>
                <c:pt idx="347">
                  <c:v>70.7</c:v>
                </c:pt>
                <c:pt idx="348">
                  <c:v>67.2</c:v>
                </c:pt>
                <c:pt idx="349">
                  <c:v>68.5</c:v>
                </c:pt>
                <c:pt idx="350">
                  <c:v>66.7</c:v>
                </c:pt>
                <c:pt idx="351">
                  <c:v>65.599999999999994</c:v>
                </c:pt>
                <c:pt idx="352">
                  <c:v>65.400000000000006</c:v>
                </c:pt>
                <c:pt idx="353">
                  <c:v>64.099999999999994</c:v>
                </c:pt>
                <c:pt idx="354">
                  <c:v>63.9</c:v>
                </c:pt>
                <c:pt idx="355">
                  <c:v>61.7</c:v>
                </c:pt>
                <c:pt idx="356">
                  <c:v>61.9</c:v>
                </c:pt>
                <c:pt idx="357">
                  <c:v>61.6</c:v>
                </c:pt>
                <c:pt idx="358">
                  <c:v>59.2</c:v>
                </c:pt>
                <c:pt idx="359">
                  <c:v>59.6</c:v>
                </c:pt>
                <c:pt idx="360">
                  <c:v>57.6</c:v>
                </c:pt>
                <c:pt idx="361">
                  <c:v>57.7</c:v>
                </c:pt>
                <c:pt idx="362">
                  <c:v>56.5</c:v>
                </c:pt>
                <c:pt idx="363">
                  <c:v>56.1</c:v>
                </c:pt>
                <c:pt idx="364">
                  <c:v>55.4</c:v>
                </c:pt>
                <c:pt idx="365">
                  <c:v>55</c:v>
                </c:pt>
                <c:pt idx="366">
                  <c:v>53.9</c:v>
                </c:pt>
                <c:pt idx="367">
                  <c:v>53.7</c:v>
                </c:pt>
                <c:pt idx="368">
                  <c:v>51.9</c:v>
                </c:pt>
                <c:pt idx="369">
                  <c:v>52.1</c:v>
                </c:pt>
                <c:pt idx="370">
                  <c:v>49.4</c:v>
                </c:pt>
                <c:pt idx="371">
                  <c:v>50.6</c:v>
                </c:pt>
                <c:pt idx="372">
                  <c:v>48.1</c:v>
                </c:pt>
                <c:pt idx="373">
                  <c:v>49.4</c:v>
                </c:pt>
                <c:pt idx="374">
                  <c:v>45.9</c:v>
                </c:pt>
                <c:pt idx="375">
                  <c:v>48.1</c:v>
                </c:pt>
                <c:pt idx="376">
                  <c:v>44.6</c:v>
                </c:pt>
                <c:pt idx="377">
                  <c:v>46.6</c:v>
                </c:pt>
                <c:pt idx="378">
                  <c:v>43.9</c:v>
                </c:pt>
                <c:pt idx="379">
                  <c:v>45.2</c:v>
                </c:pt>
                <c:pt idx="380">
                  <c:v>42.8</c:v>
                </c:pt>
                <c:pt idx="381">
                  <c:v>43.3</c:v>
                </c:pt>
                <c:pt idx="382">
                  <c:v>42.8</c:v>
                </c:pt>
                <c:pt idx="383">
                  <c:v>42.3</c:v>
                </c:pt>
                <c:pt idx="384">
                  <c:v>42.3</c:v>
                </c:pt>
                <c:pt idx="385">
                  <c:v>40.1</c:v>
                </c:pt>
                <c:pt idx="386">
                  <c:v>42.1</c:v>
                </c:pt>
                <c:pt idx="387">
                  <c:v>39.299999999999997</c:v>
                </c:pt>
                <c:pt idx="388">
                  <c:v>41</c:v>
                </c:pt>
                <c:pt idx="389">
                  <c:v>37.5</c:v>
                </c:pt>
                <c:pt idx="390">
                  <c:v>39.700000000000003</c:v>
                </c:pt>
                <c:pt idx="391">
                  <c:v>37.5</c:v>
                </c:pt>
                <c:pt idx="392">
                  <c:v>37.5</c:v>
                </c:pt>
                <c:pt idx="393">
                  <c:v>37.5</c:v>
                </c:pt>
                <c:pt idx="394">
                  <c:v>36.4</c:v>
                </c:pt>
                <c:pt idx="395">
                  <c:v>36.799999999999997</c:v>
                </c:pt>
                <c:pt idx="396">
                  <c:v>35.299999999999997</c:v>
                </c:pt>
                <c:pt idx="397">
                  <c:v>35.9</c:v>
                </c:pt>
                <c:pt idx="398">
                  <c:v>34.4</c:v>
                </c:pt>
                <c:pt idx="399">
                  <c:v>35.200000000000003</c:v>
                </c:pt>
                <c:pt idx="400">
                  <c:v>33</c:v>
                </c:pt>
                <c:pt idx="401">
                  <c:v>33.5</c:v>
                </c:pt>
                <c:pt idx="402">
                  <c:v>32.200000000000003</c:v>
                </c:pt>
                <c:pt idx="403">
                  <c:v>32.200000000000003</c:v>
                </c:pt>
                <c:pt idx="404">
                  <c:v>31</c:v>
                </c:pt>
                <c:pt idx="405">
                  <c:v>31</c:v>
                </c:pt>
                <c:pt idx="406">
                  <c:v>30.4</c:v>
                </c:pt>
                <c:pt idx="407">
                  <c:v>29.7</c:v>
                </c:pt>
                <c:pt idx="408">
                  <c:v>29.7</c:v>
                </c:pt>
                <c:pt idx="409">
                  <c:v>29</c:v>
                </c:pt>
                <c:pt idx="410">
                  <c:v>28.6</c:v>
                </c:pt>
                <c:pt idx="411">
                  <c:v>28</c:v>
                </c:pt>
                <c:pt idx="412">
                  <c:v>28</c:v>
                </c:pt>
                <c:pt idx="413">
                  <c:v>27.7</c:v>
                </c:pt>
                <c:pt idx="414">
                  <c:v>26.6</c:v>
                </c:pt>
                <c:pt idx="415">
                  <c:v>27.1</c:v>
                </c:pt>
                <c:pt idx="416">
                  <c:v>26.2</c:v>
                </c:pt>
                <c:pt idx="417">
                  <c:v>24</c:v>
                </c:pt>
                <c:pt idx="418">
                  <c:v>25.9</c:v>
                </c:pt>
                <c:pt idx="419">
                  <c:v>23.1</c:v>
                </c:pt>
                <c:pt idx="420">
                  <c:v>24.6</c:v>
                </c:pt>
                <c:pt idx="421">
                  <c:v>22.2</c:v>
                </c:pt>
                <c:pt idx="422">
                  <c:v>22.9</c:v>
                </c:pt>
                <c:pt idx="423">
                  <c:v>20.399999999999999</c:v>
                </c:pt>
                <c:pt idx="424">
                  <c:v>21.3</c:v>
                </c:pt>
                <c:pt idx="425">
                  <c:v>19.899999999999999</c:v>
                </c:pt>
                <c:pt idx="426">
                  <c:v>19.3</c:v>
                </c:pt>
                <c:pt idx="427">
                  <c:v>18.8</c:v>
                </c:pt>
                <c:pt idx="428">
                  <c:v>18.8</c:v>
                </c:pt>
                <c:pt idx="429">
                  <c:v>16.8</c:v>
                </c:pt>
                <c:pt idx="430">
                  <c:v>17.7</c:v>
                </c:pt>
                <c:pt idx="431">
                  <c:v>15.5</c:v>
                </c:pt>
                <c:pt idx="432">
                  <c:v>15.8</c:v>
                </c:pt>
                <c:pt idx="433">
                  <c:v>14.8</c:v>
                </c:pt>
                <c:pt idx="434">
                  <c:v>14</c:v>
                </c:pt>
                <c:pt idx="435">
                  <c:v>14.4</c:v>
                </c:pt>
                <c:pt idx="436">
                  <c:v>12.6</c:v>
                </c:pt>
                <c:pt idx="437">
                  <c:v>12.9</c:v>
                </c:pt>
                <c:pt idx="438">
                  <c:v>11.5</c:v>
                </c:pt>
                <c:pt idx="439">
                  <c:v>10.6</c:v>
                </c:pt>
                <c:pt idx="440">
                  <c:v>8.6999999999999993</c:v>
                </c:pt>
                <c:pt idx="441">
                  <c:v>9.5</c:v>
                </c:pt>
                <c:pt idx="442">
                  <c:v>7.3</c:v>
                </c:pt>
                <c:pt idx="443">
                  <c:v>6.9</c:v>
                </c:pt>
                <c:pt idx="444">
                  <c:v>3.5</c:v>
                </c:pt>
                <c:pt idx="445">
                  <c:v>2.2000000000000002</c:v>
                </c:pt>
                <c:pt idx="446">
                  <c:v>0.2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DC-7A4F-9863-86B0306F56B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9.8110000000000003E-3</c:v>
                </c:pt>
                <c:pt idx="1">
                  <c:v>2.1003999999999998E-2</c:v>
                </c:pt>
                <c:pt idx="2">
                  <c:v>1.223E-2</c:v>
                </c:pt>
                <c:pt idx="3">
                  <c:v>2.7274E-2</c:v>
                </c:pt>
                <c:pt idx="4">
                  <c:v>2.3578000000000002E-2</c:v>
                </c:pt>
                <c:pt idx="5">
                  <c:v>1.4263E-2</c:v>
                </c:pt>
                <c:pt idx="6">
                  <c:v>3.7407000000000003E-2</c:v>
                </c:pt>
                <c:pt idx="7">
                  <c:v>2.8461E-2</c:v>
                </c:pt>
                <c:pt idx="8">
                  <c:v>4.0530000000000002E-3</c:v>
                </c:pt>
                <c:pt idx="9">
                  <c:v>3.2850999999999998E-2</c:v>
                </c:pt>
                <c:pt idx="10">
                  <c:v>7.6211000000000001E-2</c:v>
                </c:pt>
                <c:pt idx="11">
                  <c:v>3.6387999999999997E-2</c:v>
                </c:pt>
                <c:pt idx="12">
                  <c:v>3.8585000000000001E-2</c:v>
                </c:pt>
                <c:pt idx="13">
                  <c:v>4.7819999999999998E-3</c:v>
                </c:pt>
                <c:pt idx="14">
                  <c:v>7.3958999999999997E-2</c:v>
                </c:pt>
                <c:pt idx="15">
                  <c:v>7.4710000000000002E-3</c:v>
                </c:pt>
                <c:pt idx="16">
                  <c:v>5.713E-2</c:v>
                </c:pt>
                <c:pt idx="17">
                  <c:v>7.2030000000000002E-3</c:v>
                </c:pt>
                <c:pt idx="18">
                  <c:v>1.8237E-2</c:v>
                </c:pt>
                <c:pt idx="19">
                  <c:v>0.36413099999999998</c:v>
                </c:pt>
                <c:pt idx="20">
                  <c:v>0.26481500000000002</c:v>
                </c:pt>
                <c:pt idx="21">
                  <c:v>0.43845800000000001</c:v>
                </c:pt>
                <c:pt idx="22">
                  <c:v>0.28942800000000002</c:v>
                </c:pt>
                <c:pt idx="23">
                  <c:v>0.47822500000000001</c:v>
                </c:pt>
                <c:pt idx="24">
                  <c:v>0.43286999999999998</c:v>
                </c:pt>
                <c:pt idx="25">
                  <c:v>0.57935999999999999</c:v>
                </c:pt>
                <c:pt idx="26">
                  <c:v>0.45352599999999998</c:v>
                </c:pt>
                <c:pt idx="27">
                  <c:v>0.74869300000000005</c:v>
                </c:pt>
                <c:pt idx="28">
                  <c:v>0.67922400000000005</c:v>
                </c:pt>
                <c:pt idx="29">
                  <c:v>0.71361200000000002</c:v>
                </c:pt>
                <c:pt idx="30">
                  <c:v>0.72855899999999996</c:v>
                </c:pt>
                <c:pt idx="31">
                  <c:v>0.67605700000000002</c:v>
                </c:pt>
                <c:pt idx="32">
                  <c:v>0.773173</c:v>
                </c:pt>
                <c:pt idx="33">
                  <c:v>0.71714900000000004</c:v>
                </c:pt>
                <c:pt idx="34">
                  <c:v>0.833673</c:v>
                </c:pt>
                <c:pt idx="35">
                  <c:v>0.80386500000000005</c:v>
                </c:pt>
                <c:pt idx="36">
                  <c:v>0.75339599999999995</c:v>
                </c:pt>
                <c:pt idx="37">
                  <c:v>0.87251599999999996</c:v>
                </c:pt>
                <c:pt idx="38">
                  <c:v>0.83016900000000005</c:v>
                </c:pt>
                <c:pt idx="39">
                  <c:v>0.87007699999999999</c:v>
                </c:pt>
                <c:pt idx="40">
                  <c:v>0.69348799999999999</c:v>
                </c:pt>
                <c:pt idx="41">
                  <c:v>0.71228199999999997</c:v>
                </c:pt>
                <c:pt idx="42">
                  <c:v>0.85996899999999998</c:v>
                </c:pt>
                <c:pt idx="43">
                  <c:v>0.94194900000000004</c:v>
                </c:pt>
                <c:pt idx="44">
                  <c:v>0.89338899999999999</c:v>
                </c:pt>
                <c:pt idx="45">
                  <c:v>0.77214700000000003</c:v>
                </c:pt>
                <c:pt idx="46">
                  <c:v>0.86623300000000003</c:v>
                </c:pt>
                <c:pt idx="47">
                  <c:v>0.85688299999999995</c:v>
                </c:pt>
                <c:pt idx="48">
                  <c:v>0.92788800000000005</c:v>
                </c:pt>
                <c:pt idx="49">
                  <c:v>0.91696999999999995</c:v>
                </c:pt>
                <c:pt idx="50">
                  <c:v>0.90076500000000004</c:v>
                </c:pt>
                <c:pt idx="51">
                  <c:v>0.89660700000000004</c:v>
                </c:pt>
                <c:pt idx="52">
                  <c:v>0.90890400000000005</c:v>
                </c:pt>
                <c:pt idx="53">
                  <c:v>0.89435299999999995</c:v>
                </c:pt>
                <c:pt idx="54">
                  <c:v>0.92470699999999995</c:v>
                </c:pt>
                <c:pt idx="55">
                  <c:v>0.87680899999999995</c:v>
                </c:pt>
                <c:pt idx="56">
                  <c:v>0.87868500000000005</c:v>
                </c:pt>
                <c:pt idx="57">
                  <c:v>0.92261499999999996</c:v>
                </c:pt>
                <c:pt idx="58">
                  <c:v>0.90979200000000005</c:v>
                </c:pt>
                <c:pt idx="59">
                  <c:v>0.89939199999999997</c:v>
                </c:pt>
                <c:pt idx="60">
                  <c:v>0.89632000000000001</c:v>
                </c:pt>
                <c:pt idx="61">
                  <c:v>0.90956300000000001</c:v>
                </c:pt>
                <c:pt idx="62">
                  <c:v>0.89583699999999999</c:v>
                </c:pt>
                <c:pt idx="63">
                  <c:v>0.90207199999999998</c:v>
                </c:pt>
                <c:pt idx="64">
                  <c:v>0.91312499999999996</c:v>
                </c:pt>
                <c:pt idx="65">
                  <c:v>0.93238600000000005</c:v>
                </c:pt>
                <c:pt idx="66">
                  <c:v>0.91988999999999999</c:v>
                </c:pt>
                <c:pt idx="67">
                  <c:v>0.88025799999999998</c:v>
                </c:pt>
                <c:pt idx="68">
                  <c:v>0.90243499999999999</c:v>
                </c:pt>
                <c:pt idx="69">
                  <c:v>0.913879</c:v>
                </c:pt>
                <c:pt idx="70">
                  <c:v>0.92243600000000003</c:v>
                </c:pt>
                <c:pt idx="71">
                  <c:v>0.90540500000000002</c:v>
                </c:pt>
                <c:pt idx="72">
                  <c:v>0.89818799999999999</c:v>
                </c:pt>
                <c:pt idx="73">
                  <c:v>0.929145</c:v>
                </c:pt>
                <c:pt idx="74">
                  <c:v>0.91895199999999999</c:v>
                </c:pt>
                <c:pt idx="75">
                  <c:v>0.86433800000000005</c:v>
                </c:pt>
                <c:pt idx="76">
                  <c:v>0.90385000000000004</c:v>
                </c:pt>
                <c:pt idx="77">
                  <c:v>0.85380100000000003</c:v>
                </c:pt>
                <c:pt idx="78">
                  <c:v>0.90499700000000005</c:v>
                </c:pt>
                <c:pt idx="79">
                  <c:v>0.89805199999999996</c:v>
                </c:pt>
                <c:pt idx="80">
                  <c:v>0.89005400000000001</c:v>
                </c:pt>
                <c:pt idx="81">
                  <c:v>0.88877200000000001</c:v>
                </c:pt>
                <c:pt idx="82">
                  <c:v>0.93746399999999996</c:v>
                </c:pt>
                <c:pt idx="83">
                  <c:v>0.92254800000000003</c:v>
                </c:pt>
                <c:pt idx="84">
                  <c:v>0.88975099999999996</c:v>
                </c:pt>
                <c:pt idx="85">
                  <c:v>0.88911300000000004</c:v>
                </c:pt>
                <c:pt idx="86">
                  <c:v>0.84425600000000001</c:v>
                </c:pt>
                <c:pt idx="87">
                  <c:v>0.89135200000000003</c:v>
                </c:pt>
                <c:pt idx="88">
                  <c:v>0.91884900000000003</c:v>
                </c:pt>
                <c:pt idx="89">
                  <c:v>0.86980800000000003</c:v>
                </c:pt>
                <c:pt idx="90">
                  <c:v>0.96454300000000004</c:v>
                </c:pt>
                <c:pt idx="91">
                  <c:v>0.95701700000000001</c:v>
                </c:pt>
                <c:pt idx="92">
                  <c:v>0.97121900000000005</c:v>
                </c:pt>
                <c:pt idx="93">
                  <c:v>0.96832499999999999</c:v>
                </c:pt>
                <c:pt idx="94">
                  <c:v>0.97406499999999996</c:v>
                </c:pt>
                <c:pt idx="95">
                  <c:v>0.96415399999999996</c:v>
                </c:pt>
                <c:pt idx="96">
                  <c:v>0.96548299999999998</c:v>
                </c:pt>
                <c:pt idx="97">
                  <c:v>0.95751699999999995</c:v>
                </c:pt>
                <c:pt idx="98">
                  <c:v>0.96515499999999999</c:v>
                </c:pt>
                <c:pt idx="99">
                  <c:v>0.96279800000000004</c:v>
                </c:pt>
                <c:pt idx="100">
                  <c:v>0.955627</c:v>
                </c:pt>
                <c:pt idx="101">
                  <c:v>0.97931500000000005</c:v>
                </c:pt>
                <c:pt idx="102">
                  <c:v>0.97033800000000003</c:v>
                </c:pt>
                <c:pt idx="103">
                  <c:v>0.97637700000000005</c:v>
                </c:pt>
                <c:pt idx="104">
                  <c:v>0.96435400000000004</c:v>
                </c:pt>
                <c:pt idx="105">
                  <c:v>0.97018099999999996</c:v>
                </c:pt>
                <c:pt idx="106">
                  <c:v>0.97447600000000001</c:v>
                </c:pt>
                <c:pt idx="107">
                  <c:v>0.96600900000000001</c:v>
                </c:pt>
                <c:pt idx="108">
                  <c:v>0.97426500000000005</c:v>
                </c:pt>
                <c:pt idx="109">
                  <c:v>0.96189000000000002</c:v>
                </c:pt>
                <c:pt idx="110">
                  <c:v>0.97330799999999995</c:v>
                </c:pt>
                <c:pt idx="111">
                  <c:v>0.967584</c:v>
                </c:pt>
                <c:pt idx="112">
                  <c:v>0.97788699999999995</c:v>
                </c:pt>
                <c:pt idx="113">
                  <c:v>0.97801400000000005</c:v>
                </c:pt>
                <c:pt idx="114">
                  <c:v>0.98455300000000001</c:v>
                </c:pt>
                <c:pt idx="115">
                  <c:v>0.97835000000000005</c:v>
                </c:pt>
                <c:pt idx="116">
                  <c:v>0.97685299999999997</c:v>
                </c:pt>
                <c:pt idx="117">
                  <c:v>0.97948199999999996</c:v>
                </c:pt>
                <c:pt idx="118">
                  <c:v>0.97974399999999995</c:v>
                </c:pt>
                <c:pt idx="119">
                  <c:v>0.98300799999999999</c:v>
                </c:pt>
                <c:pt idx="120">
                  <c:v>0.97091700000000003</c:v>
                </c:pt>
                <c:pt idx="121">
                  <c:v>0.98460199999999998</c:v>
                </c:pt>
                <c:pt idx="122">
                  <c:v>0.97985100000000003</c:v>
                </c:pt>
                <c:pt idx="123">
                  <c:v>0.98430300000000004</c:v>
                </c:pt>
                <c:pt idx="124">
                  <c:v>0.98447200000000001</c:v>
                </c:pt>
                <c:pt idx="125">
                  <c:v>0.98216499999999995</c:v>
                </c:pt>
                <c:pt idx="126">
                  <c:v>0.98577300000000001</c:v>
                </c:pt>
                <c:pt idx="127">
                  <c:v>0.98493299999999995</c:v>
                </c:pt>
                <c:pt idx="128">
                  <c:v>0.987043</c:v>
                </c:pt>
                <c:pt idx="129">
                  <c:v>0.98397999999999997</c:v>
                </c:pt>
                <c:pt idx="130">
                  <c:v>0.98467400000000005</c:v>
                </c:pt>
                <c:pt idx="131">
                  <c:v>0.98661100000000002</c:v>
                </c:pt>
                <c:pt idx="132">
                  <c:v>0.98866900000000002</c:v>
                </c:pt>
                <c:pt idx="133">
                  <c:v>0.976885</c:v>
                </c:pt>
                <c:pt idx="134">
                  <c:v>0.98046900000000003</c:v>
                </c:pt>
                <c:pt idx="135">
                  <c:v>0.97781799999999996</c:v>
                </c:pt>
                <c:pt idx="136">
                  <c:v>0.98825700000000005</c:v>
                </c:pt>
                <c:pt idx="137">
                  <c:v>0.98931199999999997</c:v>
                </c:pt>
                <c:pt idx="138">
                  <c:v>0.98916099999999996</c:v>
                </c:pt>
                <c:pt idx="139">
                  <c:v>0.98519400000000001</c:v>
                </c:pt>
                <c:pt idx="140">
                  <c:v>0.98908099999999999</c:v>
                </c:pt>
                <c:pt idx="141">
                  <c:v>0.98959600000000003</c:v>
                </c:pt>
                <c:pt idx="142">
                  <c:v>0.98528899999999997</c:v>
                </c:pt>
                <c:pt idx="143">
                  <c:v>0.98575100000000004</c:v>
                </c:pt>
                <c:pt idx="144">
                  <c:v>0.98744699999999996</c:v>
                </c:pt>
                <c:pt idx="145">
                  <c:v>0.99135700000000004</c:v>
                </c:pt>
                <c:pt idx="146">
                  <c:v>0.98704700000000001</c:v>
                </c:pt>
                <c:pt idx="147">
                  <c:v>0.98824299999999998</c:v>
                </c:pt>
                <c:pt idx="148">
                  <c:v>0.97858900000000004</c:v>
                </c:pt>
                <c:pt idx="149">
                  <c:v>0.99025799999999997</c:v>
                </c:pt>
                <c:pt idx="150">
                  <c:v>0.99111000000000005</c:v>
                </c:pt>
                <c:pt idx="151">
                  <c:v>0.99222399999999999</c:v>
                </c:pt>
                <c:pt idx="152">
                  <c:v>0.99060400000000004</c:v>
                </c:pt>
                <c:pt idx="153">
                  <c:v>0.98819100000000004</c:v>
                </c:pt>
                <c:pt idx="154">
                  <c:v>0.98587599999999997</c:v>
                </c:pt>
                <c:pt idx="155">
                  <c:v>0.98407299999999998</c:v>
                </c:pt>
                <c:pt idx="156">
                  <c:v>0.98799800000000004</c:v>
                </c:pt>
                <c:pt idx="157">
                  <c:v>0.98479399999999995</c:v>
                </c:pt>
                <c:pt idx="158">
                  <c:v>0.98560400000000004</c:v>
                </c:pt>
                <c:pt idx="159">
                  <c:v>0.98888900000000002</c:v>
                </c:pt>
                <c:pt idx="160">
                  <c:v>0.98680599999999996</c:v>
                </c:pt>
                <c:pt idx="161">
                  <c:v>0.98676900000000001</c:v>
                </c:pt>
                <c:pt idx="162">
                  <c:v>0.98886300000000005</c:v>
                </c:pt>
                <c:pt idx="163">
                  <c:v>0.98746500000000004</c:v>
                </c:pt>
                <c:pt idx="164">
                  <c:v>0.98726100000000006</c:v>
                </c:pt>
                <c:pt idx="165">
                  <c:v>0.98488200000000004</c:v>
                </c:pt>
                <c:pt idx="166">
                  <c:v>0.99015299999999995</c:v>
                </c:pt>
                <c:pt idx="167">
                  <c:v>0.98773</c:v>
                </c:pt>
                <c:pt idx="168">
                  <c:v>0.98590500000000003</c:v>
                </c:pt>
                <c:pt idx="169">
                  <c:v>0.98305100000000001</c:v>
                </c:pt>
                <c:pt idx="170">
                  <c:v>0.98580900000000005</c:v>
                </c:pt>
                <c:pt idx="171">
                  <c:v>0.98671299999999995</c:v>
                </c:pt>
                <c:pt idx="172">
                  <c:v>0.985321</c:v>
                </c:pt>
                <c:pt idx="173">
                  <c:v>0.98751999999999995</c:v>
                </c:pt>
                <c:pt idx="174">
                  <c:v>0.97814699999999999</c:v>
                </c:pt>
                <c:pt idx="175">
                  <c:v>0.99041299999999999</c:v>
                </c:pt>
                <c:pt idx="176">
                  <c:v>0.98735099999999998</c:v>
                </c:pt>
                <c:pt idx="177">
                  <c:v>0.98918899999999998</c:v>
                </c:pt>
                <c:pt idx="178">
                  <c:v>0.98245899999999997</c:v>
                </c:pt>
                <c:pt idx="179">
                  <c:v>0.98117900000000002</c:v>
                </c:pt>
                <c:pt idx="180">
                  <c:v>0.98563299999999998</c:v>
                </c:pt>
                <c:pt idx="181">
                  <c:v>0.97543899999999994</c:v>
                </c:pt>
                <c:pt idx="182">
                  <c:v>0.98038400000000003</c:v>
                </c:pt>
                <c:pt idx="183">
                  <c:v>0.98363999999999996</c:v>
                </c:pt>
                <c:pt idx="184">
                  <c:v>0.98967000000000005</c:v>
                </c:pt>
                <c:pt idx="185">
                  <c:v>0.98005299999999995</c:v>
                </c:pt>
                <c:pt idx="186">
                  <c:v>0.98240099999999997</c:v>
                </c:pt>
                <c:pt idx="187">
                  <c:v>0.98075000000000001</c:v>
                </c:pt>
                <c:pt idx="188">
                  <c:v>0.98240499999999997</c:v>
                </c:pt>
                <c:pt idx="189">
                  <c:v>0.97900600000000004</c:v>
                </c:pt>
                <c:pt idx="190">
                  <c:v>0.98103200000000002</c:v>
                </c:pt>
                <c:pt idx="191">
                  <c:v>0.97945599999999999</c:v>
                </c:pt>
                <c:pt idx="192">
                  <c:v>0.97727699999999995</c:v>
                </c:pt>
                <c:pt idx="193">
                  <c:v>0.98450899999999997</c:v>
                </c:pt>
                <c:pt idx="194">
                  <c:v>0.98363400000000001</c:v>
                </c:pt>
                <c:pt idx="195">
                  <c:v>0.97946299999999997</c:v>
                </c:pt>
                <c:pt idx="196">
                  <c:v>0.98631599999999997</c:v>
                </c:pt>
                <c:pt idx="197">
                  <c:v>0.97935399999999995</c:v>
                </c:pt>
                <c:pt idx="198">
                  <c:v>0.97992400000000002</c:v>
                </c:pt>
                <c:pt idx="199">
                  <c:v>0.97540700000000002</c:v>
                </c:pt>
                <c:pt idx="200">
                  <c:v>0.97233700000000001</c:v>
                </c:pt>
                <c:pt idx="201">
                  <c:v>0.97651699999999997</c:v>
                </c:pt>
                <c:pt idx="202">
                  <c:v>0.98003700000000005</c:v>
                </c:pt>
                <c:pt idx="203">
                  <c:v>0.98470599999999997</c:v>
                </c:pt>
                <c:pt idx="204">
                  <c:v>0.97276899999999999</c:v>
                </c:pt>
                <c:pt idx="205">
                  <c:v>0.97769399999999995</c:v>
                </c:pt>
                <c:pt idx="206">
                  <c:v>0.97237700000000005</c:v>
                </c:pt>
                <c:pt idx="207">
                  <c:v>0.98077800000000004</c:v>
                </c:pt>
                <c:pt idx="208">
                  <c:v>0.96714999999999995</c:v>
                </c:pt>
                <c:pt idx="209">
                  <c:v>0.98068900000000003</c:v>
                </c:pt>
                <c:pt idx="210">
                  <c:v>0.97728999999999999</c:v>
                </c:pt>
                <c:pt idx="211">
                  <c:v>0.95477100000000004</c:v>
                </c:pt>
                <c:pt idx="212">
                  <c:v>0.96727600000000002</c:v>
                </c:pt>
                <c:pt idx="213">
                  <c:v>0.97178299999999995</c:v>
                </c:pt>
                <c:pt idx="214">
                  <c:v>0.96200200000000002</c:v>
                </c:pt>
                <c:pt idx="215">
                  <c:v>0.97094400000000003</c:v>
                </c:pt>
                <c:pt idx="216">
                  <c:v>0.95328100000000004</c:v>
                </c:pt>
                <c:pt idx="217">
                  <c:v>0.96091199999999999</c:v>
                </c:pt>
                <c:pt idx="218">
                  <c:v>0.96470100000000003</c:v>
                </c:pt>
                <c:pt idx="219">
                  <c:v>0.97864799999999996</c:v>
                </c:pt>
                <c:pt idx="220">
                  <c:v>0.96983799999999998</c:v>
                </c:pt>
                <c:pt idx="221">
                  <c:v>0.97092599999999996</c:v>
                </c:pt>
                <c:pt idx="222">
                  <c:v>0.96238999999999997</c:v>
                </c:pt>
                <c:pt idx="223">
                  <c:v>0.97200699999999995</c:v>
                </c:pt>
                <c:pt idx="224">
                  <c:v>0.95491800000000004</c:v>
                </c:pt>
                <c:pt idx="225">
                  <c:v>0.95787800000000001</c:v>
                </c:pt>
                <c:pt idx="226">
                  <c:v>0.95275699999999997</c:v>
                </c:pt>
                <c:pt idx="227">
                  <c:v>0.94760999999999995</c:v>
                </c:pt>
                <c:pt idx="228">
                  <c:v>0.956986</c:v>
                </c:pt>
                <c:pt idx="229">
                  <c:v>0.96238299999999999</c:v>
                </c:pt>
                <c:pt idx="230">
                  <c:v>0.97092199999999995</c:v>
                </c:pt>
                <c:pt idx="231">
                  <c:v>0.95932399999999995</c:v>
                </c:pt>
                <c:pt idx="232">
                  <c:v>0.95846699999999996</c:v>
                </c:pt>
                <c:pt idx="233">
                  <c:v>0.963472</c:v>
                </c:pt>
                <c:pt idx="234">
                  <c:v>0.952179</c:v>
                </c:pt>
                <c:pt idx="235">
                  <c:v>0.91222000000000003</c:v>
                </c:pt>
                <c:pt idx="236">
                  <c:v>0.93874000000000002</c:v>
                </c:pt>
                <c:pt idx="237">
                  <c:v>0.93812499999999999</c:v>
                </c:pt>
                <c:pt idx="238">
                  <c:v>0.949515</c:v>
                </c:pt>
                <c:pt idx="239">
                  <c:v>0.93868600000000002</c:v>
                </c:pt>
                <c:pt idx="240">
                  <c:v>0.93258600000000003</c:v>
                </c:pt>
                <c:pt idx="241">
                  <c:v>0.92759899999999995</c:v>
                </c:pt>
                <c:pt idx="242">
                  <c:v>0.920373</c:v>
                </c:pt>
                <c:pt idx="243">
                  <c:v>0.94470299999999996</c:v>
                </c:pt>
                <c:pt idx="244">
                  <c:v>0.95385900000000001</c:v>
                </c:pt>
                <c:pt idx="245">
                  <c:v>0.9577</c:v>
                </c:pt>
                <c:pt idx="246">
                  <c:v>0.94818400000000003</c:v>
                </c:pt>
                <c:pt idx="247">
                  <c:v>0.95251699999999995</c:v>
                </c:pt>
                <c:pt idx="248">
                  <c:v>0.93920700000000001</c:v>
                </c:pt>
                <c:pt idx="249">
                  <c:v>0.96410200000000001</c:v>
                </c:pt>
                <c:pt idx="250">
                  <c:v>0.93920899999999996</c:v>
                </c:pt>
                <c:pt idx="251">
                  <c:v>0.94336699999999996</c:v>
                </c:pt>
                <c:pt idx="252">
                  <c:v>0.95885799999999999</c:v>
                </c:pt>
                <c:pt idx="253">
                  <c:v>0.94672100000000003</c:v>
                </c:pt>
                <c:pt idx="254">
                  <c:v>0.95598099999999997</c:v>
                </c:pt>
                <c:pt idx="255">
                  <c:v>0.95882100000000003</c:v>
                </c:pt>
                <c:pt idx="256">
                  <c:v>0.96996899999999997</c:v>
                </c:pt>
                <c:pt idx="257">
                  <c:v>0.96050000000000002</c:v>
                </c:pt>
                <c:pt idx="258">
                  <c:v>0.97440099999999996</c:v>
                </c:pt>
                <c:pt idx="259">
                  <c:v>0.98177400000000004</c:v>
                </c:pt>
                <c:pt idx="260">
                  <c:v>0.97191000000000005</c:v>
                </c:pt>
                <c:pt idx="261">
                  <c:v>0.96115099999999998</c:v>
                </c:pt>
                <c:pt idx="262">
                  <c:v>0.97670699999999999</c:v>
                </c:pt>
                <c:pt idx="263">
                  <c:v>0.97942600000000002</c:v>
                </c:pt>
                <c:pt idx="264">
                  <c:v>0.97704000000000002</c:v>
                </c:pt>
                <c:pt idx="265">
                  <c:v>0.97677999999999998</c:v>
                </c:pt>
                <c:pt idx="266">
                  <c:v>0.96376099999999998</c:v>
                </c:pt>
                <c:pt idx="267">
                  <c:v>0.97719</c:v>
                </c:pt>
                <c:pt idx="268">
                  <c:v>0.97833199999999998</c:v>
                </c:pt>
                <c:pt idx="269">
                  <c:v>0.97543599999999997</c:v>
                </c:pt>
                <c:pt idx="270">
                  <c:v>0.972499</c:v>
                </c:pt>
                <c:pt idx="271">
                  <c:v>0.97276499999999999</c:v>
                </c:pt>
                <c:pt idx="272">
                  <c:v>0.984954</c:v>
                </c:pt>
                <c:pt idx="273">
                  <c:v>0.98129</c:v>
                </c:pt>
                <c:pt idx="274">
                  <c:v>0.97636000000000001</c:v>
                </c:pt>
                <c:pt idx="275">
                  <c:v>0.98011599999999999</c:v>
                </c:pt>
                <c:pt idx="276">
                  <c:v>0.97646599999999995</c:v>
                </c:pt>
                <c:pt idx="277">
                  <c:v>0.98034399999999999</c:v>
                </c:pt>
                <c:pt idx="278">
                  <c:v>0.98024299999999998</c:v>
                </c:pt>
                <c:pt idx="279">
                  <c:v>0.98264899999999999</c:v>
                </c:pt>
                <c:pt idx="280">
                  <c:v>0.98256100000000002</c:v>
                </c:pt>
                <c:pt idx="281">
                  <c:v>0.97889599999999999</c:v>
                </c:pt>
                <c:pt idx="282">
                  <c:v>0.97868699999999997</c:v>
                </c:pt>
                <c:pt idx="283">
                  <c:v>0.97397599999999995</c:v>
                </c:pt>
                <c:pt idx="284">
                  <c:v>0.98148500000000005</c:v>
                </c:pt>
                <c:pt idx="285">
                  <c:v>0.97731900000000005</c:v>
                </c:pt>
                <c:pt idx="286">
                  <c:v>0.98143999999999998</c:v>
                </c:pt>
                <c:pt idx="287">
                  <c:v>0.984155</c:v>
                </c:pt>
                <c:pt idx="288">
                  <c:v>0.98233599999999999</c:v>
                </c:pt>
                <c:pt idx="289">
                  <c:v>0.98493399999999998</c:v>
                </c:pt>
                <c:pt idx="290">
                  <c:v>0.98472300000000001</c:v>
                </c:pt>
                <c:pt idx="291">
                  <c:v>0.98504100000000006</c:v>
                </c:pt>
                <c:pt idx="292">
                  <c:v>0.98496099999999998</c:v>
                </c:pt>
                <c:pt idx="293">
                  <c:v>0.98236199999999996</c:v>
                </c:pt>
                <c:pt idx="294">
                  <c:v>0.98527900000000002</c:v>
                </c:pt>
                <c:pt idx="295">
                  <c:v>0.98190599999999995</c:v>
                </c:pt>
                <c:pt idx="296">
                  <c:v>0.98276300000000005</c:v>
                </c:pt>
                <c:pt idx="297">
                  <c:v>0.98304899999999995</c:v>
                </c:pt>
                <c:pt idx="298">
                  <c:v>0.98861299999999996</c:v>
                </c:pt>
                <c:pt idx="299">
                  <c:v>0.98885599999999996</c:v>
                </c:pt>
                <c:pt idx="300">
                  <c:v>0.98910600000000004</c:v>
                </c:pt>
                <c:pt idx="301">
                  <c:v>0.99017900000000003</c:v>
                </c:pt>
                <c:pt idx="302">
                  <c:v>0.98936500000000005</c:v>
                </c:pt>
                <c:pt idx="303">
                  <c:v>0.98745799999999995</c:v>
                </c:pt>
                <c:pt idx="304">
                  <c:v>0.98467899999999997</c:v>
                </c:pt>
                <c:pt idx="305">
                  <c:v>0.98943400000000004</c:v>
                </c:pt>
                <c:pt idx="306">
                  <c:v>0.98952499999999999</c:v>
                </c:pt>
                <c:pt idx="307">
                  <c:v>0.99032600000000004</c:v>
                </c:pt>
                <c:pt idx="308">
                  <c:v>0.98813300000000004</c:v>
                </c:pt>
                <c:pt idx="309">
                  <c:v>0.98506499999999997</c:v>
                </c:pt>
                <c:pt idx="310">
                  <c:v>0.99009899999999995</c:v>
                </c:pt>
                <c:pt idx="311">
                  <c:v>0.98844699999999996</c:v>
                </c:pt>
                <c:pt idx="312">
                  <c:v>0.98480500000000004</c:v>
                </c:pt>
                <c:pt idx="313">
                  <c:v>0.98947799999999997</c:v>
                </c:pt>
                <c:pt idx="314">
                  <c:v>0.98537399999999997</c:v>
                </c:pt>
                <c:pt idx="315">
                  <c:v>0.98764799999999997</c:v>
                </c:pt>
                <c:pt idx="316">
                  <c:v>0.98730600000000002</c:v>
                </c:pt>
                <c:pt idx="317">
                  <c:v>0.98808700000000005</c:v>
                </c:pt>
                <c:pt idx="318">
                  <c:v>0.98804099999999995</c:v>
                </c:pt>
                <c:pt idx="319">
                  <c:v>0.98638499999999996</c:v>
                </c:pt>
                <c:pt idx="320">
                  <c:v>0.9879</c:v>
                </c:pt>
                <c:pt idx="321">
                  <c:v>0.98436599999999996</c:v>
                </c:pt>
                <c:pt idx="322">
                  <c:v>0.98597800000000002</c:v>
                </c:pt>
                <c:pt idx="323">
                  <c:v>0.99031000000000002</c:v>
                </c:pt>
                <c:pt idx="324">
                  <c:v>0.986147</c:v>
                </c:pt>
                <c:pt idx="325">
                  <c:v>0.97794000000000003</c:v>
                </c:pt>
                <c:pt idx="326">
                  <c:v>0.98144299999999995</c:v>
                </c:pt>
                <c:pt idx="327">
                  <c:v>0.98497599999999996</c:v>
                </c:pt>
                <c:pt idx="328">
                  <c:v>0.98603099999999999</c:v>
                </c:pt>
                <c:pt idx="329">
                  <c:v>0.98880999999999997</c:v>
                </c:pt>
                <c:pt idx="330">
                  <c:v>0.98094899999999996</c:v>
                </c:pt>
                <c:pt idx="331">
                  <c:v>0.98095900000000003</c:v>
                </c:pt>
                <c:pt idx="332">
                  <c:v>0.98875199999999996</c:v>
                </c:pt>
                <c:pt idx="333">
                  <c:v>0.98219199999999995</c:v>
                </c:pt>
                <c:pt idx="334">
                  <c:v>0.98089000000000004</c:v>
                </c:pt>
                <c:pt idx="335">
                  <c:v>0.98538199999999998</c:v>
                </c:pt>
                <c:pt idx="336">
                  <c:v>0.97128999999999999</c:v>
                </c:pt>
                <c:pt idx="337">
                  <c:v>0.97828700000000002</c:v>
                </c:pt>
                <c:pt idx="338">
                  <c:v>0.97402299999999997</c:v>
                </c:pt>
                <c:pt idx="339">
                  <c:v>0.978074</c:v>
                </c:pt>
                <c:pt idx="340">
                  <c:v>0.98017600000000005</c:v>
                </c:pt>
                <c:pt idx="341">
                  <c:v>0.98333800000000005</c:v>
                </c:pt>
                <c:pt idx="342">
                  <c:v>0.97784499999999996</c:v>
                </c:pt>
                <c:pt idx="343">
                  <c:v>0.97856600000000005</c:v>
                </c:pt>
                <c:pt idx="344">
                  <c:v>0.97978299999999996</c:v>
                </c:pt>
                <c:pt idx="345">
                  <c:v>0.97615700000000005</c:v>
                </c:pt>
                <c:pt idx="346">
                  <c:v>0.98301899999999998</c:v>
                </c:pt>
                <c:pt idx="347">
                  <c:v>0.98704800000000004</c:v>
                </c:pt>
                <c:pt idx="348">
                  <c:v>0.98211099999999996</c:v>
                </c:pt>
                <c:pt idx="349">
                  <c:v>0.97392199999999995</c:v>
                </c:pt>
                <c:pt idx="350">
                  <c:v>0.97372000000000003</c:v>
                </c:pt>
                <c:pt idx="351">
                  <c:v>0.98297500000000004</c:v>
                </c:pt>
                <c:pt idx="352">
                  <c:v>0.97157800000000005</c:v>
                </c:pt>
                <c:pt idx="353">
                  <c:v>0.98007999999999995</c:v>
                </c:pt>
                <c:pt idx="354">
                  <c:v>0.982151</c:v>
                </c:pt>
                <c:pt idx="355">
                  <c:v>0.95224900000000001</c:v>
                </c:pt>
                <c:pt idx="356">
                  <c:v>0.97553900000000004</c:v>
                </c:pt>
                <c:pt idx="357">
                  <c:v>0.975078</c:v>
                </c:pt>
                <c:pt idx="358">
                  <c:v>0.97394199999999997</c:v>
                </c:pt>
                <c:pt idx="359">
                  <c:v>0.96449499999999999</c:v>
                </c:pt>
                <c:pt idx="360">
                  <c:v>0.96584800000000004</c:v>
                </c:pt>
                <c:pt idx="361">
                  <c:v>0.96360800000000002</c:v>
                </c:pt>
                <c:pt idx="362">
                  <c:v>0.96110099999999998</c:v>
                </c:pt>
                <c:pt idx="363">
                  <c:v>0.95581400000000005</c:v>
                </c:pt>
                <c:pt idx="364">
                  <c:v>0.96830400000000005</c:v>
                </c:pt>
                <c:pt idx="365">
                  <c:v>0.94797799999999999</c:v>
                </c:pt>
                <c:pt idx="366">
                  <c:v>0.94683899999999999</c:v>
                </c:pt>
                <c:pt idx="367">
                  <c:v>0.97443599999999997</c:v>
                </c:pt>
                <c:pt idx="368">
                  <c:v>0.95623199999999997</c:v>
                </c:pt>
                <c:pt idx="369">
                  <c:v>0.94728400000000001</c:v>
                </c:pt>
                <c:pt idx="370">
                  <c:v>0.95384199999999997</c:v>
                </c:pt>
                <c:pt idx="371">
                  <c:v>0.96255900000000005</c:v>
                </c:pt>
                <c:pt idx="372">
                  <c:v>0.96070299999999997</c:v>
                </c:pt>
                <c:pt idx="373">
                  <c:v>0.93388199999999999</c:v>
                </c:pt>
                <c:pt idx="374">
                  <c:v>0.91644700000000001</c:v>
                </c:pt>
                <c:pt idx="375">
                  <c:v>0.90731099999999998</c:v>
                </c:pt>
                <c:pt idx="376">
                  <c:v>0.91655799999999998</c:v>
                </c:pt>
                <c:pt idx="377">
                  <c:v>0.895204</c:v>
                </c:pt>
                <c:pt idx="378">
                  <c:v>0.92646499999999998</c:v>
                </c:pt>
                <c:pt idx="379">
                  <c:v>0.86296700000000004</c:v>
                </c:pt>
                <c:pt idx="380">
                  <c:v>0.89918500000000001</c:v>
                </c:pt>
                <c:pt idx="381">
                  <c:v>0.86539100000000002</c:v>
                </c:pt>
                <c:pt idx="382">
                  <c:v>0.83494800000000002</c:v>
                </c:pt>
                <c:pt idx="383">
                  <c:v>0.886768</c:v>
                </c:pt>
                <c:pt idx="384">
                  <c:v>0.90377300000000005</c:v>
                </c:pt>
                <c:pt idx="385">
                  <c:v>0.91888499999999995</c:v>
                </c:pt>
                <c:pt idx="386">
                  <c:v>0.90805899999999995</c:v>
                </c:pt>
                <c:pt idx="387">
                  <c:v>0.91072200000000003</c:v>
                </c:pt>
                <c:pt idx="388">
                  <c:v>0.86327600000000004</c:v>
                </c:pt>
                <c:pt idx="389">
                  <c:v>0.91636099999999998</c:v>
                </c:pt>
                <c:pt idx="390">
                  <c:v>0.88539500000000004</c:v>
                </c:pt>
                <c:pt idx="391">
                  <c:v>0.86870000000000003</c:v>
                </c:pt>
                <c:pt idx="392">
                  <c:v>0.86034100000000002</c:v>
                </c:pt>
                <c:pt idx="393">
                  <c:v>0.87798299999999996</c:v>
                </c:pt>
                <c:pt idx="394">
                  <c:v>0.91052200000000005</c:v>
                </c:pt>
                <c:pt idx="395">
                  <c:v>0.79839099999999996</c:v>
                </c:pt>
                <c:pt idx="396">
                  <c:v>0.88789700000000005</c:v>
                </c:pt>
                <c:pt idx="397">
                  <c:v>0.78816799999999998</c:v>
                </c:pt>
                <c:pt idx="398">
                  <c:v>0.88204700000000003</c:v>
                </c:pt>
                <c:pt idx="399">
                  <c:v>0.87505599999999994</c:v>
                </c:pt>
                <c:pt idx="400">
                  <c:v>0.86274499999999998</c:v>
                </c:pt>
                <c:pt idx="401">
                  <c:v>0.80823100000000003</c:v>
                </c:pt>
                <c:pt idx="402">
                  <c:v>0.89583100000000004</c:v>
                </c:pt>
                <c:pt idx="403">
                  <c:v>0.91611399999999998</c:v>
                </c:pt>
                <c:pt idx="404">
                  <c:v>0.89257699999999995</c:v>
                </c:pt>
                <c:pt idx="405">
                  <c:v>0.90331799999999995</c:v>
                </c:pt>
                <c:pt idx="406">
                  <c:v>0.90425999999999995</c:v>
                </c:pt>
                <c:pt idx="407">
                  <c:v>0.93811900000000004</c:v>
                </c:pt>
                <c:pt idx="408">
                  <c:v>0.85969600000000002</c:v>
                </c:pt>
                <c:pt idx="409">
                  <c:v>0.89793599999999996</c:v>
                </c:pt>
                <c:pt idx="410">
                  <c:v>0.87488500000000002</c:v>
                </c:pt>
                <c:pt idx="411">
                  <c:v>0.88265300000000002</c:v>
                </c:pt>
                <c:pt idx="412">
                  <c:v>0.92603599999999997</c:v>
                </c:pt>
                <c:pt idx="413">
                  <c:v>0.84776600000000002</c:v>
                </c:pt>
                <c:pt idx="414">
                  <c:v>0.90742199999999995</c:v>
                </c:pt>
                <c:pt idx="415">
                  <c:v>0.86507699999999998</c:v>
                </c:pt>
                <c:pt idx="416">
                  <c:v>0.83221900000000004</c:v>
                </c:pt>
                <c:pt idx="417">
                  <c:v>0.89224800000000004</c:v>
                </c:pt>
                <c:pt idx="418">
                  <c:v>0.73720399999999997</c:v>
                </c:pt>
                <c:pt idx="419">
                  <c:v>0.84139600000000003</c:v>
                </c:pt>
                <c:pt idx="420">
                  <c:v>0.85101499999999997</c:v>
                </c:pt>
                <c:pt idx="421">
                  <c:v>0.84634399999999999</c:v>
                </c:pt>
                <c:pt idx="422">
                  <c:v>0.91554000000000002</c:v>
                </c:pt>
                <c:pt idx="423">
                  <c:v>0.88595199999999996</c:v>
                </c:pt>
                <c:pt idx="424">
                  <c:v>0.78466999999999998</c:v>
                </c:pt>
                <c:pt idx="425">
                  <c:v>0.91705800000000004</c:v>
                </c:pt>
                <c:pt idx="426">
                  <c:v>0.84921999999999997</c:v>
                </c:pt>
                <c:pt idx="427">
                  <c:v>0.90564</c:v>
                </c:pt>
                <c:pt idx="428">
                  <c:v>0.84728099999999995</c:v>
                </c:pt>
                <c:pt idx="429">
                  <c:v>0.93364999999999998</c:v>
                </c:pt>
                <c:pt idx="430">
                  <c:v>0.824959</c:v>
                </c:pt>
                <c:pt idx="431">
                  <c:v>0.88785400000000003</c:v>
                </c:pt>
                <c:pt idx="432">
                  <c:v>0.84231900000000004</c:v>
                </c:pt>
                <c:pt idx="433">
                  <c:v>0.83133299999999999</c:v>
                </c:pt>
                <c:pt idx="434">
                  <c:v>0.90866800000000003</c:v>
                </c:pt>
                <c:pt idx="435">
                  <c:v>0.83467800000000003</c:v>
                </c:pt>
                <c:pt idx="436">
                  <c:v>0.87968000000000002</c:v>
                </c:pt>
                <c:pt idx="437">
                  <c:v>0.80094299999999996</c:v>
                </c:pt>
                <c:pt idx="438">
                  <c:v>0.79022499999999996</c:v>
                </c:pt>
                <c:pt idx="439">
                  <c:v>0.83941399999999999</c:v>
                </c:pt>
                <c:pt idx="440">
                  <c:v>0.81953799999999999</c:v>
                </c:pt>
                <c:pt idx="441">
                  <c:v>0.801234</c:v>
                </c:pt>
                <c:pt idx="442">
                  <c:v>0.73425399999999996</c:v>
                </c:pt>
                <c:pt idx="443">
                  <c:v>0.75903200000000004</c:v>
                </c:pt>
                <c:pt idx="444">
                  <c:v>0.71723800000000004</c:v>
                </c:pt>
                <c:pt idx="445">
                  <c:v>2.0604000000000001E-2</c:v>
                </c:pt>
                <c:pt idx="446">
                  <c:v>4.2842999999999999E-2</c:v>
                </c:pt>
                <c:pt idx="447">
                  <c:v>5.0117000000000002E-2</c:v>
                </c:pt>
                <c:pt idx="448">
                  <c:v>3.8224000000000001E-2</c:v>
                </c:pt>
                <c:pt idx="449">
                  <c:v>9.5340000000000008E-3</c:v>
                </c:pt>
                <c:pt idx="450">
                  <c:v>7.9318E-2</c:v>
                </c:pt>
                <c:pt idx="451">
                  <c:v>4.4771999999999999E-2</c:v>
                </c:pt>
                <c:pt idx="452">
                  <c:v>4.1895000000000002E-2</c:v>
                </c:pt>
                <c:pt idx="453">
                  <c:v>3.8769999999999998E-3</c:v>
                </c:pt>
                <c:pt idx="454">
                  <c:v>0.124845</c:v>
                </c:pt>
                <c:pt idx="455">
                  <c:v>1.0692999999999999E-2</c:v>
                </c:pt>
                <c:pt idx="456">
                  <c:v>4.8430000000000001E-3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2.2000000000000002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3.6</c:v>
                </c:pt>
                <c:pt idx="25">
                  <c:v>4.9000000000000004</c:v>
                </c:pt>
                <c:pt idx="26">
                  <c:v>5.3</c:v>
                </c:pt>
                <c:pt idx="27">
                  <c:v>6.6</c:v>
                </c:pt>
                <c:pt idx="28">
                  <c:v>6.9</c:v>
                </c:pt>
                <c:pt idx="29">
                  <c:v>9.5</c:v>
                </c:pt>
                <c:pt idx="30">
                  <c:v>8</c:v>
                </c:pt>
                <c:pt idx="31">
                  <c:v>10.7</c:v>
                </c:pt>
                <c:pt idx="32">
                  <c:v>9.6999999999999993</c:v>
                </c:pt>
                <c:pt idx="33">
                  <c:v>12.6</c:v>
                </c:pt>
                <c:pt idx="34">
                  <c:v>11.7</c:v>
                </c:pt>
                <c:pt idx="35">
                  <c:v>12.6</c:v>
                </c:pt>
                <c:pt idx="36">
                  <c:v>13.8</c:v>
                </c:pt>
                <c:pt idx="37">
                  <c:v>12.2</c:v>
                </c:pt>
                <c:pt idx="38">
                  <c:v>14.9</c:v>
                </c:pt>
                <c:pt idx="39">
                  <c:v>12.9</c:v>
                </c:pt>
                <c:pt idx="40">
                  <c:v>15.5</c:v>
                </c:pt>
                <c:pt idx="41">
                  <c:v>14.2</c:v>
                </c:pt>
                <c:pt idx="42">
                  <c:v>15.8</c:v>
                </c:pt>
                <c:pt idx="43">
                  <c:v>16.600000000000001</c:v>
                </c:pt>
                <c:pt idx="44">
                  <c:v>16.600000000000001</c:v>
                </c:pt>
                <c:pt idx="45">
                  <c:v>18.8</c:v>
                </c:pt>
                <c:pt idx="46">
                  <c:v>18.2</c:v>
                </c:pt>
                <c:pt idx="47">
                  <c:v>20.8</c:v>
                </c:pt>
                <c:pt idx="48">
                  <c:v>20.9</c:v>
                </c:pt>
                <c:pt idx="49">
                  <c:v>21.9</c:v>
                </c:pt>
                <c:pt idx="50">
                  <c:v>22.9</c:v>
                </c:pt>
                <c:pt idx="51">
                  <c:v>23.5</c:v>
                </c:pt>
                <c:pt idx="52">
                  <c:v>24</c:v>
                </c:pt>
                <c:pt idx="53">
                  <c:v>25.3</c:v>
                </c:pt>
                <c:pt idx="54">
                  <c:v>26</c:v>
                </c:pt>
                <c:pt idx="55">
                  <c:v>26.6</c:v>
                </c:pt>
                <c:pt idx="56">
                  <c:v>27</c:v>
                </c:pt>
                <c:pt idx="57">
                  <c:v>28</c:v>
                </c:pt>
                <c:pt idx="58">
                  <c:v>28.8</c:v>
                </c:pt>
                <c:pt idx="59">
                  <c:v>29.3</c:v>
                </c:pt>
                <c:pt idx="60">
                  <c:v>30.4</c:v>
                </c:pt>
                <c:pt idx="61">
                  <c:v>31.7</c:v>
                </c:pt>
                <c:pt idx="62">
                  <c:v>31.7</c:v>
                </c:pt>
                <c:pt idx="63">
                  <c:v>32.799999999999997</c:v>
                </c:pt>
                <c:pt idx="64">
                  <c:v>33.9</c:v>
                </c:pt>
                <c:pt idx="65">
                  <c:v>34.200000000000003</c:v>
                </c:pt>
                <c:pt idx="66">
                  <c:v>35.5</c:v>
                </c:pt>
                <c:pt idx="67">
                  <c:v>36.4</c:v>
                </c:pt>
                <c:pt idx="68">
                  <c:v>35.9</c:v>
                </c:pt>
                <c:pt idx="69">
                  <c:v>38.200000000000003</c:v>
                </c:pt>
                <c:pt idx="70">
                  <c:v>37.299999999999997</c:v>
                </c:pt>
                <c:pt idx="71">
                  <c:v>38.1</c:v>
                </c:pt>
                <c:pt idx="72">
                  <c:v>39.200000000000003</c:v>
                </c:pt>
                <c:pt idx="73">
                  <c:v>39.700000000000003</c:v>
                </c:pt>
                <c:pt idx="74">
                  <c:v>40.4</c:v>
                </c:pt>
                <c:pt idx="75">
                  <c:v>41.3</c:v>
                </c:pt>
                <c:pt idx="76">
                  <c:v>40.799999999999997</c:v>
                </c:pt>
                <c:pt idx="77">
                  <c:v>43</c:v>
                </c:pt>
                <c:pt idx="78">
                  <c:v>42.3</c:v>
                </c:pt>
                <c:pt idx="79">
                  <c:v>44.1</c:v>
                </c:pt>
                <c:pt idx="80">
                  <c:v>43.2</c:v>
                </c:pt>
                <c:pt idx="81">
                  <c:v>44.3</c:v>
                </c:pt>
                <c:pt idx="82">
                  <c:v>44.6</c:v>
                </c:pt>
                <c:pt idx="83">
                  <c:v>45</c:v>
                </c:pt>
                <c:pt idx="84">
                  <c:v>45.7</c:v>
                </c:pt>
                <c:pt idx="85">
                  <c:v>46.3</c:v>
                </c:pt>
                <c:pt idx="86">
                  <c:v>47.2</c:v>
                </c:pt>
                <c:pt idx="87">
                  <c:v>47.9</c:v>
                </c:pt>
                <c:pt idx="88">
                  <c:v>48.4</c:v>
                </c:pt>
                <c:pt idx="89">
                  <c:v>49.9</c:v>
                </c:pt>
                <c:pt idx="90">
                  <c:v>49.9</c:v>
                </c:pt>
                <c:pt idx="91">
                  <c:v>50.8</c:v>
                </c:pt>
                <c:pt idx="92">
                  <c:v>50.8</c:v>
                </c:pt>
                <c:pt idx="93">
                  <c:v>51.7</c:v>
                </c:pt>
                <c:pt idx="94">
                  <c:v>51.4</c:v>
                </c:pt>
                <c:pt idx="95">
                  <c:v>52.8</c:v>
                </c:pt>
                <c:pt idx="96">
                  <c:v>52.6</c:v>
                </c:pt>
                <c:pt idx="97">
                  <c:v>53.9</c:v>
                </c:pt>
                <c:pt idx="98">
                  <c:v>54.1</c:v>
                </c:pt>
                <c:pt idx="99">
                  <c:v>55</c:v>
                </c:pt>
                <c:pt idx="100">
                  <c:v>55.5</c:v>
                </c:pt>
                <c:pt idx="101">
                  <c:v>56.8</c:v>
                </c:pt>
                <c:pt idx="102">
                  <c:v>57.2</c:v>
                </c:pt>
                <c:pt idx="103">
                  <c:v>58.6</c:v>
                </c:pt>
                <c:pt idx="104">
                  <c:v>59</c:v>
                </c:pt>
                <c:pt idx="105">
                  <c:v>60.3</c:v>
                </c:pt>
                <c:pt idx="106">
                  <c:v>61.4</c:v>
                </c:pt>
                <c:pt idx="107">
                  <c:v>60.8</c:v>
                </c:pt>
                <c:pt idx="108">
                  <c:v>63.6</c:v>
                </c:pt>
                <c:pt idx="109">
                  <c:v>62.1</c:v>
                </c:pt>
                <c:pt idx="110">
                  <c:v>65.2</c:v>
                </c:pt>
                <c:pt idx="111">
                  <c:v>63.4</c:v>
                </c:pt>
                <c:pt idx="112">
                  <c:v>65.599999999999994</c:v>
                </c:pt>
                <c:pt idx="113">
                  <c:v>66.099999999999994</c:v>
                </c:pt>
                <c:pt idx="114">
                  <c:v>67</c:v>
                </c:pt>
                <c:pt idx="115">
                  <c:v>68.3</c:v>
                </c:pt>
                <c:pt idx="116">
                  <c:v>67.8</c:v>
                </c:pt>
                <c:pt idx="117">
                  <c:v>70.8</c:v>
                </c:pt>
                <c:pt idx="118">
                  <c:v>67.8</c:v>
                </c:pt>
                <c:pt idx="119">
                  <c:v>71.8</c:v>
                </c:pt>
                <c:pt idx="120">
                  <c:v>69.900000000000006</c:v>
                </c:pt>
                <c:pt idx="121">
                  <c:v>72.3</c:v>
                </c:pt>
                <c:pt idx="122">
                  <c:v>72.3</c:v>
                </c:pt>
                <c:pt idx="123">
                  <c:v>72.099999999999994</c:v>
                </c:pt>
                <c:pt idx="124">
                  <c:v>74.7</c:v>
                </c:pt>
                <c:pt idx="125">
                  <c:v>73.900000000000006</c:v>
                </c:pt>
                <c:pt idx="126">
                  <c:v>75.900000000000006</c:v>
                </c:pt>
                <c:pt idx="127">
                  <c:v>77</c:v>
                </c:pt>
                <c:pt idx="128">
                  <c:v>77.400000000000006</c:v>
                </c:pt>
                <c:pt idx="129">
                  <c:v>77.599999999999994</c:v>
                </c:pt>
                <c:pt idx="130">
                  <c:v>79.2</c:v>
                </c:pt>
                <c:pt idx="131">
                  <c:v>79.599999999999994</c:v>
                </c:pt>
                <c:pt idx="132">
                  <c:v>80.900000000000006</c:v>
                </c:pt>
                <c:pt idx="133">
                  <c:v>81.8</c:v>
                </c:pt>
                <c:pt idx="134">
                  <c:v>82.1</c:v>
                </c:pt>
                <c:pt idx="135">
                  <c:v>83.6</c:v>
                </c:pt>
                <c:pt idx="136">
                  <c:v>83.6</c:v>
                </c:pt>
                <c:pt idx="137">
                  <c:v>84.9</c:v>
                </c:pt>
                <c:pt idx="138">
                  <c:v>85.4</c:v>
                </c:pt>
                <c:pt idx="139">
                  <c:v>86.3</c:v>
                </c:pt>
                <c:pt idx="140">
                  <c:v>86</c:v>
                </c:pt>
                <c:pt idx="141">
                  <c:v>87.6</c:v>
                </c:pt>
                <c:pt idx="142">
                  <c:v>88.3</c:v>
                </c:pt>
                <c:pt idx="143">
                  <c:v>89.1</c:v>
                </c:pt>
                <c:pt idx="144">
                  <c:v>90.2</c:v>
                </c:pt>
                <c:pt idx="145">
                  <c:v>90.7</c:v>
                </c:pt>
                <c:pt idx="146">
                  <c:v>91.6</c:v>
                </c:pt>
                <c:pt idx="147">
                  <c:v>92.5</c:v>
                </c:pt>
                <c:pt idx="148">
                  <c:v>91.4</c:v>
                </c:pt>
                <c:pt idx="149">
                  <c:v>93.1</c:v>
                </c:pt>
                <c:pt idx="150">
                  <c:v>92.9</c:v>
                </c:pt>
                <c:pt idx="151">
                  <c:v>93.1</c:v>
                </c:pt>
                <c:pt idx="152">
                  <c:v>93.4</c:v>
                </c:pt>
                <c:pt idx="153">
                  <c:v>95.1</c:v>
                </c:pt>
                <c:pt idx="154">
                  <c:v>92.7</c:v>
                </c:pt>
                <c:pt idx="155">
                  <c:v>96</c:v>
                </c:pt>
                <c:pt idx="156">
                  <c:v>93.4</c:v>
                </c:pt>
                <c:pt idx="157">
                  <c:v>95.6</c:v>
                </c:pt>
                <c:pt idx="158">
                  <c:v>95.6</c:v>
                </c:pt>
                <c:pt idx="159">
                  <c:v>95.3</c:v>
                </c:pt>
                <c:pt idx="160">
                  <c:v>96.9</c:v>
                </c:pt>
                <c:pt idx="161">
                  <c:v>96.7</c:v>
                </c:pt>
                <c:pt idx="162">
                  <c:v>97.8</c:v>
                </c:pt>
                <c:pt idx="163">
                  <c:v>98.9</c:v>
                </c:pt>
                <c:pt idx="164">
                  <c:v>98.3</c:v>
                </c:pt>
                <c:pt idx="165">
                  <c:v>100.2</c:v>
                </c:pt>
                <c:pt idx="166">
                  <c:v>100.7</c:v>
                </c:pt>
                <c:pt idx="167">
                  <c:v>100.9</c:v>
                </c:pt>
                <c:pt idx="168">
                  <c:v>101.8</c:v>
                </c:pt>
                <c:pt idx="169">
                  <c:v>101.6</c:v>
                </c:pt>
                <c:pt idx="170">
                  <c:v>104.2</c:v>
                </c:pt>
                <c:pt idx="171">
                  <c:v>102.9</c:v>
                </c:pt>
                <c:pt idx="172">
                  <c:v>105.8</c:v>
                </c:pt>
                <c:pt idx="173">
                  <c:v>104.4</c:v>
                </c:pt>
                <c:pt idx="174">
                  <c:v>107.6</c:v>
                </c:pt>
                <c:pt idx="175">
                  <c:v>106.5</c:v>
                </c:pt>
                <c:pt idx="176">
                  <c:v>108.7</c:v>
                </c:pt>
                <c:pt idx="177">
                  <c:v>108.9</c:v>
                </c:pt>
                <c:pt idx="178">
                  <c:v>109.3</c:v>
                </c:pt>
                <c:pt idx="179">
                  <c:v>111.5</c:v>
                </c:pt>
                <c:pt idx="180">
                  <c:v>109.6</c:v>
                </c:pt>
                <c:pt idx="181">
                  <c:v>112.2</c:v>
                </c:pt>
                <c:pt idx="182">
                  <c:v>111.1</c:v>
                </c:pt>
                <c:pt idx="183">
                  <c:v>112.6</c:v>
                </c:pt>
                <c:pt idx="184">
                  <c:v>112</c:v>
                </c:pt>
                <c:pt idx="185">
                  <c:v>113.1</c:v>
                </c:pt>
                <c:pt idx="186">
                  <c:v>114</c:v>
                </c:pt>
                <c:pt idx="187">
                  <c:v>113.8</c:v>
                </c:pt>
                <c:pt idx="188">
                  <c:v>114.6</c:v>
                </c:pt>
                <c:pt idx="189">
                  <c:v>114.6</c:v>
                </c:pt>
                <c:pt idx="190">
                  <c:v>116</c:v>
                </c:pt>
                <c:pt idx="191">
                  <c:v>116</c:v>
                </c:pt>
                <c:pt idx="192">
                  <c:v>116.7</c:v>
                </c:pt>
                <c:pt idx="193">
                  <c:v>118.2</c:v>
                </c:pt>
                <c:pt idx="194">
                  <c:v>117.3</c:v>
                </c:pt>
                <c:pt idx="195">
                  <c:v>120</c:v>
                </c:pt>
                <c:pt idx="196">
                  <c:v>118.6</c:v>
                </c:pt>
                <c:pt idx="197">
                  <c:v>119.8</c:v>
                </c:pt>
                <c:pt idx="198">
                  <c:v>120.6</c:v>
                </c:pt>
                <c:pt idx="199">
                  <c:v>120.6</c:v>
                </c:pt>
                <c:pt idx="200">
                  <c:v>122</c:v>
                </c:pt>
                <c:pt idx="201">
                  <c:v>122.6</c:v>
                </c:pt>
                <c:pt idx="202">
                  <c:v>123.3</c:v>
                </c:pt>
                <c:pt idx="203">
                  <c:v>123.3</c:v>
                </c:pt>
                <c:pt idx="204">
                  <c:v>125.3</c:v>
                </c:pt>
                <c:pt idx="205">
                  <c:v>125.5</c:v>
                </c:pt>
                <c:pt idx="206">
                  <c:v>126.2</c:v>
                </c:pt>
                <c:pt idx="207">
                  <c:v>127.1</c:v>
                </c:pt>
                <c:pt idx="208">
                  <c:v>127.7</c:v>
                </c:pt>
                <c:pt idx="209">
                  <c:v>129.69999999999999</c:v>
                </c:pt>
                <c:pt idx="210">
                  <c:v>128.6</c:v>
                </c:pt>
                <c:pt idx="211">
                  <c:v>131.30000000000001</c:v>
                </c:pt>
                <c:pt idx="212">
                  <c:v>129.69999999999999</c:v>
                </c:pt>
                <c:pt idx="213">
                  <c:v>132.19999999999999</c:v>
                </c:pt>
                <c:pt idx="214">
                  <c:v>131.9</c:v>
                </c:pt>
                <c:pt idx="215">
                  <c:v>133</c:v>
                </c:pt>
                <c:pt idx="216">
                  <c:v>134</c:v>
                </c:pt>
                <c:pt idx="217">
                  <c:v>135</c:v>
                </c:pt>
                <c:pt idx="218">
                  <c:v>134.6</c:v>
                </c:pt>
                <c:pt idx="219">
                  <c:v>136.80000000000001</c:v>
                </c:pt>
                <c:pt idx="220">
                  <c:v>135.30000000000001</c:v>
                </c:pt>
                <c:pt idx="221">
                  <c:v>138.19999999999999</c:v>
                </c:pt>
                <c:pt idx="222">
                  <c:v>136.19999999999999</c:v>
                </c:pt>
                <c:pt idx="223">
                  <c:v>139.69999999999999</c:v>
                </c:pt>
                <c:pt idx="224">
                  <c:v>137.5</c:v>
                </c:pt>
                <c:pt idx="225">
                  <c:v>139.69999999999999</c:v>
                </c:pt>
                <c:pt idx="226">
                  <c:v>141</c:v>
                </c:pt>
                <c:pt idx="227">
                  <c:v>139.30000000000001</c:v>
                </c:pt>
                <c:pt idx="228">
                  <c:v>142.6</c:v>
                </c:pt>
                <c:pt idx="229">
                  <c:v>141.1</c:v>
                </c:pt>
                <c:pt idx="230">
                  <c:v>144.1</c:v>
                </c:pt>
                <c:pt idx="231">
                  <c:v>143.9</c:v>
                </c:pt>
                <c:pt idx="232">
                  <c:v>145.30000000000001</c:v>
                </c:pt>
                <c:pt idx="233">
                  <c:v>146.19999999999999</c:v>
                </c:pt>
                <c:pt idx="234">
                  <c:v>147.19999999999999</c:v>
                </c:pt>
                <c:pt idx="235">
                  <c:v>149.19999999999999</c:v>
                </c:pt>
                <c:pt idx="236">
                  <c:v>148.1</c:v>
                </c:pt>
                <c:pt idx="237">
                  <c:v>150.80000000000001</c:v>
                </c:pt>
                <c:pt idx="238">
                  <c:v>151.30000000000001</c:v>
                </c:pt>
                <c:pt idx="239">
                  <c:v>152.30000000000001</c:v>
                </c:pt>
                <c:pt idx="240">
                  <c:v>153.19999999999999</c:v>
                </c:pt>
                <c:pt idx="241">
                  <c:v>153.69999999999999</c:v>
                </c:pt>
                <c:pt idx="242">
                  <c:v>151.9</c:v>
                </c:pt>
                <c:pt idx="243">
                  <c:v>151.5</c:v>
                </c:pt>
                <c:pt idx="244">
                  <c:v>150.4</c:v>
                </c:pt>
                <c:pt idx="245">
                  <c:v>149.69999999999999</c:v>
                </c:pt>
                <c:pt idx="246">
                  <c:v>148.4</c:v>
                </c:pt>
                <c:pt idx="247">
                  <c:v>147.5</c:v>
                </c:pt>
                <c:pt idx="248">
                  <c:v>147.19999999999999</c:v>
                </c:pt>
                <c:pt idx="249">
                  <c:v>145.5</c:v>
                </c:pt>
                <c:pt idx="250">
                  <c:v>145.30000000000001</c:v>
                </c:pt>
                <c:pt idx="251">
                  <c:v>143.69999999999999</c:v>
                </c:pt>
                <c:pt idx="252">
                  <c:v>143.69999999999999</c:v>
                </c:pt>
                <c:pt idx="253">
                  <c:v>142.6</c:v>
                </c:pt>
                <c:pt idx="254">
                  <c:v>141.30000000000001</c:v>
                </c:pt>
                <c:pt idx="255">
                  <c:v>141.1</c:v>
                </c:pt>
                <c:pt idx="256">
                  <c:v>139.69999999999999</c:v>
                </c:pt>
                <c:pt idx="257">
                  <c:v>139.9</c:v>
                </c:pt>
                <c:pt idx="258">
                  <c:v>137.9</c:v>
                </c:pt>
                <c:pt idx="259">
                  <c:v>137.9</c:v>
                </c:pt>
                <c:pt idx="260">
                  <c:v>136.6</c:v>
                </c:pt>
                <c:pt idx="261">
                  <c:v>136.4</c:v>
                </c:pt>
                <c:pt idx="262">
                  <c:v>135.5</c:v>
                </c:pt>
                <c:pt idx="263">
                  <c:v>134.4</c:v>
                </c:pt>
                <c:pt idx="264">
                  <c:v>134.4</c:v>
                </c:pt>
                <c:pt idx="265">
                  <c:v>132</c:v>
                </c:pt>
                <c:pt idx="266">
                  <c:v>132.80000000000001</c:v>
                </c:pt>
                <c:pt idx="267">
                  <c:v>131.1</c:v>
                </c:pt>
                <c:pt idx="268">
                  <c:v>129.9</c:v>
                </c:pt>
                <c:pt idx="269">
                  <c:v>129.1</c:v>
                </c:pt>
                <c:pt idx="270">
                  <c:v>127.7</c:v>
                </c:pt>
                <c:pt idx="271">
                  <c:v>126.6</c:v>
                </c:pt>
                <c:pt idx="272">
                  <c:v>126</c:v>
                </c:pt>
                <c:pt idx="273">
                  <c:v>125.1</c:v>
                </c:pt>
                <c:pt idx="274">
                  <c:v>123.8</c:v>
                </c:pt>
                <c:pt idx="275">
                  <c:v>123.1</c:v>
                </c:pt>
                <c:pt idx="276">
                  <c:v>122.2</c:v>
                </c:pt>
                <c:pt idx="277">
                  <c:v>121.8</c:v>
                </c:pt>
                <c:pt idx="278">
                  <c:v>120.4</c:v>
                </c:pt>
                <c:pt idx="279">
                  <c:v>119.3</c:v>
                </c:pt>
                <c:pt idx="280">
                  <c:v>119.3</c:v>
                </c:pt>
                <c:pt idx="281">
                  <c:v>118.2</c:v>
                </c:pt>
                <c:pt idx="282">
                  <c:v>116.7</c:v>
                </c:pt>
                <c:pt idx="283">
                  <c:v>117.1</c:v>
                </c:pt>
                <c:pt idx="284">
                  <c:v>114.9</c:v>
                </c:pt>
                <c:pt idx="285">
                  <c:v>114.7</c:v>
                </c:pt>
                <c:pt idx="286">
                  <c:v>113.6</c:v>
                </c:pt>
                <c:pt idx="287">
                  <c:v>112.4</c:v>
                </c:pt>
                <c:pt idx="288">
                  <c:v>112.4</c:v>
                </c:pt>
                <c:pt idx="289">
                  <c:v>109.8</c:v>
                </c:pt>
                <c:pt idx="290">
                  <c:v>109.1</c:v>
                </c:pt>
                <c:pt idx="291">
                  <c:v>108.5</c:v>
                </c:pt>
                <c:pt idx="292">
                  <c:v>107.1</c:v>
                </c:pt>
                <c:pt idx="293">
                  <c:v>106.9</c:v>
                </c:pt>
                <c:pt idx="294">
                  <c:v>106</c:v>
                </c:pt>
                <c:pt idx="295">
                  <c:v>105.3</c:v>
                </c:pt>
                <c:pt idx="296">
                  <c:v>104.4</c:v>
                </c:pt>
                <c:pt idx="297">
                  <c:v>104.9</c:v>
                </c:pt>
                <c:pt idx="298">
                  <c:v>103.4</c:v>
                </c:pt>
                <c:pt idx="299">
                  <c:v>101.8</c:v>
                </c:pt>
                <c:pt idx="300">
                  <c:v>102</c:v>
                </c:pt>
                <c:pt idx="301">
                  <c:v>100.4</c:v>
                </c:pt>
                <c:pt idx="302">
                  <c:v>100.2</c:v>
                </c:pt>
                <c:pt idx="303">
                  <c:v>99.1</c:v>
                </c:pt>
                <c:pt idx="304">
                  <c:v>98.7</c:v>
                </c:pt>
                <c:pt idx="305">
                  <c:v>97.4</c:v>
                </c:pt>
                <c:pt idx="306">
                  <c:v>97.1</c:v>
                </c:pt>
                <c:pt idx="307">
                  <c:v>96.5</c:v>
                </c:pt>
                <c:pt idx="308">
                  <c:v>96</c:v>
                </c:pt>
                <c:pt idx="309">
                  <c:v>95.1</c:v>
                </c:pt>
                <c:pt idx="310">
                  <c:v>95.4</c:v>
                </c:pt>
                <c:pt idx="311">
                  <c:v>93.6</c:v>
                </c:pt>
                <c:pt idx="312">
                  <c:v>94.7</c:v>
                </c:pt>
                <c:pt idx="313">
                  <c:v>92.7</c:v>
                </c:pt>
                <c:pt idx="314">
                  <c:v>92.9</c:v>
                </c:pt>
                <c:pt idx="315">
                  <c:v>91.4</c:v>
                </c:pt>
                <c:pt idx="316">
                  <c:v>92</c:v>
                </c:pt>
                <c:pt idx="317">
                  <c:v>89.1</c:v>
                </c:pt>
                <c:pt idx="318">
                  <c:v>90.5</c:v>
                </c:pt>
                <c:pt idx="319">
                  <c:v>88</c:v>
                </c:pt>
                <c:pt idx="320">
                  <c:v>87.8</c:v>
                </c:pt>
                <c:pt idx="321">
                  <c:v>86.5</c:v>
                </c:pt>
                <c:pt idx="322">
                  <c:v>85.6</c:v>
                </c:pt>
                <c:pt idx="323">
                  <c:v>86.3</c:v>
                </c:pt>
                <c:pt idx="324">
                  <c:v>83.6</c:v>
                </c:pt>
                <c:pt idx="325">
                  <c:v>84.9</c:v>
                </c:pt>
                <c:pt idx="326">
                  <c:v>83</c:v>
                </c:pt>
                <c:pt idx="327">
                  <c:v>83</c:v>
                </c:pt>
                <c:pt idx="328">
                  <c:v>81.8</c:v>
                </c:pt>
                <c:pt idx="329">
                  <c:v>81.400000000000006</c:v>
                </c:pt>
                <c:pt idx="330">
                  <c:v>81.2</c:v>
                </c:pt>
                <c:pt idx="331">
                  <c:v>79.599999999999994</c:v>
                </c:pt>
                <c:pt idx="332">
                  <c:v>79.599999999999994</c:v>
                </c:pt>
                <c:pt idx="333">
                  <c:v>78.900000000000006</c:v>
                </c:pt>
                <c:pt idx="334">
                  <c:v>77.2</c:v>
                </c:pt>
                <c:pt idx="335">
                  <c:v>77.599999999999994</c:v>
                </c:pt>
                <c:pt idx="336">
                  <c:v>76.7</c:v>
                </c:pt>
                <c:pt idx="337">
                  <c:v>76.099999999999994</c:v>
                </c:pt>
                <c:pt idx="338">
                  <c:v>75.400000000000006</c:v>
                </c:pt>
                <c:pt idx="339">
                  <c:v>74.7</c:v>
                </c:pt>
                <c:pt idx="340">
                  <c:v>74.3</c:v>
                </c:pt>
                <c:pt idx="341">
                  <c:v>73.599999999999994</c:v>
                </c:pt>
                <c:pt idx="342">
                  <c:v>72.8</c:v>
                </c:pt>
                <c:pt idx="343">
                  <c:v>73</c:v>
                </c:pt>
                <c:pt idx="344">
                  <c:v>71.400000000000006</c:v>
                </c:pt>
                <c:pt idx="345">
                  <c:v>71.8</c:v>
                </c:pt>
                <c:pt idx="346">
                  <c:v>69</c:v>
                </c:pt>
                <c:pt idx="347">
                  <c:v>70.7</c:v>
                </c:pt>
                <c:pt idx="348">
                  <c:v>67.2</c:v>
                </c:pt>
                <c:pt idx="349">
                  <c:v>68.5</c:v>
                </c:pt>
                <c:pt idx="350">
                  <c:v>66.7</c:v>
                </c:pt>
                <c:pt idx="351">
                  <c:v>65.599999999999994</c:v>
                </c:pt>
                <c:pt idx="352">
                  <c:v>65.400000000000006</c:v>
                </c:pt>
                <c:pt idx="353">
                  <c:v>64.099999999999994</c:v>
                </c:pt>
                <c:pt idx="354">
                  <c:v>63.9</c:v>
                </c:pt>
                <c:pt idx="355">
                  <c:v>61.7</c:v>
                </c:pt>
                <c:pt idx="356">
                  <c:v>61.9</c:v>
                </c:pt>
                <c:pt idx="357">
                  <c:v>61.6</c:v>
                </c:pt>
                <c:pt idx="358">
                  <c:v>59.2</c:v>
                </c:pt>
                <c:pt idx="359">
                  <c:v>59.6</c:v>
                </c:pt>
                <c:pt idx="360">
                  <c:v>57.6</c:v>
                </c:pt>
                <c:pt idx="361">
                  <c:v>57.7</c:v>
                </c:pt>
                <c:pt idx="362">
                  <c:v>56.5</c:v>
                </c:pt>
                <c:pt idx="363">
                  <c:v>56.1</c:v>
                </c:pt>
                <c:pt idx="364">
                  <c:v>55.4</c:v>
                </c:pt>
                <c:pt idx="365">
                  <c:v>55</c:v>
                </c:pt>
                <c:pt idx="366">
                  <c:v>53.9</c:v>
                </c:pt>
                <c:pt idx="367">
                  <c:v>53.7</c:v>
                </c:pt>
                <c:pt idx="368">
                  <c:v>51.9</c:v>
                </c:pt>
                <c:pt idx="369">
                  <c:v>52.1</c:v>
                </c:pt>
                <c:pt idx="370">
                  <c:v>49.4</c:v>
                </c:pt>
                <c:pt idx="371">
                  <c:v>50.6</c:v>
                </c:pt>
                <c:pt idx="372">
                  <c:v>48.1</c:v>
                </c:pt>
                <c:pt idx="373">
                  <c:v>49.4</c:v>
                </c:pt>
                <c:pt idx="374">
                  <c:v>45.9</c:v>
                </c:pt>
                <c:pt idx="375">
                  <c:v>48.1</c:v>
                </c:pt>
                <c:pt idx="376">
                  <c:v>44.6</c:v>
                </c:pt>
                <c:pt idx="377">
                  <c:v>46.6</c:v>
                </c:pt>
                <c:pt idx="378">
                  <c:v>43.9</c:v>
                </c:pt>
                <c:pt idx="379">
                  <c:v>45.2</c:v>
                </c:pt>
                <c:pt idx="380">
                  <c:v>42.8</c:v>
                </c:pt>
                <c:pt idx="381">
                  <c:v>43.3</c:v>
                </c:pt>
                <c:pt idx="382">
                  <c:v>42.8</c:v>
                </c:pt>
                <c:pt idx="383">
                  <c:v>42.3</c:v>
                </c:pt>
                <c:pt idx="384">
                  <c:v>42.3</c:v>
                </c:pt>
                <c:pt idx="385">
                  <c:v>40.1</c:v>
                </c:pt>
                <c:pt idx="386">
                  <c:v>42.1</c:v>
                </c:pt>
                <c:pt idx="387">
                  <c:v>39.299999999999997</c:v>
                </c:pt>
                <c:pt idx="388">
                  <c:v>41</c:v>
                </c:pt>
                <c:pt idx="389">
                  <c:v>37.5</c:v>
                </c:pt>
                <c:pt idx="390">
                  <c:v>39.700000000000003</c:v>
                </c:pt>
                <c:pt idx="391">
                  <c:v>37.5</c:v>
                </c:pt>
                <c:pt idx="392">
                  <c:v>37.5</c:v>
                </c:pt>
                <c:pt idx="393">
                  <c:v>37.5</c:v>
                </c:pt>
                <c:pt idx="394">
                  <c:v>36.4</c:v>
                </c:pt>
                <c:pt idx="395">
                  <c:v>36.799999999999997</c:v>
                </c:pt>
                <c:pt idx="396">
                  <c:v>35.299999999999997</c:v>
                </c:pt>
                <c:pt idx="397">
                  <c:v>35.9</c:v>
                </c:pt>
                <c:pt idx="398">
                  <c:v>34.4</c:v>
                </c:pt>
                <c:pt idx="399">
                  <c:v>35.200000000000003</c:v>
                </c:pt>
                <c:pt idx="400">
                  <c:v>33</c:v>
                </c:pt>
                <c:pt idx="401">
                  <c:v>33.5</c:v>
                </c:pt>
                <c:pt idx="402">
                  <c:v>32.200000000000003</c:v>
                </c:pt>
                <c:pt idx="403">
                  <c:v>32.200000000000003</c:v>
                </c:pt>
                <c:pt idx="404">
                  <c:v>31</c:v>
                </c:pt>
                <c:pt idx="405">
                  <c:v>31</c:v>
                </c:pt>
                <c:pt idx="406">
                  <c:v>30.4</c:v>
                </c:pt>
                <c:pt idx="407">
                  <c:v>29.7</c:v>
                </c:pt>
                <c:pt idx="408">
                  <c:v>29.7</c:v>
                </c:pt>
                <c:pt idx="409">
                  <c:v>29</c:v>
                </c:pt>
                <c:pt idx="410">
                  <c:v>28.6</c:v>
                </c:pt>
                <c:pt idx="411">
                  <c:v>28</c:v>
                </c:pt>
                <c:pt idx="412">
                  <c:v>28</c:v>
                </c:pt>
                <c:pt idx="413">
                  <c:v>27.7</c:v>
                </c:pt>
                <c:pt idx="414">
                  <c:v>26.6</c:v>
                </c:pt>
                <c:pt idx="415">
                  <c:v>27.1</c:v>
                </c:pt>
                <c:pt idx="416">
                  <c:v>26.2</c:v>
                </c:pt>
                <c:pt idx="417">
                  <c:v>24</c:v>
                </c:pt>
                <c:pt idx="418">
                  <c:v>25.9</c:v>
                </c:pt>
                <c:pt idx="419">
                  <c:v>23.1</c:v>
                </c:pt>
                <c:pt idx="420">
                  <c:v>24.6</c:v>
                </c:pt>
                <c:pt idx="421">
                  <c:v>22.2</c:v>
                </c:pt>
                <c:pt idx="422">
                  <c:v>22.9</c:v>
                </c:pt>
                <c:pt idx="423">
                  <c:v>20.399999999999999</c:v>
                </c:pt>
                <c:pt idx="424">
                  <c:v>21.3</c:v>
                </c:pt>
                <c:pt idx="425">
                  <c:v>19.899999999999999</c:v>
                </c:pt>
                <c:pt idx="426">
                  <c:v>19.3</c:v>
                </c:pt>
                <c:pt idx="427">
                  <c:v>18.8</c:v>
                </c:pt>
                <c:pt idx="428">
                  <c:v>18.8</c:v>
                </c:pt>
                <c:pt idx="429">
                  <c:v>16.8</c:v>
                </c:pt>
                <c:pt idx="430">
                  <c:v>17.7</c:v>
                </c:pt>
                <c:pt idx="431">
                  <c:v>15.5</c:v>
                </c:pt>
                <c:pt idx="432">
                  <c:v>15.8</c:v>
                </c:pt>
                <c:pt idx="433">
                  <c:v>14.8</c:v>
                </c:pt>
                <c:pt idx="434">
                  <c:v>14</c:v>
                </c:pt>
                <c:pt idx="435">
                  <c:v>14.4</c:v>
                </c:pt>
                <c:pt idx="436">
                  <c:v>12.6</c:v>
                </c:pt>
                <c:pt idx="437">
                  <c:v>12.9</c:v>
                </c:pt>
                <c:pt idx="438">
                  <c:v>11.5</c:v>
                </c:pt>
                <c:pt idx="439">
                  <c:v>10.6</c:v>
                </c:pt>
                <c:pt idx="440">
                  <c:v>8.6999999999999993</c:v>
                </c:pt>
                <c:pt idx="441">
                  <c:v>9.5</c:v>
                </c:pt>
                <c:pt idx="442">
                  <c:v>7.3</c:v>
                </c:pt>
                <c:pt idx="443">
                  <c:v>6.9</c:v>
                </c:pt>
                <c:pt idx="444">
                  <c:v>3.5</c:v>
                </c:pt>
                <c:pt idx="445">
                  <c:v>2.2000000000000002</c:v>
                </c:pt>
                <c:pt idx="446">
                  <c:v>0.2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DC-7A4F-9863-86B0306F5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58592"/>
        <c:axId val="1"/>
      </c:scatterChart>
      <c:valAx>
        <c:axId val="139955859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585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0.3357711869817197</c:v>
                </c:pt>
                <c:pt idx="49">
                  <c:v>0.26455468629296175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0.37626908212237925</c:v>
                </c:pt>
                <c:pt idx="59">
                  <c:v>0</c:v>
                </c:pt>
                <c:pt idx="60">
                  <c:v>0.36910742206992919</c:v>
                </c:pt>
                <c:pt idx="61">
                  <c:v>0.34081222195583266</c:v>
                </c:pt>
                <c:pt idx="62">
                  <c:v>0.36866387340188711</c:v>
                </c:pt>
                <c:pt idx="63">
                  <c:v>0</c:v>
                </c:pt>
                <c:pt idx="64">
                  <c:v>0.34452492543672769</c:v>
                </c:pt>
                <c:pt idx="65">
                  <c:v>0.34212311236242643</c:v>
                </c:pt>
                <c:pt idx="66">
                  <c:v>0.36494573552349074</c:v>
                </c:pt>
                <c:pt idx="67">
                  <c:v>0.40659958587201722</c:v>
                </c:pt>
                <c:pt idx="68">
                  <c:v>0.34047313741396906</c:v>
                </c:pt>
                <c:pt idx="69">
                  <c:v>0.29227856929361357</c:v>
                </c:pt>
                <c:pt idx="70">
                  <c:v>0.3338277637204432</c:v>
                </c:pt>
                <c:pt idx="71">
                  <c:v>0</c:v>
                </c:pt>
                <c:pt idx="72">
                  <c:v>0</c:v>
                </c:pt>
                <c:pt idx="73">
                  <c:v>0.32554250394669954</c:v>
                </c:pt>
                <c:pt idx="74">
                  <c:v>0.37406485362241199</c:v>
                </c:pt>
                <c:pt idx="75">
                  <c:v>0.36823701996824915</c:v>
                </c:pt>
                <c:pt idx="76">
                  <c:v>0.38999703762219801</c:v>
                </c:pt>
                <c:pt idx="77">
                  <c:v>0.33477473507357342</c:v>
                </c:pt>
                <c:pt idx="78">
                  <c:v>0</c:v>
                </c:pt>
                <c:pt idx="79">
                  <c:v>0.317091934863444</c:v>
                </c:pt>
                <c:pt idx="80">
                  <c:v>0</c:v>
                </c:pt>
                <c:pt idx="81">
                  <c:v>0.35719349876262463</c:v>
                </c:pt>
                <c:pt idx="82">
                  <c:v>0.32421396998226909</c:v>
                </c:pt>
                <c:pt idx="83">
                  <c:v>0.32800358637178723</c:v>
                </c:pt>
                <c:pt idx="84">
                  <c:v>0</c:v>
                </c:pt>
                <c:pt idx="85">
                  <c:v>0</c:v>
                </c:pt>
                <c:pt idx="86">
                  <c:v>0.38891255066291136</c:v>
                </c:pt>
                <c:pt idx="87">
                  <c:v>0.37951835810677997</c:v>
                </c:pt>
                <c:pt idx="88">
                  <c:v>0.33834112091152146</c:v>
                </c:pt>
                <c:pt idx="89">
                  <c:v>0.4199964773548579</c:v>
                </c:pt>
                <c:pt idx="90">
                  <c:v>0.41622458776288213</c:v>
                </c:pt>
                <c:pt idx="91">
                  <c:v>0.41179061252997251</c:v>
                </c:pt>
                <c:pt idx="92">
                  <c:v>0.41864915752728071</c:v>
                </c:pt>
                <c:pt idx="93">
                  <c:v>0.39550881688286266</c:v>
                </c:pt>
                <c:pt idx="94">
                  <c:v>0.3760046165145316</c:v>
                </c:pt>
                <c:pt idx="95">
                  <c:v>0.37309320795082845</c:v>
                </c:pt>
                <c:pt idx="96">
                  <c:v>0.41080706499906261</c:v>
                </c:pt>
                <c:pt idx="97">
                  <c:v>0.38615594275596515</c:v>
                </c:pt>
                <c:pt idx="98">
                  <c:v>0.418864220109463</c:v>
                </c:pt>
                <c:pt idx="99">
                  <c:v>0.40078407720144754</c:v>
                </c:pt>
                <c:pt idx="100">
                  <c:v>0.42905119797900093</c:v>
                </c:pt>
                <c:pt idx="101">
                  <c:v>0.36437634192273821</c:v>
                </c:pt>
                <c:pt idx="102">
                  <c:v>0.40972403871305257</c:v>
                </c:pt>
                <c:pt idx="103">
                  <c:v>0.40936311151823751</c:v>
                </c:pt>
                <c:pt idx="104">
                  <c:v>0.39539114021847915</c:v>
                </c:pt>
                <c:pt idx="105">
                  <c:v>0.41307425563497119</c:v>
                </c:pt>
                <c:pt idx="106">
                  <c:v>0.40320056246752056</c:v>
                </c:pt>
                <c:pt idx="107">
                  <c:v>0.41229836111580437</c:v>
                </c:pt>
                <c:pt idx="108">
                  <c:v>0.42174801401066825</c:v>
                </c:pt>
                <c:pt idx="109">
                  <c:v>0.42019262611767305</c:v>
                </c:pt>
                <c:pt idx="110">
                  <c:v>0.43078491392942664</c:v>
                </c:pt>
                <c:pt idx="111">
                  <c:v>0.43269078312654019</c:v>
                </c:pt>
                <c:pt idx="112">
                  <c:v>0.4137069157451681</c:v>
                </c:pt>
                <c:pt idx="113">
                  <c:v>0.40926626836414448</c:v>
                </c:pt>
                <c:pt idx="114">
                  <c:v>0.42265481114700648</c:v>
                </c:pt>
                <c:pt idx="115">
                  <c:v>0.41792157103783145</c:v>
                </c:pt>
                <c:pt idx="116">
                  <c:v>0.41889978561112651</c:v>
                </c:pt>
                <c:pt idx="117">
                  <c:v>0.39501118200519003</c:v>
                </c:pt>
                <c:pt idx="118">
                  <c:v>0.42454405880710888</c:v>
                </c:pt>
                <c:pt idx="119">
                  <c:v>0.39760912630644168</c:v>
                </c:pt>
                <c:pt idx="120">
                  <c:v>0.3990153995829186</c:v>
                </c:pt>
                <c:pt idx="121">
                  <c:v>0.41058509155023903</c:v>
                </c:pt>
                <c:pt idx="122">
                  <c:v>0.41982504110138624</c:v>
                </c:pt>
                <c:pt idx="123">
                  <c:v>0.44860591437687158</c:v>
                </c:pt>
                <c:pt idx="124">
                  <c:v>0.43506814983720049</c:v>
                </c:pt>
                <c:pt idx="125">
                  <c:v>0.41773738703185215</c:v>
                </c:pt>
                <c:pt idx="126">
                  <c:v>0.43216638991215078</c:v>
                </c:pt>
                <c:pt idx="127">
                  <c:v>0.43734770553001479</c:v>
                </c:pt>
                <c:pt idx="128">
                  <c:v>0.43483954831064053</c:v>
                </c:pt>
                <c:pt idx="129">
                  <c:v>0.44622601848977878</c:v>
                </c:pt>
                <c:pt idx="130">
                  <c:v>0.44882488945631188</c:v>
                </c:pt>
                <c:pt idx="131">
                  <c:v>0.43242459627131835</c:v>
                </c:pt>
                <c:pt idx="132">
                  <c:v>0.44948716469799704</c:v>
                </c:pt>
                <c:pt idx="133">
                  <c:v>0.45331772790639824</c:v>
                </c:pt>
                <c:pt idx="134">
                  <c:v>0.45634896432900562</c:v>
                </c:pt>
                <c:pt idx="135">
                  <c:v>0.44381212808483367</c:v>
                </c:pt>
                <c:pt idx="136">
                  <c:v>0.44588811435630465</c:v>
                </c:pt>
                <c:pt idx="137">
                  <c:v>0.445100825909513</c:v>
                </c:pt>
                <c:pt idx="138">
                  <c:v>0.43754031120700959</c:v>
                </c:pt>
                <c:pt idx="139">
                  <c:v>0.44929665921803219</c:v>
                </c:pt>
                <c:pt idx="140">
                  <c:v>0.45757039223338031</c:v>
                </c:pt>
                <c:pt idx="141">
                  <c:v>0.44652065455668866</c:v>
                </c:pt>
                <c:pt idx="142">
                  <c:v>0.44135946896826628</c:v>
                </c:pt>
                <c:pt idx="143">
                  <c:v>0.47114937594660922</c:v>
                </c:pt>
                <c:pt idx="144">
                  <c:v>0.45826818475960612</c:v>
                </c:pt>
                <c:pt idx="145">
                  <c:v>0.46090992961920418</c:v>
                </c:pt>
                <c:pt idx="146">
                  <c:v>0.45690215854038629</c:v>
                </c:pt>
                <c:pt idx="147">
                  <c:v>0.4567107419407298</c:v>
                </c:pt>
                <c:pt idx="148">
                  <c:v>0.45844780762350495</c:v>
                </c:pt>
                <c:pt idx="149">
                  <c:v>0.45835454285861238</c:v>
                </c:pt>
                <c:pt idx="150">
                  <c:v>0.46558778763421776</c:v>
                </c:pt>
                <c:pt idx="151">
                  <c:v>0.45193256543416838</c:v>
                </c:pt>
                <c:pt idx="152">
                  <c:v>0.47694858807053719</c:v>
                </c:pt>
                <c:pt idx="153">
                  <c:v>0.46059873995220502</c:v>
                </c:pt>
                <c:pt idx="154">
                  <c:v>0.47270425884946121</c:v>
                </c:pt>
                <c:pt idx="155">
                  <c:v>0.46015590940231266</c:v>
                </c:pt>
                <c:pt idx="156">
                  <c:v>0.46119901854154166</c:v>
                </c:pt>
                <c:pt idx="157">
                  <c:v>0.46860298949608314</c:v>
                </c:pt>
                <c:pt idx="158">
                  <c:v>0.47412483339203465</c:v>
                </c:pt>
                <c:pt idx="159">
                  <c:v>0.47380588928792911</c:v>
                </c:pt>
                <c:pt idx="160">
                  <c:v>0.46759309316267034</c:v>
                </c:pt>
                <c:pt idx="161">
                  <c:v>0.4754605747973471</c:v>
                </c:pt>
                <c:pt idx="162">
                  <c:v>0.49588161634277533</c:v>
                </c:pt>
                <c:pt idx="163">
                  <c:v>0.4540151648355632</c:v>
                </c:pt>
                <c:pt idx="164">
                  <c:v>0.47846983038146151</c:v>
                </c:pt>
                <c:pt idx="165">
                  <c:v>0.47912030197348282</c:v>
                </c:pt>
                <c:pt idx="166">
                  <c:v>0.47372384860754402</c:v>
                </c:pt>
                <c:pt idx="167">
                  <c:v>0.49493634288924748</c:v>
                </c:pt>
                <c:pt idx="168">
                  <c:v>0.49074453023570946</c:v>
                </c:pt>
                <c:pt idx="169">
                  <c:v>0.48298665151211823</c:v>
                </c:pt>
                <c:pt idx="170">
                  <c:v>0.46407438007885626</c:v>
                </c:pt>
                <c:pt idx="171">
                  <c:v>0.49197099226057772</c:v>
                </c:pt>
                <c:pt idx="172">
                  <c:v>0.43928037326601038</c:v>
                </c:pt>
                <c:pt idx="173">
                  <c:v>0.48435149600358379</c:v>
                </c:pt>
                <c:pt idx="174">
                  <c:v>0.48927588685310491</c:v>
                </c:pt>
                <c:pt idx="175">
                  <c:v>0.48234660107971566</c:v>
                </c:pt>
                <c:pt idx="176">
                  <c:v>0.47261580381471385</c:v>
                </c:pt>
                <c:pt idx="177">
                  <c:v>0.4767895329743766</c:v>
                </c:pt>
                <c:pt idx="178">
                  <c:v>0.48716765280026636</c:v>
                </c:pt>
                <c:pt idx="179">
                  <c:v>0.4926813666006627</c:v>
                </c:pt>
                <c:pt idx="180">
                  <c:v>0.4842696967265725</c:v>
                </c:pt>
                <c:pt idx="181">
                  <c:v>0.47766999270395527</c:v>
                </c:pt>
                <c:pt idx="182">
                  <c:v>0.50517393022396151</c:v>
                </c:pt>
                <c:pt idx="183">
                  <c:v>0.47589998356194413</c:v>
                </c:pt>
                <c:pt idx="184">
                  <c:v>0.50118442449774003</c:v>
                </c:pt>
                <c:pt idx="185">
                  <c:v>0.48567407312269889</c:v>
                </c:pt>
                <c:pt idx="186">
                  <c:v>0.46114617099129851</c:v>
                </c:pt>
                <c:pt idx="187">
                  <c:v>0.47961448330353507</c:v>
                </c:pt>
                <c:pt idx="188">
                  <c:v>0.49191729272891621</c:v>
                </c:pt>
                <c:pt idx="189">
                  <c:v>0.50607541024677438</c:v>
                </c:pt>
                <c:pt idx="190">
                  <c:v>0.48194390242561824</c:v>
                </c:pt>
                <c:pt idx="191">
                  <c:v>0.48610299777800825</c:v>
                </c:pt>
                <c:pt idx="192">
                  <c:v>0.48243210630172767</c:v>
                </c:pt>
                <c:pt idx="193">
                  <c:v>0.49184070156405385</c:v>
                </c:pt>
                <c:pt idx="194">
                  <c:v>0.49743638848507538</c:v>
                </c:pt>
                <c:pt idx="195">
                  <c:v>0.48959354940168986</c:v>
                </c:pt>
                <c:pt idx="196">
                  <c:v>0.4780845214055805</c:v>
                </c:pt>
                <c:pt idx="197">
                  <c:v>0.49306326463702926</c:v>
                </c:pt>
                <c:pt idx="198">
                  <c:v>0.50095582852029608</c:v>
                </c:pt>
                <c:pt idx="199">
                  <c:v>0.47748112395044301</c:v>
                </c:pt>
                <c:pt idx="200">
                  <c:v>0.48478843095759061</c:v>
                </c:pt>
                <c:pt idx="201">
                  <c:v>0.48780989136737218</c:v>
                </c:pt>
                <c:pt idx="202">
                  <c:v>0.47241030115132354</c:v>
                </c:pt>
                <c:pt idx="203">
                  <c:v>0.46570635076834654</c:v>
                </c:pt>
                <c:pt idx="204">
                  <c:v>0.46778888226565374</c:v>
                </c:pt>
                <c:pt idx="205">
                  <c:v>0.47219445098925733</c:v>
                </c:pt>
                <c:pt idx="206">
                  <c:v>0.47929984169288425</c:v>
                </c:pt>
                <c:pt idx="207">
                  <c:v>0.48630593420514379</c:v>
                </c:pt>
                <c:pt idx="208">
                  <c:v>0.48050099728516815</c:v>
                </c:pt>
                <c:pt idx="209">
                  <c:v>0.47234993680280746</c:v>
                </c:pt>
                <c:pt idx="210">
                  <c:v>0.4856346017147084</c:v>
                </c:pt>
                <c:pt idx="211">
                  <c:v>0.47188940420723169</c:v>
                </c:pt>
                <c:pt idx="212">
                  <c:v>0.49446585288937078</c:v>
                </c:pt>
                <c:pt idx="213">
                  <c:v>0.47061003002678475</c:v>
                </c:pt>
                <c:pt idx="214">
                  <c:v>0.47845949205585914</c:v>
                </c:pt>
                <c:pt idx="215">
                  <c:v>0.47111243188168644</c:v>
                </c:pt>
                <c:pt idx="216">
                  <c:v>0.46368529170090395</c:v>
                </c:pt>
                <c:pt idx="217">
                  <c:v>0.449110690282574</c:v>
                </c:pt>
                <c:pt idx="218">
                  <c:v>0.46055799403845521</c:v>
                </c:pt>
                <c:pt idx="219">
                  <c:v>0.45761295074776337</c:v>
                </c:pt>
                <c:pt idx="220">
                  <c:v>0.50182401684865041</c:v>
                </c:pt>
                <c:pt idx="221">
                  <c:v>0.42989532414746506</c:v>
                </c:pt>
                <c:pt idx="222">
                  <c:v>0.47166826015957491</c:v>
                </c:pt>
                <c:pt idx="223">
                  <c:v>0.47370855889718738</c:v>
                </c:pt>
                <c:pt idx="224">
                  <c:v>0.47538314545602556</c:v>
                </c:pt>
                <c:pt idx="225">
                  <c:v>0.46010509657332577</c:v>
                </c:pt>
                <c:pt idx="226">
                  <c:v>0.45669382703315969</c:v>
                </c:pt>
                <c:pt idx="227">
                  <c:v>0.44000038151011234</c:v>
                </c:pt>
                <c:pt idx="228">
                  <c:v>0.47866964175261278</c:v>
                </c:pt>
                <c:pt idx="229">
                  <c:v>0.46594534954226019</c:v>
                </c:pt>
                <c:pt idx="230">
                  <c:v>0.42842842323651448</c:v>
                </c:pt>
                <c:pt idx="231">
                  <c:v>0.44845194301733032</c:v>
                </c:pt>
                <c:pt idx="232">
                  <c:v>0.43984977857238272</c:v>
                </c:pt>
                <c:pt idx="233">
                  <c:v>0.4831963156518127</c:v>
                </c:pt>
                <c:pt idx="234">
                  <c:v>0.45134391671107815</c:v>
                </c:pt>
                <c:pt idx="235">
                  <c:v>0.4487798083351906</c:v>
                </c:pt>
                <c:pt idx="236">
                  <c:v>0.47441669142347864</c:v>
                </c:pt>
                <c:pt idx="237">
                  <c:v>0.43230015332351257</c:v>
                </c:pt>
                <c:pt idx="238">
                  <c:v>0.40894823256712381</c:v>
                </c:pt>
                <c:pt idx="239">
                  <c:v>0.38189163347622646</c:v>
                </c:pt>
                <c:pt idx="240">
                  <c:v>0.47911078726357914</c:v>
                </c:pt>
                <c:pt idx="241">
                  <c:v>0.42824691918905111</c:v>
                </c:pt>
                <c:pt idx="242">
                  <c:v>0.43935706166947347</c:v>
                </c:pt>
                <c:pt idx="243">
                  <c:v>0.43995421261631229</c:v>
                </c:pt>
                <c:pt idx="244">
                  <c:v>0.40688073912601519</c:v>
                </c:pt>
                <c:pt idx="245">
                  <c:v>0.45703846866643721</c:v>
                </c:pt>
                <c:pt idx="246">
                  <c:v>0.42639834392411713</c:v>
                </c:pt>
                <c:pt idx="247">
                  <c:v>0.45887319047500802</c:v>
                </c:pt>
                <c:pt idx="248">
                  <c:v>0.46817554312286563</c:v>
                </c:pt>
                <c:pt idx="249">
                  <c:v>0.45228617098176566</c:v>
                </c:pt>
                <c:pt idx="250">
                  <c:v>0.4591369639500687</c:v>
                </c:pt>
                <c:pt idx="251">
                  <c:v>0.44824763074345386</c:v>
                </c:pt>
                <c:pt idx="252">
                  <c:v>0.46431668764862216</c:v>
                </c:pt>
                <c:pt idx="253">
                  <c:v>0.43981809724662091</c:v>
                </c:pt>
                <c:pt idx="254">
                  <c:v>0.4744166420524073</c:v>
                </c:pt>
                <c:pt idx="255">
                  <c:v>0.47043266285588753</c:v>
                </c:pt>
                <c:pt idx="256">
                  <c:v>0.4984088678010471</c:v>
                </c:pt>
                <c:pt idx="257">
                  <c:v>0.47684487321207253</c:v>
                </c:pt>
                <c:pt idx="258">
                  <c:v>0.49406332986254048</c:v>
                </c:pt>
                <c:pt idx="259">
                  <c:v>0.44805342058587705</c:v>
                </c:pt>
                <c:pt idx="260">
                  <c:v>0.47157935659442124</c:v>
                </c:pt>
                <c:pt idx="261">
                  <c:v>0.46986553421424471</c:v>
                </c:pt>
                <c:pt idx="262">
                  <c:v>0.4584083448056761</c:v>
                </c:pt>
                <c:pt idx="263">
                  <c:v>0.46997935701327992</c:v>
                </c:pt>
                <c:pt idx="264">
                  <c:v>0.471948717584672</c:v>
                </c:pt>
                <c:pt idx="265">
                  <c:v>0.50189728278939993</c:v>
                </c:pt>
                <c:pt idx="266">
                  <c:v>0.47756149087068056</c:v>
                </c:pt>
                <c:pt idx="267">
                  <c:v>0.49124441132637853</c:v>
                </c:pt>
                <c:pt idx="268">
                  <c:v>0.47062960594945652</c:v>
                </c:pt>
                <c:pt idx="269">
                  <c:v>0.47410370020157366</c:v>
                </c:pt>
                <c:pt idx="270">
                  <c:v>0.48637146394955388</c:v>
                </c:pt>
                <c:pt idx="271">
                  <c:v>0.50400454346983081</c:v>
                </c:pt>
                <c:pt idx="272">
                  <c:v>0.48616623987990254</c:v>
                </c:pt>
                <c:pt idx="273">
                  <c:v>0.48850661480211843</c:v>
                </c:pt>
                <c:pt idx="274">
                  <c:v>0.47947588092433424</c:v>
                </c:pt>
                <c:pt idx="275">
                  <c:v>0.48623676330972027</c:v>
                </c:pt>
                <c:pt idx="276">
                  <c:v>0.50621625853140895</c:v>
                </c:pt>
                <c:pt idx="277">
                  <c:v>0.48842194563694963</c:v>
                </c:pt>
                <c:pt idx="278">
                  <c:v>0.47675480153096056</c:v>
                </c:pt>
                <c:pt idx="279">
                  <c:v>0.49640039696556831</c:v>
                </c:pt>
                <c:pt idx="280">
                  <c:v>0.49101317667218763</c:v>
                </c:pt>
                <c:pt idx="281">
                  <c:v>0.46517275913870804</c:v>
                </c:pt>
                <c:pt idx="282">
                  <c:v>0.49507750114871901</c:v>
                </c:pt>
                <c:pt idx="283">
                  <c:v>0.47754469942277911</c:v>
                </c:pt>
                <c:pt idx="284">
                  <c:v>0.48078458387736739</c:v>
                </c:pt>
                <c:pt idx="285">
                  <c:v>0.48710829765438263</c:v>
                </c:pt>
                <c:pt idx="286">
                  <c:v>0.4757900677200903</c:v>
                </c:pt>
                <c:pt idx="287">
                  <c:v>0.45819667696366506</c:v>
                </c:pt>
                <c:pt idx="288">
                  <c:v>0.46054484509500571</c:v>
                </c:pt>
                <c:pt idx="289">
                  <c:v>0.45422020598332519</c:v>
                </c:pt>
                <c:pt idx="290">
                  <c:v>0.48732488164581095</c:v>
                </c:pt>
                <c:pt idx="291">
                  <c:v>0.4699439834173702</c:v>
                </c:pt>
                <c:pt idx="292">
                  <c:v>0.48638450990677595</c:v>
                </c:pt>
                <c:pt idx="293">
                  <c:v>0.48677328712807749</c:v>
                </c:pt>
                <c:pt idx="294">
                  <c:v>0.48219418338063669</c:v>
                </c:pt>
                <c:pt idx="295">
                  <c:v>0.47330081544960134</c:v>
                </c:pt>
                <c:pt idx="296">
                  <c:v>0.47472897759926924</c:v>
                </c:pt>
                <c:pt idx="297">
                  <c:v>0.46816886255262102</c:v>
                </c:pt>
                <c:pt idx="298">
                  <c:v>0.47377431500525835</c:v>
                </c:pt>
                <c:pt idx="299">
                  <c:v>0.47929677041914148</c:v>
                </c:pt>
                <c:pt idx="300">
                  <c:v>0.47782024084666042</c:v>
                </c:pt>
                <c:pt idx="301">
                  <c:v>0.46442715754316616</c:v>
                </c:pt>
                <c:pt idx="302">
                  <c:v>0.49260317533470049</c:v>
                </c:pt>
                <c:pt idx="303">
                  <c:v>0.49067738253577459</c:v>
                </c:pt>
                <c:pt idx="304">
                  <c:v>0.47475359978973847</c:v>
                </c:pt>
                <c:pt idx="305">
                  <c:v>0.44718811529464225</c:v>
                </c:pt>
                <c:pt idx="306">
                  <c:v>0.49022708618331057</c:v>
                </c:pt>
                <c:pt idx="307">
                  <c:v>0.48228892960541719</c:v>
                </c:pt>
                <c:pt idx="308">
                  <c:v>0.46343538177987464</c:v>
                </c:pt>
                <c:pt idx="309">
                  <c:v>0.45582381327646104</c:v>
                </c:pt>
                <c:pt idx="310">
                  <c:v>0.47959649837636281</c:v>
                </c:pt>
                <c:pt idx="311">
                  <c:v>0.48334926426981656</c:v>
                </c:pt>
                <c:pt idx="312">
                  <c:v>0.46037821424985542</c:v>
                </c:pt>
                <c:pt idx="313">
                  <c:v>0.47217770515385454</c:v>
                </c:pt>
                <c:pt idx="314">
                  <c:v>0.46594212211856206</c:v>
                </c:pt>
                <c:pt idx="315">
                  <c:v>0.46212122552149759</c:v>
                </c:pt>
                <c:pt idx="316">
                  <c:v>0.45307810838528356</c:v>
                </c:pt>
                <c:pt idx="317">
                  <c:v>0.46614002229730545</c:v>
                </c:pt>
                <c:pt idx="318">
                  <c:v>0.46471510202477284</c:v>
                </c:pt>
                <c:pt idx="319">
                  <c:v>0.43754275596571485</c:v>
                </c:pt>
                <c:pt idx="320">
                  <c:v>0.4497115608831273</c:v>
                </c:pt>
                <c:pt idx="321">
                  <c:v>0.46970116069396539</c:v>
                </c:pt>
                <c:pt idx="322">
                  <c:v>0.45613266151297627</c:v>
                </c:pt>
                <c:pt idx="323">
                  <c:v>0.45285352019283331</c:v>
                </c:pt>
                <c:pt idx="324">
                  <c:v>0.44127972238321983</c:v>
                </c:pt>
                <c:pt idx="325">
                  <c:v>0.45896953783644651</c:v>
                </c:pt>
                <c:pt idx="326">
                  <c:v>0.44028383637890611</c:v>
                </c:pt>
                <c:pt idx="327">
                  <c:v>0.45538185354177579</c:v>
                </c:pt>
                <c:pt idx="328">
                  <c:v>0.44536166339011612</c:v>
                </c:pt>
                <c:pt idx="329">
                  <c:v>0.43841822195854929</c:v>
                </c:pt>
                <c:pt idx="330">
                  <c:v>0.44972653380135508</c:v>
                </c:pt>
                <c:pt idx="331">
                  <c:v>0.43953136281182315</c:v>
                </c:pt>
                <c:pt idx="332">
                  <c:v>0.43754379502128188</c:v>
                </c:pt>
                <c:pt idx="333">
                  <c:v>0.44794675937260275</c:v>
                </c:pt>
                <c:pt idx="334">
                  <c:v>0.42201014930124081</c:v>
                </c:pt>
                <c:pt idx="335">
                  <c:v>0.44725013085886184</c:v>
                </c:pt>
                <c:pt idx="336">
                  <c:v>0.44549552710774981</c:v>
                </c:pt>
                <c:pt idx="337">
                  <c:v>0.41612262687877483</c:v>
                </c:pt>
                <c:pt idx="338">
                  <c:v>0.43439980886433566</c:v>
                </c:pt>
                <c:pt idx="339">
                  <c:v>0.42322986214388925</c:v>
                </c:pt>
                <c:pt idx="340">
                  <c:v>0.43118118277854012</c:v>
                </c:pt>
                <c:pt idx="341">
                  <c:v>0.43078700067045639</c:v>
                </c:pt>
                <c:pt idx="342">
                  <c:v>0.42446043165467623</c:v>
                </c:pt>
                <c:pt idx="343">
                  <c:v>0.40568012092840938</c:v>
                </c:pt>
                <c:pt idx="344">
                  <c:v>0.41772007494153424</c:v>
                </c:pt>
                <c:pt idx="345">
                  <c:v>0.38398155791965854</c:v>
                </c:pt>
                <c:pt idx="346">
                  <c:v>0.41865187215022126</c:v>
                </c:pt>
                <c:pt idx="347">
                  <c:v>0.43070461635328128</c:v>
                </c:pt>
                <c:pt idx="348">
                  <c:v>0.41370258165259427</c:v>
                </c:pt>
                <c:pt idx="349">
                  <c:v>0.42244217851303029</c:v>
                </c:pt>
                <c:pt idx="350">
                  <c:v>0.41471086065785262</c:v>
                </c:pt>
                <c:pt idx="351">
                  <c:v>0.40983602303980071</c:v>
                </c:pt>
                <c:pt idx="352">
                  <c:v>0.38156588832920685</c:v>
                </c:pt>
                <c:pt idx="353">
                  <c:v>0.38281937961171214</c:v>
                </c:pt>
                <c:pt idx="354">
                  <c:v>0.39058196536731549</c:v>
                </c:pt>
                <c:pt idx="355">
                  <c:v>0.39274607492665026</c:v>
                </c:pt>
                <c:pt idx="356">
                  <c:v>0.41333649513872417</c:v>
                </c:pt>
                <c:pt idx="357">
                  <c:v>0.38560717516506937</c:v>
                </c:pt>
                <c:pt idx="358">
                  <c:v>0.38543720334416437</c:v>
                </c:pt>
                <c:pt idx="359">
                  <c:v>0.3721136651819098</c:v>
                </c:pt>
                <c:pt idx="360">
                  <c:v>0.39381306265482452</c:v>
                </c:pt>
                <c:pt idx="361">
                  <c:v>0.40455402030529675</c:v>
                </c:pt>
                <c:pt idx="362">
                  <c:v>0.41398063714573713</c:v>
                </c:pt>
                <c:pt idx="363">
                  <c:v>0.40824277486774557</c:v>
                </c:pt>
                <c:pt idx="364">
                  <c:v>0.3876288592594524</c:v>
                </c:pt>
                <c:pt idx="365">
                  <c:v>0.41162426445996375</c:v>
                </c:pt>
                <c:pt idx="366">
                  <c:v>0.39075425955064519</c:v>
                </c:pt>
                <c:pt idx="367">
                  <c:v>0.40662744904180476</c:v>
                </c:pt>
                <c:pt idx="368">
                  <c:v>0.38070332392815359</c:v>
                </c:pt>
                <c:pt idx="369">
                  <c:v>0.38392600968760016</c:v>
                </c:pt>
                <c:pt idx="370">
                  <c:v>0.40919390763605468</c:v>
                </c:pt>
                <c:pt idx="371">
                  <c:v>0.36699888797663716</c:v>
                </c:pt>
                <c:pt idx="372">
                  <c:v>0.39325594842194272</c:v>
                </c:pt>
                <c:pt idx="373">
                  <c:v>0.35208165665074714</c:v>
                </c:pt>
                <c:pt idx="374">
                  <c:v>0.41333362544912799</c:v>
                </c:pt>
                <c:pt idx="375">
                  <c:v>0.33951321950296381</c:v>
                </c:pt>
                <c:pt idx="376">
                  <c:v>0.41335282592674699</c:v>
                </c:pt>
                <c:pt idx="377">
                  <c:v>0.33912398921832887</c:v>
                </c:pt>
                <c:pt idx="378">
                  <c:v>0.36419280795715381</c:v>
                </c:pt>
                <c:pt idx="379">
                  <c:v>0</c:v>
                </c:pt>
                <c:pt idx="380">
                  <c:v>0.35059108138708972</c:v>
                </c:pt>
                <c:pt idx="381">
                  <c:v>0.31093603056748459</c:v>
                </c:pt>
                <c:pt idx="382">
                  <c:v>0</c:v>
                </c:pt>
                <c:pt idx="383">
                  <c:v>0.33912088666232038</c:v>
                </c:pt>
                <c:pt idx="384">
                  <c:v>0.33200462817434584</c:v>
                </c:pt>
                <c:pt idx="385">
                  <c:v>0</c:v>
                </c:pt>
                <c:pt idx="386">
                  <c:v>0.35407493670223561</c:v>
                </c:pt>
                <c:pt idx="387">
                  <c:v>0.35926196541532551</c:v>
                </c:pt>
                <c:pt idx="388">
                  <c:v>0.39832291074474141</c:v>
                </c:pt>
                <c:pt idx="389">
                  <c:v>0.39938853398629331</c:v>
                </c:pt>
                <c:pt idx="390">
                  <c:v>0.32523308312715782</c:v>
                </c:pt>
                <c:pt idx="391">
                  <c:v>0</c:v>
                </c:pt>
                <c:pt idx="392">
                  <c:v>0.2934966720784925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0.32683342693018136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0.34988707230743304</c:v>
                </c:pt>
                <c:pt idx="401">
                  <c:v>0</c:v>
                </c:pt>
                <c:pt idx="402">
                  <c:v>0.34002005352032255</c:v>
                </c:pt>
                <c:pt idx="403">
                  <c:v>0</c:v>
                </c:pt>
                <c:pt idx="404">
                  <c:v>0</c:v>
                </c:pt>
                <c:pt idx="405">
                  <c:v>0.38717785425869228</c:v>
                </c:pt>
                <c:pt idx="406">
                  <c:v>0</c:v>
                </c:pt>
                <c:pt idx="407">
                  <c:v>0.39178010812219105</c:v>
                </c:pt>
                <c:pt idx="408">
                  <c:v>0.35451985705792816</c:v>
                </c:pt>
                <c:pt idx="409">
                  <c:v>0</c:v>
                </c:pt>
                <c:pt idx="410">
                  <c:v>0</c:v>
                </c:pt>
                <c:pt idx="411">
                  <c:v>0.33079501492395236</c:v>
                </c:pt>
                <c:pt idx="412">
                  <c:v>0.37785190567408672</c:v>
                </c:pt>
                <c:pt idx="413">
                  <c:v>0</c:v>
                </c:pt>
                <c:pt idx="414">
                  <c:v>0.3633940592971176</c:v>
                </c:pt>
                <c:pt idx="415">
                  <c:v>0</c:v>
                </c:pt>
                <c:pt idx="416">
                  <c:v>0</c:v>
                </c:pt>
                <c:pt idx="417">
                  <c:v>0.29671874775821744</c:v>
                </c:pt>
                <c:pt idx="418">
                  <c:v>0</c:v>
                </c:pt>
                <c:pt idx="419">
                  <c:v>0.31720504442617115</c:v>
                </c:pt>
                <c:pt idx="420">
                  <c:v>0</c:v>
                </c:pt>
                <c:pt idx="421">
                  <c:v>0.32644238723088986</c:v>
                </c:pt>
                <c:pt idx="422">
                  <c:v>0</c:v>
                </c:pt>
                <c:pt idx="423">
                  <c:v>0.33354283020754477</c:v>
                </c:pt>
                <c:pt idx="424">
                  <c:v>0</c:v>
                </c:pt>
                <c:pt idx="425">
                  <c:v>0</c:v>
                </c:pt>
                <c:pt idx="426">
                  <c:v>0.34463929797364634</c:v>
                </c:pt>
                <c:pt idx="427">
                  <c:v>0.28892480932361675</c:v>
                </c:pt>
                <c:pt idx="428">
                  <c:v>0.31212978606468955</c:v>
                </c:pt>
                <c:pt idx="429">
                  <c:v>0.34702069802152269</c:v>
                </c:pt>
                <c:pt idx="430">
                  <c:v>0</c:v>
                </c:pt>
                <c:pt idx="431">
                  <c:v>0.3421141920719602</c:v>
                </c:pt>
                <c:pt idx="432">
                  <c:v>0</c:v>
                </c:pt>
                <c:pt idx="433">
                  <c:v>0.28835233590819453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2.2000000000000002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3.6</c:v>
                </c:pt>
                <c:pt idx="25">
                  <c:v>4.9000000000000004</c:v>
                </c:pt>
                <c:pt idx="26">
                  <c:v>5.3</c:v>
                </c:pt>
                <c:pt idx="27">
                  <c:v>6.6</c:v>
                </c:pt>
                <c:pt idx="28">
                  <c:v>6.9</c:v>
                </c:pt>
                <c:pt idx="29">
                  <c:v>9.5</c:v>
                </c:pt>
                <c:pt idx="30">
                  <c:v>8</c:v>
                </c:pt>
                <c:pt idx="31">
                  <c:v>10.7</c:v>
                </c:pt>
                <c:pt idx="32">
                  <c:v>9.6999999999999993</c:v>
                </c:pt>
                <c:pt idx="33">
                  <c:v>12.6</c:v>
                </c:pt>
                <c:pt idx="34">
                  <c:v>11.7</c:v>
                </c:pt>
                <c:pt idx="35">
                  <c:v>12.6</c:v>
                </c:pt>
                <c:pt idx="36">
                  <c:v>13.8</c:v>
                </c:pt>
                <c:pt idx="37">
                  <c:v>12.2</c:v>
                </c:pt>
                <c:pt idx="38">
                  <c:v>14.9</c:v>
                </c:pt>
                <c:pt idx="39">
                  <c:v>12.9</c:v>
                </c:pt>
                <c:pt idx="40">
                  <c:v>15.5</c:v>
                </c:pt>
                <c:pt idx="41">
                  <c:v>14.2</c:v>
                </c:pt>
                <c:pt idx="42">
                  <c:v>15.8</c:v>
                </c:pt>
                <c:pt idx="43">
                  <c:v>16.600000000000001</c:v>
                </c:pt>
                <c:pt idx="44">
                  <c:v>16.600000000000001</c:v>
                </c:pt>
                <c:pt idx="45">
                  <c:v>18.8</c:v>
                </c:pt>
                <c:pt idx="46">
                  <c:v>18.2</c:v>
                </c:pt>
                <c:pt idx="47">
                  <c:v>20.8</c:v>
                </c:pt>
                <c:pt idx="48">
                  <c:v>20.9</c:v>
                </c:pt>
                <c:pt idx="49">
                  <c:v>21.9</c:v>
                </c:pt>
                <c:pt idx="50">
                  <c:v>22.9</c:v>
                </c:pt>
                <c:pt idx="51">
                  <c:v>23.5</c:v>
                </c:pt>
                <c:pt idx="52">
                  <c:v>24</c:v>
                </c:pt>
                <c:pt idx="53">
                  <c:v>25.3</c:v>
                </c:pt>
                <c:pt idx="54">
                  <c:v>26</c:v>
                </c:pt>
                <c:pt idx="55">
                  <c:v>26.6</c:v>
                </c:pt>
                <c:pt idx="56">
                  <c:v>27</c:v>
                </c:pt>
                <c:pt idx="57">
                  <c:v>28</c:v>
                </c:pt>
                <c:pt idx="58">
                  <c:v>28.8</c:v>
                </c:pt>
                <c:pt idx="59">
                  <c:v>29.3</c:v>
                </c:pt>
                <c:pt idx="60">
                  <c:v>30.4</c:v>
                </c:pt>
                <c:pt idx="61">
                  <c:v>31.7</c:v>
                </c:pt>
                <c:pt idx="62">
                  <c:v>31.7</c:v>
                </c:pt>
                <c:pt idx="63">
                  <c:v>32.799999999999997</c:v>
                </c:pt>
                <c:pt idx="64">
                  <c:v>33.9</c:v>
                </c:pt>
                <c:pt idx="65">
                  <c:v>34.200000000000003</c:v>
                </c:pt>
                <c:pt idx="66">
                  <c:v>35.5</c:v>
                </c:pt>
                <c:pt idx="67">
                  <c:v>36.4</c:v>
                </c:pt>
                <c:pt idx="68">
                  <c:v>35.9</c:v>
                </c:pt>
                <c:pt idx="69">
                  <c:v>38.200000000000003</c:v>
                </c:pt>
                <c:pt idx="70">
                  <c:v>37.299999999999997</c:v>
                </c:pt>
                <c:pt idx="71">
                  <c:v>38.1</c:v>
                </c:pt>
                <c:pt idx="72">
                  <c:v>39.200000000000003</c:v>
                </c:pt>
                <c:pt idx="73">
                  <c:v>39.700000000000003</c:v>
                </c:pt>
                <c:pt idx="74">
                  <c:v>40.4</c:v>
                </c:pt>
                <c:pt idx="75">
                  <c:v>41.3</c:v>
                </c:pt>
                <c:pt idx="76">
                  <c:v>40.799999999999997</c:v>
                </c:pt>
                <c:pt idx="77">
                  <c:v>43</c:v>
                </c:pt>
                <c:pt idx="78">
                  <c:v>42.3</c:v>
                </c:pt>
                <c:pt idx="79">
                  <c:v>44.1</c:v>
                </c:pt>
                <c:pt idx="80">
                  <c:v>43.2</c:v>
                </c:pt>
                <c:pt idx="81">
                  <c:v>44.3</c:v>
                </c:pt>
                <c:pt idx="82">
                  <c:v>44.6</c:v>
                </c:pt>
                <c:pt idx="83">
                  <c:v>45</c:v>
                </c:pt>
                <c:pt idx="84">
                  <c:v>45.7</c:v>
                </c:pt>
                <c:pt idx="85">
                  <c:v>46.3</c:v>
                </c:pt>
                <c:pt idx="86">
                  <c:v>47.2</c:v>
                </c:pt>
                <c:pt idx="87">
                  <c:v>47.9</c:v>
                </c:pt>
                <c:pt idx="88">
                  <c:v>48.4</c:v>
                </c:pt>
                <c:pt idx="89">
                  <c:v>49.9</c:v>
                </c:pt>
                <c:pt idx="90">
                  <c:v>49.9</c:v>
                </c:pt>
                <c:pt idx="91">
                  <c:v>50.8</c:v>
                </c:pt>
                <c:pt idx="92">
                  <c:v>50.8</c:v>
                </c:pt>
                <c:pt idx="93">
                  <c:v>51.7</c:v>
                </c:pt>
                <c:pt idx="94">
                  <c:v>51.4</c:v>
                </c:pt>
                <c:pt idx="95">
                  <c:v>52.8</c:v>
                </c:pt>
                <c:pt idx="96">
                  <c:v>52.6</c:v>
                </c:pt>
                <c:pt idx="97">
                  <c:v>53.9</c:v>
                </c:pt>
                <c:pt idx="98">
                  <c:v>54.1</c:v>
                </c:pt>
                <c:pt idx="99">
                  <c:v>55</c:v>
                </c:pt>
                <c:pt idx="100">
                  <c:v>55.5</c:v>
                </c:pt>
                <c:pt idx="101">
                  <c:v>56.8</c:v>
                </c:pt>
                <c:pt idx="102">
                  <c:v>57.2</c:v>
                </c:pt>
                <c:pt idx="103">
                  <c:v>58.6</c:v>
                </c:pt>
                <c:pt idx="104">
                  <c:v>59</c:v>
                </c:pt>
                <c:pt idx="105">
                  <c:v>60.3</c:v>
                </c:pt>
                <c:pt idx="106">
                  <c:v>61.4</c:v>
                </c:pt>
                <c:pt idx="107">
                  <c:v>60.8</c:v>
                </c:pt>
                <c:pt idx="108">
                  <c:v>63.6</c:v>
                </c:pt>
                <c:pt idx="109">
                  <c:v>62.1</c:v>
                </c:pt>
                <c:pt idx="110">
                  <c:v>65.2</c:v>
                </c:pt>
                <c:pt idx="111">
                  <c:v>63.4</c:v>
                </c:pt>
                <c:pt idx="112">
                  <c:v>65.599999999999994</c:v>
                </c:pt>
                <c:pt idx="113">
                  <c:v>66.099999999999994</c:v>
                </c:pt>
                <c:pt idx="114">
                  <c:v>67</c:v>
                </c:pt>
                <c:pt idx="115">
                  <c:v>68.3</c:v>
                </c:pt>
                <c:pt idx="116">
                  <c:v>67.8</c:v>
                </c:pt>
                <c:pt idx="117">
                  <c:v>70.8</c:v>
                </c:pt>
                <c:pt idx="118">
                  <c:v>67.8</c:v>
                </c:pt>
                <c:pt idx="119">
                  <c:v>71.8</c:v>
                </c:pt>
                <c:pt idx="120">
                  <c:v>69.900000000000006</c:v>
                </c:pt>
                <c:pt idx="121">
                  <c:v>72.3</c:v>
                </c:pt>
                <c:pt idx="122">
                  <c:v>72.3</c:v>
                </c:pt>
                <c:pt idx="123">
                  <c:v>72.099999999999994</c:v>
                </c:pt>
                <c:pt idx="124">
                  <c:v>74.7</c:v>
                </c:pt>
                <c:pt idx="125">
                  <c:v>73.900000000000006</c:v>
                </c:pt>
                <c:pt idx="126">
                  <c:v>75.900000000000006</c:v>
                </c:pt>
                <c:pt idx="127">
                  <c:v>77</c:v>
                </c:pt>
                <c:pt idx="128">
                  <c:v>77.400000000000006</c:v>
                </c:pt>
                <c:pt idx="129">
                  <c:v>77.599999999999994</c:v>
                </c:pt>
                <c:pt idx="130">
                  <c:v>79.2</c:v>
                </c:pt>
                <c:pt idx="131">
                  <c:v>79.599999999999994</c:v>
                </c:pt>
                <c:pt idx="132">
                  <c:v>80.900000000000006</c:v>
                </c:pt>
                <c:pt idx="133">
                  <c:v>81.8</c:v>
                </c:pt>
                <c:pt idx="134">
                  <c:v>82.1</c:v>
                </c:pt>
                <c:pt idx="135">
                  <c:v>83.6</c:v>
                </c:pt>
                <c:pt idx="136">
                  <c:v>83.6</c:v>
                </c:pt>
                <c:pt idx="137">
                  <c:v>84.9</c:v>
                </c:pt>
                <c:pt idx="138">
                  <c:v>85.4</c:v>
                </c:pt>
                <c:pt idx="139">
                  <c:v>86.3</c:v>
                </c:pt>
                <c:pt idx="140">
                  <c:v>86</c:v>
                </c:pt>
                <c:pt idx="141">
                  <c:v>87.6</c:v>
                </c:pt>
                <c:pt idx="142">
                  <c:v>88.3</c:v>
                </c:pt>
                <c:pt idx="143">
                  <c:v>89.1</c:v>
                </c:pt>
                <c:pt idx="144">
                  <c:v>90.2</c:v>
                </c:pt>
                <c:pt idx="145">
                  <c:v>90.7</c:v>
                </c:pt>
                <c:pt idx="146">
                  <c:v>91.6</c:v>
                </c:pt>
                <c:pt idx="147">
                  <c:v>92.5</c:v>
                </c:pt>
                <c:pt idx="148">
                  <c:v>91.4</c:v>
                </c:pt>
                <c:pt idx="149">
                  <c:v>93.1</c:v>
                </c:pt>
                <c:pt idx="150">
                  <c:v>92.9</c:v>
                </c:pt>
                <c:pt idx="151">
                  <c:v>93.1</c:v>
                </c:pt>
                <c:pt idx="152">
                  <c:v>93.4</c:v>
                </c:pt>
                <c:pt idx="153">
                  <c:v>95.1</c:v>
                </c:pt>
                <c:pt idx="154">
                  <c:v>92.7</c:v>
                </c:pt>
                <c:pt idx="155">
                  <c:v>96</c:v>
                </c:pt>
                <c:pt idx="156">
                  <c:v>93.4</c:v>
                </c:pt>
                <c:pt idx="157">
                  <c:v>95.6</c:v>
                </c:pt>
                <c:pt idx="158">
                  <c:v>95.6</c:v>
                </c:pt>
                <c:pt idx="159">
                  <c:v>95.3</c:v>
                </c:pt>
                <c:pt idx="160">
                  <c:v>96.9</c:v>
                </c:pt>
                <c:pt idx="161">
                  <c:v>96.7</c:v>
                </c:pt>
                <c:pt idx="162">
                  <c:v>97.8</c:v>
                </c:pt>
                <c:pt idx="163">
                  <c:v>98.9</c:v>
                </c:pt>
                <c:pt idx="164">
                  <c:v>98.3</c:v>
                </c:pt>
                <c:pt idx="165">
                  <c:v>100.2</c:v>
                </c:pt>
                <c:pt idx="166">
                  <c:v>100.7</c:v>
                </c:pt>
                <c:pt idx="167">
                  <c:v>100.9</c:v>
                </c:pt>
                <c:pt idx="168">
                  <c:v>101.8</c:v>
                </c:pt>
                <c:pt idx="169">
                  <c:v>101.6</c:v>
                </c:pt>
                <c:pt idx="170">
                  <c:v>104.2</c:v>
                </c:pt>
                <c:pt idx="171">
                  <c:v>102.9</c:v>
                </c:pt>
                <c:pt idx="172">
                  <c:v>105.8</c:v>
                </c:pt>
                <c:pt idx="173">
                  <c:v>104.4</c:v>
                </c:pt>
                <c:pt idx="174">
                  <c:v>107.6</c:v>
                </c:pt>
                <c:pt idx="175">
                  <c:v>106.5</c:v>
                </c:pt>
                <c:pt idx="176">
                  <c:v>108.7</c:v>
                </c:pt>
                <c:pt idx="177">
                  <c:v>108.9</c:v>
                </c:pt>
                <c:pt idx="178">
                  <c:v>109.3</c:v>
                </c:pt>
                <c:pt idx="179">
                  <c:v>111.5</c:v>
                </c:pt>
                <c:pt idx="180">
                  <c:v>109.6</c:v>
                </c:pt>
                <c:pt idx="181">
                  <c:v>112.2</c:v>
                </c:pt>
                <c:pt idx="182">
                  <c:v>111.1</c:v>
                </c:pt>
                <c:pt idx="183">
                  <c:v>112.6</c:v>
                </c:pt>
                <c:pt idx="184">
                  <c:v>112</c:v>
                </c:pt>
                <c:pt idx="185">
                  <c:v>113.1</c:v>
                </c:pt>
                <c:pt idx="186">
                  <c:v>114</c:v>
                </c:pt>
                <c:pt idx="187">
                  <c:v>113.8</c:v>
                </c:pt>
                <c:pt idx="188">
                  <c:v>114.6</c:v>
                </c:pt>
                <c:pt idx="189">
                  <c:v>114.6</c:v>
                </c:pt>
                <c:pt idx="190">
                  <c:v>116</c:v>
                </c:pt>
                <c:pt idx="191">
                  <c:v>116</c:v>
                </c:pt>
                <c:pt idx="192">
                  <c:v>116.7</c:v>
                </c:pt>
                <c:pt idx="193">
                  <c:v>118.2</c:v>
                </c:pt>
                <c:pt idx="194">
                  <c:v>117.3</c:v>
                </c:pt>
                <c:pt idx="195">
                  <c:v>120</c:v>
                </c:pt>
                <c:pt idx="196">
                  <c:v>118.6</c:v>
                </c:pt>
                <c:pt idx="197">
                  <c:v>119.8</c:v>
                </c:pt>
                <c:pt idx="198">
                  <c:v>120.6</c:v>
                </c:pt>
                <c:pt idx="199">
                  <c:v>120.6</c:v>
                </c:pt>
                <c:pt idx="200">
                  <c:v>122</c:v>
                </c:pt>
                <c:pt idx="201">
                  <c:v>122.6</c:v>
                </c:pt>
                <c:pt idx="202">
                  <c:v>123.3</c:v>
                </c:pt>
                <c:pt idx="203">
                  <c:v>123.3</c:v>
                </c:pt>
                <c:pt idx="204">
                  <c:v>125.3</c:v>
                </c:pt>
                <c:pt idx="205">
                  <c:v>125.5</c:v>
                </c:pt>
                <c:pt idx="206">
                  <c:v>126.2</c:v>
                </c:pt>
                <c:pt idx="207">
                  <c:v>127.1</c:v>
                </c:pt>
                <c:pt idx="208">
                  <c:v>127.7</c:v>
                </c:pt>
                <c:pt idx="209">
                  <c:v>129.69999999999999</c:v>
                </c:pt>
                <c:pt idx="210">
                  <c:v>128.6</c:v>
                </c:pt>
                <c:pt idx="211">
                  <c:v>131.30000000000001</c:v>
                </c:pt>
                <c:pt idx="212">
                  <c:v>129.69999999999999</c:v>
                </c:pt>
                <c:pt idx="213">
                  <c:v>132.19999999999999</c:v>
                </c:pt>
                <c:pt idx="214">
                  <c:v>131.9</c:v>
                </c:pt>
                <c:pt idx="215">
                  <c:v>133</c:v>
                </c:pt>
                <c:pt idx="216">
                  <c:v>134</c:v>
                </c:pt>
                <c:pt idx="217">
                  <c:v>135</c:v>
                </c:pt>
                <c:pt idx="218">
                  <c:v>134.6</c:v>
                </c:pt>
                <c:pt idx="219">
                  <c:v>136.80000000000001</c:v>
                </c:pt>
                <c:pt idx="220">
                  <c:v>135.30000000000001</c:v>
                </c:pt>
                <c:pt idx="221">
                  <c:v>138.19999999999999</c:v>
                </c:pt>
                <c:pt idx="222">
                  <c:v>136.19999999999999</c:v>
                </c:pt>
                <c:pt idx="223">
                  <c:v>139.69999999999999</c:v>
                </c:pt>
                <c:pt idx="224">
                  <c:v>137.5</c:v>
                </c:pt>
                <c:pt idx="225">
                  <c:v>139.69999999999999</c:v>
                </c:pt>
                <c:pt idx="226">
                  <c:v>141</c:v>
                </c:pt>
                <c:pt idx="227">
                  <c:v>139.30000000000001</c:v>
                </c:pt>
                <c:pt idx="228">
                  <c:v>142.6</c:v>
                </c:pt>
                <c:pt idx="229">
                  <c:v>141.1</c:v>
                </c:pt>
                <c:pt idx="230">
                  <c:v>144.1</c:v>
                </c:pt>
                <c:pt idx="231">
                  <c:v>143.9</c:v>
                </c:pt>
                <c:pt idx="232">
                  <c:v>145.30000000000001</c:v>
                </c:pt>
                <c:pt idx="233">
                  <c:v>146.19999999999999</c:v>
                </c:pt>
                <c:pt idx="234">
                  <c:v>147.19999999999999</c:v>
                </c:pt>
                <c:pt idx="235">
                  <c:v>149.19999999999999</c:v>
                </c:pt>
                <c:pt idx="236">
                  <c:v>148.1</c:v>
                </c:pt>
                <c:pt idx="237">
                  <c:v>150.80000000000001</c:v>
                </c:pt>
                <c:pt idx="238">
                  <c:v>151.30000000000001</c:v>
                </c:pt>
                <c:pt idx="239">
                  <c:v>152.30000000000001</c:v>
                </c:pt>
                <c:pt idx="240">
                  <c:v>153.19999999999999</c:v>
                </c:pt>
                <c:pt idx="241">
                  <c:v>153.69999999999999</c:v>
                </c:pt>
                <c:pt idx="242">
                  <c:v>151.9</c:v>
                </c:pt>
                <c:pt idx="243">
                  <c:v>151.5</c:v>
                </c:pt>
                <c:pt idx="244">
                  <c:v>150.4</c:v>
                </c:pt>
                <c:pt idx="245">
                  <c:v>149.69999999999999</c:v>
                </c:pt>
                <c:pt idx="246">
                  <c:v>148.4</c:v>
                </c:pt>
                <c:pt idx="247">
                  <c:v>147.5</c:v>
                </c:pt>
                <c:pt idx="248">
                  <c:v>147.19999999999999</c:v>
                </c:pt>
                <c:pt idx="249">
                  <c:v>145.5</c:v>
                </c:pt>
                <c:pt idx="250">
                  <c:v>145.30000000000001</c:v>
                </c:pt>
                <c:pt idx="251">
                  <c:v>143.69999999999999</c:v>
                </c:pt>
                <c:pt idx="252">
                  <c:v>143.69999999999999</c:v>
                </c:pt>
                <c:pt idx="253">
                  <c:v>142.6</c:v>
                </c:pt>
                <c:pt idx="254">
                  <c:v>141.30000000000001</c:v>
                </c:pt>
                <c:pt idx="255">
                  <c:v>141.1</c:v>
                </c:pt>
                <c:pt idx="256">
                  <c:v>139.69999999999999</c:v>
                </c:pt>
                <c:pt idx="257">
                  <c:v>139.9</c:v>
                </c:pt>
                <c:pt idx="258">
                  <c:v>137.9</c:v>
                </c:pt>
                <c:pt idx="259">
                  <c:v>137.9</c:v>
                </c:pt>
                <c:pt idx="260">
                  <c:v>136.6</c:v>
                </c:pt>
                <c:pt idx="261">
                  <c:v>136.4</c:v>
                </c:pt>
                <c:pt idx="262">
                  <c:v>135.5</c:v>
                </c:pt>
                <c:pt idx="263">
                  <c:v>134.4</c:v>
                </c:pt>
                <c:pt idx="264">
                  <c:v>134.4</c:v>
                </c:pt>
                <c:pt idx="265">
                  <c:v>132</c:v>
                </c:pt>
                <c:pt idx="266">
                  <c:v>132.80000000000001</c:v>
                </c:pt>
                <c:pt idx="267">
                  <c:v>131.1</c:v>
                </c:pt>
                <c:pt idx="268">
                  <c:v>129.9</c:v>
                </c:pt>
                <c:pt idx="269">
                  <c:v>129.1</c:v>
                </c:pt>
                <c:pt idx="270">
                  <c:v>127.7</c:v>
                </c:pt>
                <c:pt idx="271">
                  <c:v>126.6</c:v>
                </c:pt>
                <c:pt idx="272">
                  <c:v>126</c:v>
                </c:pt>
                <c:pt idx="273">
                  <c:v>125.1</c:v>
                </c:pt>
                <c:pt idx="274">
                  <c:v>123.8</c:v>
                </c:pt>
                <c:pt idx="275">
                  <c:v>123.1</c:v>
                </c:pt>
                <c:pt idx="276">
                  <c:v>122.2</c:v>
                </c:pt>
                <c:pt idx="277">
                  <c:v>121.8</c:v>
                </c:pt>
                <c:pt idx="278">
                  <c:v>120.4</c:v>
                </c:pt>
                <c:pt idx="279">
                  <c:v>119.3</c:v>
                </c:pt>
                <c:pt idx="280">
                  <c:v>119.3</c:v>
                </c:pt>
                <c:pt idx="281">
                  <c:v>118.2</c:v>
                </c:pt>
                <c:pt idx="282">
                  <c:v>116.7</c:v>
                </c:pt>
                <c:pt idx="283">
                  <c:v>117.1</c:v>
                </c:pt>
                <c:pt idx="284">
                  <c:v>114.9</c:v>
                </c:pt>
                <c:pt idx="285">
                  <c:v>114.7</c:v>
                </c:pt>
                <c:pt idx="286">
                  <c:v>113.6</c:v>
                </c:pt>
                <c:pt idx="287">
                  <c:v>112.4</c:v>
                </c:pt>
                <c:pt idx="288">
                  <c:v>112.4</c:v>
                </c:pt>
                <c:pt idx="289">
                  <c:v>109.8</c:v>
                </c:pt>
                <c:pt idx="290">
                  <c:v>109.1</c:v>
                </c:pt>
                <c:pt idx="291">
                  <c:v>108.5</c:v>
                </c:pt>
                <c:pt idx="292">
                  <c:v>107.1</c:v>
                </c:pt>
                <c:pt idx="293">
                  <c:v>106.9</c:v>
                </c:pt>
                <c:pt idx="294">
                  <c:v>106</c:v>
                </c:pt>
                <c:pt idx="295">
                  <c:v>105.3</c:v>
                </c:pt>
                <c:pt idx="296">
                  <c:v>104.4</c:v>
                </c:pt>
                <c:pt idx="297">
                  <c:v>104.9</c:v>
                </c:pt>
                <c:pt idx="298">
                  <c:v>103.4</c:v>
                </c:pt>
                <c:pt idx="299">
                  <c:v>101.8</c:v>
                </c:pt>
                <c:pt idx="300">
                  <c:v>102</c:v>
                </c:pt>
                <c:pt idx="301">
                  <c:v>100.4</c:v>
                </c:pt>
                <c:pt idx="302">
                  <c:v>100.2</c:v>
                </c:pt>
                <c:pt idx="303">
                  <c:v>99.1</c:v>
                </c:pt>
                <c:pt idx="304">
                  <c:v>98.7</c:v>
                </c:pt>
                <c:pt idx="305">
                  <c:v>97.4</c:v>
                </c:pt>
                <c:pt idx="306">
                  <c:v>97.1</c:v>
                </c:pt>
                <c:pt idx="307">
                  <c:v>96.5</c:v>
                </c:pt>
                <c:pt idx="308">
                  <c:v>96</c:v>
                </c:pt>
                <c:pt idx="309">
                  <c:v>95.1</c:v>
                </c:pt>
                <c:pt idx="310">
                  <c:v>95.4</c:v>
                </c:pt>
                <c:pt idx="311">
                  <c:v>93.6</c:v>
                </c:pt>
                <c:pt idx="312">
                  <c:v>94.7</c:v>
                </c:pt>
                <c:pt idx="313">
                  <c:v>92.7</c:v>
                </c:pt>
                <c:pt idx="314">
                  <c:v>92.9</c:v>
                </c:pt>
                <c:pt idx="315">
                  <c:v>91.4</c:v>
                </c:pt>
                <c:pt idx="316">
                  <c:v>92</c:v>
                </c:pt>
                <c:pt idx="317">
                  <c:v>89.1</c:v>
                </c:pt>
                <c:pt idx="318">
                  <c:v>90.5</c:v>
                </c:pt>
                <c:pt idx="319">
                  <c:v>88</c:v>
                </c:pt>
                <c:pt idx="320">
                  <c:v>87.8</c:v>
                </c:pt>
                <c:pt idx="321">
                  <c:v>86.5</c:v>
                </c:pt>
                <c:pt idx="322">
                  <c:v>85.6</c:v>
                </c:pt>
                <c:pt idx="323">
                  <c:v>86.3</c:v>
                </c:pt>
                <c:pt idx="324">
                  <c:v>83.6</c:v>
                </c:pt>
                <c:pt idx="325">
                  <c:v>84.9</c:v>
                </c:pt>
                <c:pt idx="326">
                  <c:v>83</c:v>
                </c:pt>
                <c:pt idx="327">
                  <c:v>83</c:v>
                </c:pt>
                <c:pt idx="328">
                  <c:v>81.8</c:v>
                </c:pt>
                <c:pt idx="329">
                  <c:v>81.400000000000006</c:v>
                </c:pt>
                <c:pt idx="330">
                  <c:v>81.2</c:v>
                </c:pt>
                <c:pt idx="331">
                  <c:v>79.599999999999994</c:v>
                </c:pt>
                <c:pt idx="332">
                  <c:v>79.599999999999994</c:v>
                </c:pt>
                <c:pt idx="333">
                  <c:v>78.900000000000006</c:v>
                </c:pt>
                <c:pt idx="334">
                  <c:v>77.2</c:v>
                </c:pt>
                <c:pt idx="335">
                  <c:v>77.599999999999994</c:v>
                </c:pt>
                <c:pt idx="336">
                  <c:v>76.7</c:v>
                </c:pt>
                <c:pt idx="337">
                  <c:v>76.099999999999994</c:v>
                </c:pt>
                <c:pt idx="338">
                  <c:v>75.400000000000006</c:v>
                </c:pt>
                <c:pt idx="339">
                  <c:v>74.7</c:v>
                </c:pt>
                <c:pt idx="340">
                  <c:v>74.3</c:v>
                </c:pt>
                <c:pt idx="341">
                  <c:v>73.599999999999994</c:v>
                </c:pt>
                <c:pt idx="342">
                  <c:v>72.8</c:v>
                </c:pt>
                <c:pt idx="343">
                  <c:v>73</c:v>
                </c:pt>
                <c:pt idx="344">
                  <c:v>71.400000000000006</c:v>
                </c:pt>
                <c:pt idx="345">
                  <c:v>71.8</c:v>
                </c:pt>
                <c:pt idx="346">
                  <c:v>69</c:v>
                </c:pt>
                <c:pt idx="347">
                  <c:v>70.7</c:v>
                </c:pt>
                <c:pt idx="348">
                  <c:v>67.2</c:v>
                </c:pt>
                <c:pt idx="349">
                  <c:v>68.5</c:v>
                </c:pt>
                <c:pt idx="350">
                  <c:v>66.7</c:v>
                </c:pt>
                <c:pt idx="351">
                  <c:v>65.599999999999994</c:v>
                </c:pt>
                <c:pt idx="352">
                  <c:v>65.400000000000006</c:v>
                </c:pt>
                <c:pt idx="353">
                  <c:v>64.099999999999994</c:v>
                </c:pt>
                <c:pt idx="354">
                  <c:v>63.9</c:v>
                </c:pt>
                <c:pt idx="355">
                  <c:v>61.7</c:v>
                </c:pt>
                <c:pt idx="356">
                  <c:v>61.9</c:v>
                </c:pt>
                <c:pt idx="357">
                  <c:v>61.6</c:v>
                </c:pt>
                <c:pt idx="358">
                  <c:v>59.2</c:v>
                </c:pt>
                <c:pt idx="359">
                  <c:v>59.6</c:v>
                </c:pt>
                <c:pt idx="360">
                  <c:v>57.6</c:v>
                </c:pt>
                <c:pt idx="361">
                  <c:v>57.7</c:v>
                </c:pt>
                <c:pt idx="362">
                  <c:v>56.5</c:v>
                </c:pt>
                <c:pt idx="363">
                  <c:v>56.1</c:v>
                </c:pt>
                <c:pt idx="364">
                  <c:v>55.4</c:v>
                </c:pt>
                <c:pt idx="365">
                  <c:v>55</c:v>
                </c:pt>
                <c:pt idx="366">
                  <c:v>53.9</c:v>
                </c:pt>
                <c:pt idx="367">
                  <c:v>53.7</c:v>
                </c:pt>
                <c:pt idx="368">
                  <c:v>51.9</c:v>
                </c:pt>
                <c:pt idx="369">
                  <c:v>52.1</c:v>
                </c:pt>
                <c:pt idx="370">
                  <c:v>49.4</c:v>
                </c:pt>
                <c:pt idx="371">
                  <c:v>50.6</c:v>
                </c:pt>
                <c:pt idx="372">
                  <c:v>48.1</c:v>
                </c:pt>
                <c:pt idx="373">
                  <c:v>49.4</c:v>
                </c:pt>
                <c:pt idx="374">
                  <c:v>45.9</c:v>
                </c:pt>
                <c:pt idx="375">
                  <c:v>48.1</c:v>
                </c:pt>
                <c:pt idx="376">
                  <c:v>44.6</c:v>
                </c:pt>
                <c:pt idx="377">
                  <c:v>46.6</c:v>
                </c:pt>
                <c:pt idx="378">
                  <c:v>43.9</c:v>
                </c:pt>
                <c:pt idx="379">
                  <c:v>45.2</c:v>
                </c:pt>
                <c:pt idx="380">
                  <c:v>42.8</c:v>
                </c:pt>
                <c:pt idx="381">
                  <c:v>43.3</c:v>
                </c:pt>
                <c:pt idx="382">
                  <c:v>42.8</c:v>
                </c:pt>
                <c:pt idx="383">
                  <c:v>42.3</c:v>
                </c:pt>
                <c:pt idx="384">
                  <c:v>42.3</c:v>
                </c:pt>
                <c:pt idx="385">
                  <c:v>40.1</c:v>
                </c:pt>
                <c:pt idx="386">
                  <c:v>42.1</c:v>
                </c:pt>
                <c:pt idx="387">
                  <c:v>39.299999999999997</c:v>
                </c:pt>
                <c:pt idx="388">
                  <c:v>41</c:v>
                </c:pt>
                <c:pt idx="389">
                  <c:v>37.5</c:v>
                </c:pt>
                <c:pt idx="390">
                  <c:v>39.700000000000003</c:v>
                </c:pt>
                <c:pt idx="391">
                  <c:v>37.5</c:v>
                </c:pt>
                <c:pt idx="392">
                  <c:v>37.5</c:v>
                </c:pt>
                <c:pt idx="393">
                  <c:v>37.5</c:v>
                </c:pt>
                <c:pt idx="394">
                  <c:v>36.4</c:v>
                </c:pt>
                <c:pt idx="395">
                  <c:v>36.799999999999997</c:v>
                </c:pt>
                <c:pt idx="396">
                  <c:v>35.299999999999997</c:v>
                </c:pt>
                <c:pt idx="397">
                  <c:v>35.9</c:v>
                </c:pt>
                <c:pt idx="398">
                  <c:v>34.4</c:v>
                </c:pt>
                <c:pt idx="399">
                  <c:v>35.200000000000003</c:v>
                </c:pt>
                <c:pt idx="400">
                  <c:v>33</c:v>
                </c:pt>
                <c:pt idx="401">
                  <c:v>33.5</c:v>
                </c:pt>
                <c:pt idx="402">
                  <c:v>32.200000000000003</c:v>
                </c:pt>
                <c:pt idx="403">
                  <c:v>32.200000000000003</c:v>
                </c:pt>
                <c:pt idx="404">
                  <c:v>31</c:v>
                </c:pt>
                <c:pt idx="405">
                  <c:v>31</c:v>
                </c:pt>
                <c:pt idx="406">
                  <c:v>30.4</c:v>
                </c:pt>
                <c:pt idx="407">
                  <c:v>29.7</c:v>
                </c:pt>
                <c:pt idx="408">
                  <c:v>29.7</c:v>
                </c:pt>
                <c:pt idx="409">
                  <c:v>29</c:v>
                </c:pt>
                <c:pt idx="410">
                  <c:v>28.6</c:v>
                </c:pt>
                <c:pt idx="411">
                  <c:v>28</c:v>
                </c:pt>
                <c:pt idx="412">
                  <c:v>28</c:v>
                </c:pt>
                <c:pt idx="413">
                  <c:v>27.7</c:v>
                </c:pt>
                <c:pt idx="414">
                  <c:v>26.6</c:v>
                </c:pt>
                <c:pt idx="415">
                  <c:v>27.1</c:v>
                </c:pt>
                <c:pt idx="416">
                  <c:v>26.2</c:v>
                </c:pt>
                <c:pt idx="417">
                  <c:v>24</c:v>
                </c:pt>
                <c:pt idx="418">
                  <c:v>25.9</c:v>
                </c:pt>
                <c:pt idx="419">
                  <c:v>23.1</c:v>
                </c:pt>
                <c:pt idx="420">
                  <c:v>24.6</c:v>
                </c:pt>
                <c:pt idx="421">
                  <c:v>22.2</c:v>
                </c:pt>
                <c:pt idx="422">
                  <c:v>22.9</c:v>
                </c:pt>
                <c:pt idx="423">
                  <c:v>20.399999999999999</c:v>
                </c:pt>
                <c:pt idx="424">
                  <c:v>21.3</c:v>
                </c:pt>
                <c:pt idx="425">
                  <c:v>19.899999999999999</c:v>
                </c:pt>
                <c:pt idx="426">
                  <c:v>19.3</c:v>
                </c:pt>
                <c:pt idx="427">
                  <c:v>18.8</c:v>
                </c:pt>
                <c:pt idx="428">
                  <c:v>18.8</c:v>
                </c:pt>
                <c:pt idx="429">
                  <c:v>16.8</c:v>
                </c:pt>
                <c:pt idx="430">
                  <c:v>17.7</c:v>
                </c:pt>
                <c:pt idx="431">
                  <c:v>15.5</c:v>
                </c:pt>
                <c:pt idx="432">
                  <c:v>15.8</c:v>
                </c:pt>
                <c:pt idx="433">
                  <c:v>14.8</c:v>
                </c:pt>
                <c:pt idx="434">
                  <c:v>14</c:v>
                </c:pt>
                <c:pt idx="435">
                  <c:v>14.4</c:v>
                </c:pt>
                <c:pt idx="436">
                  <c:v>12.6</c:v>
                </c:pt>
                <c:pt idx="437">
                  <c:v>12.9</c:v>
                </c:pt>
                <c:pt idx="438">
                  <c:v>11.5</c:v>
                </c:pt>
                <c:pt idx="439">
                  <c:v>10.6</c:v>
                </c:pt>
                <c:pt idx="440">
                  <c:v>8.6999999999999993</c:v>
                </c:pt>
                <c:pt idx="441">
                  <c:v>9.5</c:v>
                </c:pt>
                <c:pt idx="442">
                  <c:v>7.3</c:v>
                </c:pt>
                <c:pt idx="443">
                  <c:v>6.9</c:v>
                </c:pt>
                <c:pt idx="444">
                  <c:v>3.5</c:v>
                </c:pt>
                <c:pt idx="445">
                  <c:v>2.2000000000000002</c:v>
                </c:pt>
                <c:pt idx="446">
                  <c:v>0.2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9-4F40-9A1D-94A1F3E77C57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0.41039141596635764</c:v>
                </c:pt>
                <c:pt idx="49">
                  <c:v>0.4077145259275331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0.41822097500489458</c:v>
                </c:pt>
                <c:pt idx="59">
                  <c:v>0</c:v>
                </c:pt>
                <c:pt idx="60">
                  <c:v>0.42983977341966251</c:v>
                </c:pt>
                <c:pt idx="61">
                  <c:v>0.39946892760644742</c:v>
                </c:pt>
                <c:pt idx="62">
                  <c:v>0.41456892700199388</c:v>
                </c:pt>
                <c:pt idx="63">
                  <c:v>0</c:v>
                </c:pt>
                <c:pt idx="64">
                  <c:v>0.41993339300758209</c:v>
                </c:pt>
                <c:pt idx="65">
                  <c:v>0.4118225581034215</c:v>
                </c:pt>
                <c:pt idx="66">
                  <c:v>0.46488212021730546</c:v>
                </c:pt>
                <c:pt idx="67">
                  <c:v>0.404149261300698</c:v>
                </c:pt>
                <c:pt idx="68">
                  <c:v>0.41850735614862983</c:v>
                </c:pt>
                <c:pt idx="69">
                  <c:v>0.43020602425348803</c:v>
                </c:pt>
                <c:pt idx="70">
                  <c:v>0.41930412840632308</c:v>
                </c:pt>
                <c:pt idx="71">
                  <c:v>0</c:v>
                </c:pt>
                <c:pt idx="72">
                  <c:v>0</c:v>
                </c:pt>
                <c:pt idx="73">
                  <c:v>0.41360081741139709</c:v>
                </c:pt>
                <c:pt idx="74">
                  <c:v>0.38077818643664174</c:v>
                </c:pt>
                <c:pt idx="75">
                  <c:v>0.39832247702328893</c:v>
                </c:pt>
                <c:pt idx="76">
                  <c:v>0.42315055615406255</c:v>
                </c:pt>
                <c:pt idx="77">
                  <c:v>0.39733262165787614</c:v>
                </c:pt>
                <c:pt idx="78">
                  <c:v>0</c:v>
                </c:pt>
                <c:pt idx="79">
                  <c:v>0.38930860173471077</c:v>
                </c:pt>
                <c:pt idx="80">
                  <c:v>0</c:v>
                </c:pt>
                <c:pt idx="81">
                  <c:v>0.40948530726180155</c:v>
                </c:pt>
                <c:pt idx="82">
                  <c:v>0.41879111706986855</c:v>
                </c:pt>
                <c:pt idx="83">
                  <c:v>0.43412625170452196</c:v>
                </c:pt>
                <c:pt idx="84">
                  <c:v>0</c:v>
                </c:pt>
                <c:pt idx="85">
                  <c:v>0</c:v>
                </c:pt>
                <c:pt idx="86">
                  <c:v>0.42128553890118126</c:v>
                </c:pt>
                <c:pt idx="87">
                  <c:v>0.36970442821061367</c:v>
                </c:pt>
                <c:pt idx="88">
                  <c:v>0.4752896328615791</c:v>
                </c:pt>
                <c:pt idx="89">
                  <c:v>0.44125144255767063</c:v>
                </c:pt>
                <c:pt idx="90">
                  <c:v>0.44940601292039223</c:v>
                </c:pt>
                <c:pt idx="91">
                  <c:v>0.46252223416387817</c:v>
                </c:pt>
                <c:pt idx="92">
                  <c:v>0.46007962256187207</c:v>
                </c:pt>
                <c:pt idx="93">
                  <c:v>0.4237162871782541</c:v>
                </c:pt>
                <c:pt idx="94">
                  <c:v>0.43084827513893253</c:v>
                </c:pt>
                <c:pt idx="95">
                  <c:v>0.44566723985201395</c:v>
                </c:pt>
                <c:pt idx="96">
                  <c:v>0.42947614619046953</c:v>
                </c:pt>
                <c:pt idx="97">
                  <c:v>0.45330537221594047</c:v>
                </c:pt>
                <c:pt idx="98">
                  <c:v>0.43459304275499383</c:v>
                </c:pt>
                <c:pt idx="99">
                  <c:v>0.45229281559265694</c:v>
                </c:pt>
                <c:pt idx="100">
                  <c:v>0.4550791141929672</c:v>
                </c:pt>
                <c:pt idx="101">
                  <c:v>0.47592199062063129</c:v>
                </c:pt>
                <c:pt idx="102">
                  <c:v>0.45959150459760761</c:v>
                </c:pt>
                <c:pt idx="103">
                  <c:v>0.46359688883633543</c:v>
                </c:pt>
                <c:pt idx="104">
                  <c:v>0.45714643502102476</c:v>
                </c:pt>
                <c:pt idx="105">
                  <c:v>0.44211557926192507</c:v>
                </c:pt>
                <c:pt idx="106">
                  <c:v>0.45760373927024484</c:v>
                </c:pt>
                <c:pt idx="107">
                  <c:v>0.45634981986843837</c:v>
                </c:pt>
                <c:pt idx="108">
                  <c:v>0.42749954722253375</c:v>
                </c:pt>
                <c:pt idx="109">
                  <c:v>0.44834832610443093</c:v>
                </c:pt>
                <c:pt idx="110">
                  <c:v>0.4279282026826956</c:v>
                </c:pt>
                <c:pt idx="111">
                  <c:v>0.4643197649136927</c:v>
                </c:pt>
                <c:pt idx="112">
                  <c:v>0.45192149767233974</c:v>
                </c:pt>
                <c:pt idx="113">
                  <c:v>0.43671881379550143</c:v>
                </c:pt>
                <c:pt idx="114">
                  <c:v>0.47159309217772633</c:v>
                </c:pt>
                <c:pt idx="115">
                  <c:v>0.45559325506062504</c:v>
                </c:pt>
                <c:pt idx="116">
                  <c:v>0.44112174833263601</c:v>
                </c:pt>
                <c:pt idx="117">
                  <c:v>0.43177376624976893</c:v>
                </c:pt>
                <c:pt idx="118">
                  <c:v>0.44459824513159202</c:v>
                </c:pt>
                <c:pt idx="119">
                  <c:v>0.43559643903884782</c:v>
                </c:pt>
                <c:pt idx="120">
                  <c:v>0.45280768364705704</c:v>
                </c:pt>
                <c:pt idx="121">
                  <c:v>0.44295507875404511</c:v>
                </c:pt>
                <c:pt idx="122">
                  <c:v>0.46561571403600771</c:v>
                </c:pt>
                <c:pt idx="123">
                  <c:v>0.44503782545501164</c:v>
                </c:pt>
                <c:pt idx="124">
                  <c:v>0.45266010293410097</c:v>
                </c:pt>
                <c:pt idx="125">
                  <c:v>0.48157597507149325</c:v>
                </c:pt>
                <c:pt idx="126">
                  <c:v>0.46519532312154444</c:v>
                </c:pt>
                <c:pt idx="127">
                  <c:v>0.44975661086815061</c:v>
                </c:pt>
                <c:pt idx="128">
                  <c:v>0.46018116904192852</c:v>
                </c:pt>
                <c:pt idx="129">
                  <c:v>0.45870193759979283</c:v>
                </c:pt>
                <c:pt idx="130">
                  <c:v>0.46155315599896807</c:v>
                </c:pt>
                <c:pt idx="131">
                  <c:v>0.45719411996638615</c:v>
                </c:pt>
                <c:pt idx="132">
                  <c:v>0.4666727085976678</c:v>
                </c:pt>
                <c:pt idx="133">
                  <c:v>0.45868478017466602</c:v>
                </c:pt>
                <c:pt idx="134">
                  <c:v>0.46836474043256138</c:v>
                </c:pt>
                <c:pt idx="135">
                  <c:v>0.44322343620338417</c:v>
                </c:pt>
                <c:pt idx="136">
                  <c:v>0.48103579279717912</c:v>
                </c:pt>
                <c:pt idx="137">
                  <c:v>0.46036230679740736</c:v>
                </c:pt>
                <c:pt idx="138">
                  <c:v>0.45947551958306149</c:v>
                </c:pt>
                <c:pt idx="139">
                  <c:v>0.47203884593093115</c:v>
                </c:pt>
                <c:pt idx="140">
                  <c:v>0.48898061018619765</c:v>
                </c:pt>
                <c:pt idx="141">
                  <c:v>0.48123948970473096</c:v>
                </c:pt>
                <c:pt idx="142">
                  <c:v>0.46975674055558991</c:v>
                </c:pt>
                <c:pt idx="143">
                  <c:v>0.46737573464677473</c:v>
                </c:pt>
                <c:pt idx="144">
                  <c:v>0.47393012867168355</c:v>
                </c:pt>
                <c:pt idx="145">
                  <c:v>0.47689437505254323</c:v>
                </c:pt>
                <c:pt idx="146">
                  <c:v>0.48422145005107836</c:v>
                </c:pt>
                <c:pt idx="147">
                  <c:v>0.47654299237964087</c:v>
                </c:pt>
                <c:pt idx="148">
                  <c:v>0.48573459517471118</c:v>
                </c:pt>
                <c:pt idx="149">
                  <c:v>0.47805591734877928</c:v>
                </c:pt>
                <c:pt idx="150">
                  <c:v>0.47953545319043223</c:v>
                </c:pt>
                <c:pt idx="151">
                  <c:v>0.46975782797435423</c:v>
                </c:pt>
                <c:pt idx="152">
                  <c:v>0.47616253905563138</c:v>
                </c:pt>
                <c:pt idx="153">
                  <c:v>0.4657386274235949</c:v>
                </c:pt>
                <c:pt idx="154">
                  <c:v>0.49188649413331109</c:v>
                </c:pt>
                <c:pt idx="155">
                  <c:v>0.47507234337379511</c:v>
                </c:pt>
                <c:pt idx="156">
                  <c:v>0.50320063485913646</c:v>
                </c:pt>
                <c:pt idx="157">
                  <c:v>0.48492948114926798</c:v>
                </c:pt>
                <c:pt idx="158">
                  <c:v>0.46817776623826218</c:v>
                </c:pt>
                <c:pt idx="159">
                  <c:v>0.48407689605465587</c:v>
                </c:pt>
                <c:pt idx="160">
                  <c:v>0.4769320434418578</c:v>
                </c:pt>
                <c:pt idx="161">
                  <c:v>0.48142029240704964</c:v>
                </c:pt>
                <c:pt idx="162">
                  <c:v>0.48537128954635456</c:v>
                </c:pt>
                <c:pt idx="163">
                  <c:v>0.46740863644199276</c:v>
                </c:pt>
                <c:pt idx="164">
                  <c:v>0.4836428776884118</c:v>
                </c:pt>
                <c:pt idx="165">
                  <c:v>0.49438565069566875</c:v>
                </c:pt>
                <c:pt idx="166">
                  <c:v>0.48893626351758457</c:v>
                </c:pt>
                <c:pt idx="167">
                  <c:v>0.48868565260383628</c:v>
                </c:pt>
                <c:pt idx="168">
                  <c:v>0.49298941825547032</c:v>
                </c:pt>
                <c:pt idx="169">
                  <c:v>0.50239545219120174</c:v>
                </c:pt>
                <c:pt idx="170">
                  <c:v>0.47506188210532557</c:v>
                </c:pt>
                <c:pt idx="171">
                  <c:v>0.49779771868520256</c:v>
                </c:pt>
                <c:pt idx="172">
                  <c:v>0.49692971258885021</c:v>
                </c:pt>
                <c:pt idx="173">
                  <c:v>0.47710502940991339</c:v>
                </c:pt>
                <c:pt idx="174">
                  <c:v>0.48161178203240063</c:v>
                </c:pt>
                <c:pt idx="175">
                  <c:v>0.49808653794071439</c:v>
                </c:pt>
                <c:pt idx="176">
                  <c:v>0.49107733137447718</c:v>
                </c:pt>
                <c:pt idx="177">
                  <c:v>0.50110222873984067</c:v>
                </c:pt>
                <c:pt idx="178">
                  <c:v>0.50234277333175836</c:v>
                </c:pt>
                <c:pt idx="179">
                  <c:v>0.50096338167832133</c:v>
                </c:pt>
                <c:pt idx="180">
                  <c:v>0.51774064996164793</c:v>
                </c:pt>
                <c:pt idx="181">
                  <c:v>0.48701774263105374</c:v>
                </c:pt>
                <c:pt idx="182">
                  <c:v>0.50068991454207723</c:v>
                </c:pt>
                <c:pt idx="183">
                  <c:v>0.49171033213717463</c:v>
                </c:pt>
                <c:pt idx="184">
                  <c:v>0.50405821367778614</c:v>
                </c:pt>
                <c:pt idx="185">
                  <c:v>0.50632122881534136</c:v>
                </c:pt>
                <c:pt idx="186">
                  <c:v>0.48948307797672475</c:v>
                </c:pt>
                <c:pt idx="187">
                  <c:v>0.49098727210182319</c:v>
                </c:pt>
                <c:pt idx="188">
                  <c:v>0.52438745255851338</c:v>
                </c:pt>
                <c:pt idx="189">
                  <c:v>0.51526557588458122</c:v>
                </c:pt>
                <c:pt idx="190">
                  <c:v>0.51786885998428467</c:v>
                </c:pt>
                <c:pt idx="191">
                  <c:v>0.49333788104408793</c:v>
                </c:pt>
                <c:pt idx="192">
                  <c:v>0.48956351987185903</c:v>
                </c:pt>
                <c:pt idx="193">
                  <c:v>0.51495619910212365</c:v>
                </c:pt>
                <c:pt idx="194">
                  <c:v>0.49500869378430701</c:v>
                </c:pt>
                <c:pt idx="195">
                  <c:v>0.5021627632138137</c:v>
                </c:pt>
                <c:pt idx="196">
                  <c:v>0.51993189247829585</c:v>
                </c:pt>
                <c:pt idx="197">
                  <c:v>0.50263382114195576</c:v>
                </c:pt>
                <c:pt idx="198">
                  <c:v>0.52260605706949881</c:v>
                </c:pt>
                <c:pt idx="199">
                  <c:v>0.49012328911826397</c:v>
                </c:pt>
                <c:pt idx="200">
                  <c:v>0.48784739181400799</c:v>
                </c:pt>
                <c:pt idx="201">
                  <c:v>0.51117462167473637</c:v>
                </c:pt>
                <c:pt idx="202">
                  <c:v>0.50018919685933216</c:v>
                </c:pt>
                <c:pt idx="203">
                  <c:v>0.49331545331205356</c:v>
                </c:pt>
                <c:pt idx="204">
                  <c:v>0.50077079081874409</c:v>
                </c:pt>
                <c:pt idx="205">
                  <c:v>0.50180459046713843</c:v>
                </c:pt>
                <c:pt idx="206">
                  <c:v>0.49905749602637695</c:v>
                </c:pt>
                <c:pt idx="207">
                  <c:v>0.53277422202604285</c:v>
                </c:pt>
                <c:pt idx="208">
                  <c:v>0.4755911898027706</c:v>
                </c:pt>
                <c:pt idx="209">
                  <c:v>0.48685014431483808</c:v>
                </c:pt>
                <c:pt idx="210">
                  <c:v>0.49820384294068498</c:v>
                </c:pt>
                <c:pt idx="211">
                  <c:v>0.4705430986119406</c:v>
                </c:pt>
                <c:pt idx="212">
                  <c:v>0.47593896255088408</c:v>
                </c:pt>
                <c:pt idx="213">
                  <c:v>0.50752187811954985</c:v>
                </c:pt>
                <c:pt idx="214">
                  <c:v>0.49082532557845487</c:v>
                </c:pt>
                <c:pt idx="215">
                  <c:v>0.50244179576080905</c:v>
                </c:pt>
                <c:pt idx="216">
                  <c:v>0.4901417002387653</c:v>
                </c:pt>
                <c:pt idx="217">
                  <c:v>0.50364740385806928</c:v>
                </c:pt>
                <c:pt idx="218">
                  <c:v>0.49585579919143602</c:v>
                </c:pt>
                <c:pt idx="219">
                  <c:v>0.46744267460178535</c:v>
                </c:pt>
                <c:pt idx="220">
                  <c:v>0.45854944379990442</c:v>
                </c:pt>
                <c:pt idx="221">
                  <c:v>0.51662214743926804</c:v>
                </c:pt>
                <c:pt idx="222">
                  <c:v>0.4728570276248254</c:v>
                </c:pt>
                <c:pt idx="223">
                  <c:v>0.44897007452771254</c:v>
                </c:pt>
                <c:pt idx="224">
                  <c:v>0.48230345165406968</c:v>
                </c:pt>
                <c:pt idx="225">
                  <c:v>0.46305400959870208</c:v>
                </c:pt>
                <c:pt idx="226">
                  <c:v>0.44585358478484172</c:v>
                </c:pt>
                <c:pt idx="227">
                  <c:v>0.43155664831030399</c:v>
                </c:pt>
                <c:pt idx="228">
                  <c:v>0.45226596871932845</c:v>
                </c:pt>
                <c:pt idx="229">
                  <c:v>0.46300769257475582</c:v>
                </c:pt>
                <c:pt idx="230">
                  <c:v>0.47162520882657399</c:v>
                </c:pt>
                <c:pt idx="231">
                  <c:v>0.44960520204366</c:v>
                </c:pt>
                <c:pt idx="232">
                  <c:v>0.49160997732426304</c:v>
                </c:pt>
                <c:pt idx="233">
                  <c:v>0.50944524952683501</c:v>
                </c:pt>
                <c:pt idx="234">
                  <c:v>0.48403776263787496</c:v>
                </c:pt>
                <c:pt idx="235">
                  <c:v>0.45233551718865911</c:v>
                </c:pt>
                <c:pt idx="236">
                  <c:v>0.44860269408622216</c:v>
                </c:pt>
                <c:pt idx="237">
                  <c:v>0.4064054349144729</c:v>
                </c:pt>
                <c:pt idx="238">
                  <c:v>0.44959933548324055</c:v>
                </c:pt>
                <c:pt idx="239">
                  <c:v>0.4125929074725303</c:v>
                </c:pt>
                <c:pt idx="240">
                  <c:v>0.45247972182628204</c:v>
                </c:pt>
                <c:pt idx="241">
                  <c:v>0.43637694278065597</c:v>
                </c:pt>
                <c:pt idx="242">
                  <c:v>0.44288728055709403</c:v>
                </c:pt>
                <c:pt idx="243">
                  <c:v>0.43927921078608689</c:v>
                </c:pt>
                <c:pt idx="244">
                  <c:v>0.43633306173395975</c:v>
                </c:pt>
                <c:pt idx="245">
                  <c:v>0.46995899642518896</c:v>
                </c:pt>
                <c:pt idx="246">
                  <c:v>0.45997732248574819</c:v>
                </c:pt>
                <c:pt idx="247">
                  <c:v>0.45974195069689716</c:v>
                </c:pt>
                <c:pt idx="248">
                  <c:v>0.48908939897311993</c:v>
                </c:pt>
                <c:pt idx="249">
                  <c:v>0.47748273866126434</c:v>
                </c:pt>
                <c:pt idx="250">
                  <c:v>0.43866725576318316</c:v>
                </c:pt>
                <c:pt idx="251">
                  <c:v>0.49462583353914547</c:v>
                </c:pt>
                <c:pt idx="252">
                  <c:v>0.46589268070228779</c:v>
                </c:pt>
                <c:pt idx="253">
                  <c:v>0.4841369889387529</c:v>
                </c:pt>
                <c:pt idx="254">
                  <c:v>0.4904454444661841</c:v>
                </c:pt>
                <c:pt idx="255">
                  <c:v>0.47075569469469897</c:v>
                </c:pt>
                <c:pt idx="256">
                  <c:v>0.4525149032858497</c:v>
                </c:pt>
                <c:pt idx="257">
                  <c:v>0.45623225914175991</c:v>
                </c:pt>
                <c:pt idx="258">
                  <c:v>0.49045798408574742</c:v>
                </c:pt>
                <c:pt idx="259">
                  <c:v>0.46381297949022504</c:v>
                </c:pt>
                <c:pt idx="260">
                  <c:v>0.50984937149458132</c:v>
                </c:pt>
                <c:pt idx="261">
                  <c:v>0.4663523194408391</c:v>
                </c:pt>
                <c:pt idx="262">
                  <c:v>0.4769058728261289</c:v>
                </c:pt>
                <c:pt idx="263">
                  <c:v>0.50494486228093405</c:v>
                </c:pt>
                <c:pt idx="264">
                  <c:v>0.48767173474995429</c:v>
                </c:pt>
                <c:pt idx="265">
                  <c:v>0.4710475304597565</c:v>
                </c:pt>
                <c:pt idx="266">
                  <c:v>0.49353346030349071</c:v>
                </c:pt>
                <c:pt idx="267">
                  <c:v>0.47827561884929298</c:v>
                </c:pt>
                <c:pt idx="268">
                  <c:v>0.50376134545285534</c:v>
                </c:pt>
                <c:pt idx="269">
                  <c:v>0.52446507742723125</c:v>
                </c:pt>
                <c:pt idx="270">
                  <c:v>0.50949717088496005</c:v>
                </c:pt>
                <c:pt idx="271">
                  <c:v>0.50781969007288019</c:v>
                </c:pt>
                <c:pt idx="272">
                  <c:v>0.48729791439058223</c:v>
                </c:pt>
                <c:pt idx="273">
                  <c:v>0.49731748293141514</c:v>
                </c:pt>
                <c:pt idx="274">
                  <c:v>0.46990718790005215</c:v>
                </c:pt>
                <c:pt idx="275">
                  <c:v>0.4861171130650534</c:v>
                </c:pt>
                <c:pt idx="276">
                  <c:v>0.50955964846671653</c:v>
                </c:pt>
                <c:pt idx="277">
                  <c:v>0.5044919185959067</c:v>
                </c:pt>
                <c:pt idx="278">
                  <c:v>0.49120582203714175</c:v>
                </c:pt>
                <c:pt idx="279">
                  <c:v>0.49457967327907809</c:v>
                </c:pt>
                <c:pt idx="280">
                  <c:v>0.48431810532113462</c:v>
                </c:pt>
                <c:pt idx="281">
                  <c:v>0.50742590705710355</c:v>
                </c:pt>
                <c:pt idx="282">
                  <c:v>0.50502390572667655</c:v>
                </c:pt>
                <c:pt idx="283">
                  <c:v>0.49720134591151399</c:v>
                </c:pt>
                <c:pt idx="284">
                  <c:v>0.49817441950268582</c:v>
                </c:pt>
                <c:pt idx="285">
                  <c:v>0.48982399068245025</c:v>
                </c:pt>
                <c:pt idx="286">
                  <c:v>0.50789054280684576</c:v>
                </c:pt>
                <c:pt idx="287">
                  <c:v>0.52764117970120239</c:v>
                </c:pt>
                <c:pt idx="288">
                  <c:v>0.49079461679283565</c:v>
                </c:pt>
                <c:pt idx="289">
                  <c:v>0.50702199200740827</c:v>
                </c:pt>
                <c:pt idx="290">
                  <c:v>0.4929904697186856</c:v>
                </c:pt>
                <c:pt idx="291">
                  <c:v>0.50575851571026487</c:v>
                </c:pt>
                <c:pt idx="292">
                  <c:v>0.48768778576094057</c:v>
                </c:pt>
                <c:pt idx="293">
                  <c:v>0.49009752472734153</c:v>
                </c:pt>
                <c:pt idx="294">
                  <c:v>0.50473037858845593</c:v>
                </c:pt>
                <c:pt idx="295">
                  <c:v>0.50947427807355972</c:v>
                </c:pt>
                <c:pt idx="296">
                  <c:v>0.4800331754475769</c:v>
                </c:pt>
                <c:pt idx="297">
                  <c:v>0.48177609757233358</c:v>
                </c:pt>
                <c:pt idx="298">
                  <c:v>0.47287753415432959</c:v>
                </c:pt>
                <c:pt idx="299">
                  <c:v>0.49343459108374466</c:v>
                </c:pt>
                <c:pt idx="300">
                  <c:v>0.50302636839750925</c:v>
                </c:pt>
                <c:pt idx="301">
                  <c:v>0.48645533690206311</c:v>
                </c:pt>
                <c:pt idx="302">
                  <c:v>0.48495388812672702</c:v>
                </c:pt>
                <c:pt idx="303">
                  <c:v>0.49976319678632369</c:v>
                </c:pt>
                <c:pt idx="304">
                  <c:v>0.47094135522279662</c:v>
                </c:pt>
                <c:pt idx="305">
                  <c:v>0.48037121699392238</c:v>
                </c:pt>
                <c:pt idx="306">
                  <c:v>0.48871328119865942</c:v>
                </c:pt>
                <c:pt idx="307">
                  <c:v>0.47486915875891389</c:v>
                </c:pt>
                <c:pt idx="308">
                  <c:v>0.48097960555027036</c:v>
                </c:pt>
                <c:pt idx="309">
                  <c:v>0.51434235819658514</c:v>
                </c:pt>
                <c:pt idx="310">
                  <c:v>0.4800920184819798</c:v>
                </c:pt>
                <c:pt idx="311">
                  <c:v>0.47909773968449221</c:v>
                </c:pt>
                <c:pt idx="312">
                  <c:v>0.48911574421868792</c:v>
                </c:pt>
                <c:pt idx="313">
                  <c:v>0.48311520074738701</c:v>
                </c:pt>
                <c:pt idx="314">
                  <c:v>0.45990763692684156</c:v>
                </c:pt>
                <c:pt idx="315">
                  <c:v>0.4699537342093037</c:v>
                </c:pt>
                <c:pt idx="316">
                  <c:v>0.47297692943355235</c:v>
                </c:pt>
                <c:pt idx="317">
                  <c:v>0.4669745607443494</c:v>
                </c:pt>
                <c:pt idx="318">
                  <c:v>0.47588747993767894</c:v>
                </c:pt>
                <c:pt idx="319">
                  <c:v>0.47733900790721129</c:v>
                </c:pt>
                <c:pt idx="320">
                  <c:v>0.47195181853629226</c:v>
                </c:pt>
                <c:pt idx="321">
                  <c:v>0.47679745385194366</c:v>
                </c:pt>
                <c:pt idx="322">
                  <c:v>0.49115384280274971</c:v>
                </c:pt>
                <c:pt idx="323">
                  <c:v>0.47263018787056216</c:v>
                </c:pt>
                <c:pt idx="324">
                  <c:v>0.4783937346720723</c:v>
                </c:pt>
                <c:pt idx="325">
                  <c:v>0.45489245694309349</c:v>
                </c:pt>
                <c:pt idx="326">
                  <c:v>0.47753904587523854</c:v>
                </c:pt>
                <c:pt idx="327">
                  <c:v>0.45310585210976428</c:v>
                </c:pt>
                <c:pt idx="328">
                  <c:v>0.48007568129593597</c:v>
                </c:pt>
                <c:pt idx="329">
                  <c:v>0.46147902420886899</c:v>
                </c:pt>
                <c:pt idx="330">
                  <c:v>0.450562521099448</c:v>
                </c:pt>
                <c:pt idx="331">
                  <c:v>0.45656891018648177</c:v>
                </c:pt>
                <c:pt idx="332">
                  <c:v>0.45709923726112384</c:v>
                </c:pt>
                <c:pt idx="333">
                  <c:v>0.45451442019992688</c:v>
                </c:pt>
                <c:pt idx="334">
                  <c:v>0.46251850531717759</c:v>
                </c:pt>
                <c:pt idx="335">
                  <c:v>0.46076396707828954</c:v>
                </c:pt>
                <c:pt idx="336">
                  <c:v>0.47246398393338307</c:v>
                </c:pt>
                <c:pt idx="337">
                  <c:v>0.47935671886996511</c:v>
                </c:pt>
                <c:pt idx="338">
                  <c:v>0.46296937604023031</c:v>
                </c:pt>
                <c:pt idx="339">
                  <c:v>0.46430469441984051</c:v>
                </c:pt>
                <c:pt idx="340">
                  <c:v>0.44529712584847875</c:v>
                </c:pt>
                <c:pt idx="341">
                  <c:v>0.43534230285508413</c:v>
                </c:pt>
                <c:pt idx="342">
                  <c:v>0.42348428666682808</c:v>
                </c:pt>
                <c:pt idx="343">
                  <c:v>0.4150209966091038</c:v>
                </c:pt>
                <c:pt idx="344">
                  <c:v>0.45257665404351327</c:v>
                </c:pt>
                <c:pt idx="345">
                  <c:v>0.4462667270592478</c:v>
                </c:pt>
                <c:pt idx="346">
                  <c:v>0.45711256746337708</c:v>
                </c:pt>
                <c:pt idx="347">
                  <c:v>0.43028926618812069</c:v>
                </c:pt>
                <c:pt idx="348">
                  <c:v>0.44178219523373052</c:v>
                </c:pt>
                <c:pt idx="349">
                  <c:v>0.45054073934176914</c:v>
                </c:pt>
                <c:pt idx="350">
                  <c:v>0.44366391607104511</c:v>
                </c:pt>
                <c:pt idx="351">
                  <c:v>0.44251112826149658</c:v>
                </c:pt>
                <c:pt idx="352">
                  <c:v>0.44361666462678073</c:v>
                </c:pt>
                <c:pt idx="353">
                  <c:v>0.44675997321396321</c:v>
                </c:pt>
                <c:pt idx="354">
                  <c:v>0.42392909032972881</c:v>
                </c:pt>
                <c:pt idx="355">
                  <c:v>0.44806194063485927</c:v>
                </c:pt>
                <c:pt idx="356">
                  <c:v>0.45809132041824902</c:v>
                </c:pt>
                <c:pt idx="357">
                  <c:v>0.43960990493151403</c:v>
                </c:pt>
                <c:pt idx="358">
                  <c:v>0.44375685160319406</c:v>
                </c:pt>
                <c:pt idx="359">
                  <c:v>0.45703390809762856</c:v>
                </c:pt>
                <c:pt idx="360">
                  <c:v>0.43467460214775522</c:v>
                </c:pt>
                <c:pt idx="361">
                  <c:v>0.43567322305676087</c:v>
                </c:pt>
                <c:pt idx="362">
                  <c:v>0.44461005255707237</c:v>
                </c:pt>
                <c:pt idx="363">
                  <c:v>0.43521916232145091</c:v>
                </c:pt>
                <c:pt idx="364">
                  <c:v>0.42831174806639855</c:v>
                </c:pt>
                <c:pt idx="365">
                  <c:v>0.43461490401373198</c:v>
                </c:pt>
                <c:pt idx="366">
                  <c:v>0.43802472599034198</c:v>
                </c:pt>
                <c:pt idx="367">
                  <c:v>0.41877575812993523</c:v>
                </c:pt>
                <c:pt idx="368">
                  <c:v>0.4008652076630787</c:v>
                </c:pt>
                <c:pt idx="369">
                  <c:v>0.42681719548413549</c:v>
                </c:pt>
                <c:pt idx="370">
                  <c:v>0.44454930174899798</c:v>
                </c:pt>
                <c:pt idx="371">
                  <c:v>0.44677730151975897</c:v>
                </c:pt>
                <c:pt idx="372">
                  <c:v>0.44806661359264432</c:v>
                </c:pt>
                <c:pt idx="373">
                  <c:v>0.38691566886144763</c:v>
                </c:pt>
                <c:pt idx="374">
                  <c:v>0.43534482758620685</c:v>
                </c:pt>
                <c:pt idx="375">
                  <c:v>0.42152929809326961</c:v>
                </c:pt>
                <c:pt idx="376">
                  <c:v>0.40400739215637638</c:v>
                </c:pt>
                <c:pt idx="377">
                  <c:v>0.39341251377494796</c:v>
                </c:pt>
                <c:pt idx="378">
                  <c:v>0.4502324226572646</c:v>
                </c:pt>
                <c:pt idx="379">
                  <c:v>0</c:v>
                </c:pt>
                <c:pt idx="380">
                  <c:v>0.40784501680975799</c:v>
                </c:pt>
                <c:pt idx="381">
                  <c:v>0.42915352898374964</c:v>
                </c:pt>
                <c:pt idx="382">
                  <c:v>0</c:v>
                </c:pt>
                <c:pt idx="383">
                  <c:v>0.37015992550856042</c:v>
                </c:pt>
                <c:pt idx="384">
                  <c:v>0.37911758834098619</c:v>
                </c:pt>
                <c:pt idx="385">
                  <c:v>0</c:v>
                </c:pt>
                <c:pt idx="386">
                  <c:v>0.33218089361613318</c:v>
                </c:pt>
                <c:pt idx="387">
                  <c:v>0.38231085973762524</c:v>
                </c:pt>
                <c:pt idx="388">
                  <c:v>0.34420424365308283</c:v>
                </c:pt>
                <c:pt idx="389">
                  <c:v>0.45058877484448978</c:v>
                </c:pt>
                <c:pt idx="390">
                  <c:v>0.38929932611577545</c:v>
                </c:pt>
                <c:pt idx="391">
                  <c:v>0</c:v>
                </c:pt>
                <c:pt idx="392">
                  <c:v>0.40108326253186066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0.37298876617272092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0.36138135296900387</c:v>
                </c:pt>
                <c:pt idx="401">
                  <c:v>0</c:v>
                </c:pt>
                <c:pt idx="402">
                  <c:v>0.41473180114227393</c:v>
                </c:pt>
                <c:pt idx="403">
                  <c:v>0</c:v>
                </c:pt>
                <c:pt idx="404">
                  <c:v>0</c:v>
                </c:pt>
                <c:pt idx="405">
                  <c:v>0.39464487264914266</c:v>
                </c:pt>
                <c:pt idx="406">
                  <c:v>0</c:v>
                </c:pt>
                <c:pt idx="407">
                  <c:v>0.45171531767760509</c:v>
                </c:pt>
                <c:pt idx="408">
                  <c:v>0.41332133707872892</c:v>
                </c:pt>
                <c:pt idx="409">
                  <c:v>0</c:v>
                </c:pt>
                <c:pt idx="410">
                  <c:v>0</c:v>
                </c:pt>
                <c:pt idx="411">
                  <c:v>0.42107623318385651</c:v>
                </c:pt>
                <c:pt idx="412">
                  <c:v>0.42204203232633686</c:v>
                </c:pt>
                <c:pt idx="413">
                  <c:v>0</c:v>
                </c:pt>
                <c:pt idx="414">
                  <c:v>0.3499084080709855</c:v>
                </c:pt>
                <c:pt idx="415">
                  <c:v>0</c:v>
                </c:pt>
                <c:pt idx="416">
                  <c:v>0</c:v>
                </c:pt>
                <c:pt idx="417">
                  <c:v>0.4420975269172821</c:v>
                </c:pt>
                <c:pt idx="418">
                  <c:v>0</c:v>
                </c:pt>
                <c:pt idx="419">
                  <c:v>0.34446942212527903</c:v>
                </c:pt>
                <c:pt idx="420">
                  <c:v>0</c:v>
                </c:pt>
                <c:pt idx="421">
                  <c:v>0.36371634309710038</c:v>
                </c:pt>
                <c:pt idx="422">
                  <c:v>0</c:v>
                </c:pt>
                <c:pt idx="423">
                  <c:v>0.36200816692598814</c:v>
                </c:pt>
                <c:pt idx="424">
                  <c:v>0</c:v>
                </c:pt>
                <c:pt idx="425">
                  <c:v>0</c:v>
                </c:pt>
                <c:pt idx="426">
                  <c:v>0.37949949531864541</c:v>
                </c:pt>
                <c:pt idx="427">
                  <c:v>0.38709047818207165</c:v>
                </c:pt>
                <c:pt idx="428">
                  <c:v>0.37458940365021015</c:v>
                </c:pt>
                <c:pt idx="429">
                  <c:v>0.42606597853539818</c:v>
                </c:pt>
                <c:pt idx="430">
                  <c:v>0</c:v>
                </c:pt>
                <c:pt idx="431">
                  <c:v>0.38991473301649437</c:v>
                </c:pt>
                <c:pt idx="432">
                  <c:v>0</c:v>
                </c:pt>
                <c:pt idx="433">
                  <c:v>0.36286061738658465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2.2000000000000002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3.6</c:v>
                </c:pt>
                <c:pt idx="25">
                  <c:v>4.9000000000000004</c:v>
                </c:pt>
                <c:pt idx="26">
                  <c:v>5.3</c:v>
                </c:pt>
                <c:pt idx="27">
                  <c:v>6.6</c:v>
                </c:pt>
                <c:pt idx="28">
                  <c:v>6.9</c:v>
                </c:pt>
                <c:pt idx="29">
                  <c:v>9.5</c:v>
                </c:pt>
                <c:pt idx="30">
                  <c:v>8</c:v>
                </c:pt>
                <c:pt idx="31">
                  <c:v>10.7</c:v>
                </c:pt>
                <c:pt idx="32">
                  <c:v>9.6999999999999993</c:v>
                </c:pt>
                <c:pt idx="33">
                  <c:v>12.6</c:v>
                </c:pt>
                <c:pt idx="34">
                  <c:v>11.7</c:v>
                </c:pt>
                <c:pt idx="35">
                  <c:v>12.6</c:v>
                </c:pt>
                <c:pt idx="36">
                  <c:v>13.8</c:v>
                </c:pt>
                <c:pt idx="37">
                  <c:v>12.2</c:v>
                </c:pt>
                <c:pt idx="38">
                  <c:v>14.9</c:v>
                </c:pt>
                <c:pt idx="39">
                  <c:v>12.9</c:v>
                </c:pt>
                <c:pt idx="40">
                  <c:v>15.5</c:v>
                </c:pt>
                <c:pt idx="41">
                  <c:v>14.2</c:v>
                </c:pt>
                <c:pt idx="42">
                  <c:v>15.8</c:v>
                </c:pt>
                <c:pt idx="43">
                  <c:v>16.600000000000001</c:v>
                </c:pt>
                <c:pt idx="44">
                  <c:v>16.600000000000001</c:v>
                </c:pt>
                <c:pt idx="45">
                  <c:v>18.8</c:v>
                </c:pt>
                <c:pt idx="46">
                  <c:v>18.2</c:v>
                </c:pt>
                <c:pt idx="47">
                  <c:v>20.8</c:v>
                </c:pt>
                <c:pt idx="48">
                  <c:v>20.9</c:v>
                </c:pt>
                <c:pt idx="49">
                  <c:v>21.9</c:v>
                </c:pt>
                <c:pt idx="50">
                  <c:v>22.9</c:v>
                </c:pt>
                <c:pt idx="51">
                  <c:v>23.5</c:v>
                </c:pt>
                <c:pt idx="52">
                  <c:v>24</c:v>
                </c:pt>
                <c:pt idx="53">
                  <c:v>25.3</c:v>
                </c:pt>
                <c:pt idx="54">
                  <c:v>26</c:v>
                </c:pt>
                <c:pt idx="55">
                  <c:v>26.6</c:v>
                </c:pt>
                <c:pt idx="56">
                  <c:v>27</c:v>
                </c:pt>
                <c:pt idx="57">
                  <c:v>28</c:v>
                </c:pt>
                <c:pt idx="58">
                  <c:v>28.8</c:v>
                </c:pt>
                <c:pt idx="59">
                  <c:v>29.3</c:v>
                </c:pt>
                <c:pt idx="60">
                  <c:v>30.4</c:v>
                </c:pt>
                <c:pt idx="61">
                  <c:v>31.7</c:v>
                </c:pt>
                <c:pt idx="62">
                  <c:v>31.7</c:v>
                </c:pt>
                <c:pt idx="63">
                  <c:v>32.799999999999997</c:v>
                </c:pt>
                <c:pt idx="64">
                  <c:v>33.9</c:v>
                </c:pt>
                <c:pt idx="65">
                  <c:v>34.200000000000003</c:v>
                </c:pt>
                <c:pt idx="66">
                  <c:v>35.5</c:v>
                </c:pt>
                <c:pt idx="67">
                  <c:v>36.4</c:v>
                </c:pt>
                <c:pt idx="68">
                  <c:v>35.9</c:v>
                </c:pt>
                <c:pt idx="69">
                  <c:v>38.200000000000003</c:v>
                </c:pt>
                <c:pt idx="70">
                  <c:v>37.299999999999997</c:v>
                </c:pt>
                <c:pt idx="71">
                  <c:v>38.1</c:v>
                </c:pt>
                <c:pt idx="72">
                  <c:v>39.200000000000003</c:v>
                </c:pt>
                <c:pt idx="73">
                  <c:v>39.700000000000003</c:v>
                </c:pt>
                <c:pt idx="74">
                  <c:v>40.4</c:v>
                </c:pt>
                <c:pt idx="75">
                  <c:v>41.3</c:v>
                </c:pt>
                <c:pt idx="76">
                  <c:v>40.799999999999997</c:v>
                </c:pt>
                <c:pt idx="77">
                  <c:v>43</c:v>
                </c:pt>
                <c:pt idx="78">
                  <c:v>42.3</c:v>
                </c:pt>
                <c:pt idx="79">
                  <c:v>44.1</c:v>
                </c:pt>
                <c:pt idx="80">
                  <c:v>43.2</c:v>
                </c:pt>
                <c:pt idx="81">
                  <c:v>44.3</c:v>
                </c:pt>
                <c:pt idx="82">
                  <c:v>44.6</c:v>
                </c:pt>
                <c:pt idx="83">
                  <c:v>45</c:v>
                </c:pt>
                <c:pt idx="84">
                  <c:v>45.7</c:v>
                </c:pt>
                <c:pt idx="85">
                  <c:v>46.3</c:v>
                </c:pt>
                <c:pt idx="86">
                  <c:v>47.2</c:v>
                </c:pt>
                <c:pt idx="87">
                  <c:v>47.9</c:v>
                </c:pt>
                <c:pt idx="88">
                  <c:v>48.4</c:v>
                </c:pt>
                <c:pt idx="89">
                  <c:v>49.9</c:v>
                </c:pt>
                <c:pt idx="90">
                  <c:v>49.9</c:v>
                </c:pt>
                <c:pt idx="91">
                  <c:v>50.8</c:v>
                </c:pt>
                <c:pt idx="92">
                  <c:v>50.8</c:v>
                </c:pt>
                <c:pt idx="93">
                  <c:v>51.7</c:v>
                </c:pt>
                <c:pt idx="94">
                  <c:v>51.4</c:v>
                </c:pt>
                <c:pt idx="95">
                  <c:v>52.8</c:v>
                </c:pt>
                <c:pt idx="96">
                  <c:v>52.6</c:v>
                </c:pt>
                <c:pt idx="97">
                  <c:v>53.9</c:v>
                </c:pt>
                <c:pt idx="98">
                  <c:v>54.1</c:v>
                </c:pt>
                <c:pt idx="99">
                  <c:v>55</c:v>
                </c:pt>
                <c:pt idx="100">
                  <c:v>55.5</c:v>
                </c:pt>
                <c:pt idx="101">
                  <c:v>56.8</c:v>
                </c:pt>
                <c:pt idx="102">
                  <c:v>57.2</c:v>
                </c:pt>
                <c:pt idx="103">
                  <c:v>58.6</c:v>
                </c:pt>
                <c:pt idx="104">
                  <c:v>59</c:v>
                </c:pt>
                <c:pt idx="105">
                  <c:v>60.3</c:v>
                </c:pt>
                <c:pt idx="106">
                  <c:v>61.4</c:v>
                </c:pt>
                <c:pt idx="107">
                  <c:v>60.8</c:v>
                </c:pt>
                <c:pt idx="108">
                  <c:v>63.6</c:v>
                </c:pt>
                <c:pt idx="109">
                  <c:v>62.1</c:v>
                </c:pt>
                <c:pt idx="110">
                  <c:v>65.2</c:v>
                </c:pt>
                <c:pt idx="111">
                  <c:v>63.4</c:v>
                </c:pt>
                <c:pt idx="112">
                  <c:v>65.599999999999994</c:v>
                </c:pt>
                <c:pt idx="113">
                  <c:v>66.099999999999994</c:v>
                </c:pt>
                <c:pt idx="114">
                  <c:v>67</c:v>
                </c:pt>
                <c:pt idx="115">
                  <c:v>68.3</c:v>
                </c:pt>
                <c:pt idx="116">
                  <c:v>67.8</c:v>
                </c:pt>
                <c:pt idx="117">
                  <c:v>70.8</c:v>
                </c:pt>
                <c:pt idx="118">
                  <c:v>67.8</c:v>
                </c:pt>
                <c:pt idx="119">
                  <c:v>71.8</c:v>
                </c:pt>
                <c:pt idx="120">
                  <c:v>69.900000000000006</c:v>
                </c:pt>
                <c:pt idx="121">
                  <c:v>72.3</c:v>
                </c:pt>
                <c:pt idx="122">
                  <c:v>72.3</c:v>
                </c:pt>
                <c:pt idx="123">
                  <c:v>72.099999999999994</c:v>
                </c:pt>
                <c:pt idx="124">
                  <c:v>74.7</c:v>
                </c:pt>
                <c:pt idx="125">
                  <c:v>73.900000000000006</c:v>
                </c:pt>
                <c:pt idx="126">
                  <c:v>75.900000000000006</c:v>
                </c:pt>
                <c:pt idx="127">
                  <c:v>77</c:v>
                </c:pt>
                <c:pt idx="128">
                  <c:v>77.400000000000006</c:v>
                </c:pt>
                <c:pt idx="129">
                  <c:v>77.599999999999994</c:v>
                </c:pt>
                <c:pt idx="130">
                  <c:v>79.2</c:v>
                </c:pt>
                <c:pt idx="131">
                  <c:v>79.599999999999994</c:v>
                </c:pt>
                <c:pt idx="132">
                  <c:v>80.900000000000006</c:v>
                </c:pt>
                <c:pt idx="133">
                  <c:v>81.8</c:v>
                </c:pt>
                <c:pt idx="134">
                  <c:v>82.1</c:v>
                </c:pt>
                <c:pt idx="135">
                  <c:v>83.6</c:v>
                </c:pt>
                <c:pt idx="136">
                  <c:v>83.6</c:v>
                </c:pt>
                <c:pt idx="137">
                  <c:v>84.9</c:v>
                </c:pt>
                <c:pt idx="138">
                  <c:v>85.4</c:v>
                </c:pt>
                <c:pt idx="139">
                  <c:v>86.3</c:v>
                </c:pt>
                <c:pt idx="140">
                  <c:v>86</c:v>
                </c:pt>
                <c:pt idx="141">
                  <c:v>87.6</c:v>
                </c:pt>
                <c:pt idx="142">
                  <c:v>88.3</c:v>
                </c:pt>
                <c:pt idx="143">
                  <c:v>89.1</c:v>
                </c:pt>
                <c:pt idx="144">
                  <c:v>90.2</c:v>
                </c:pt>
                <c:pt idx="145">
                  <c:v>90.7</c:v>
                </c:pt>
                <c:pt idx="146">
                  <c:v>91.6</c:v>
                </c:pt>
                <c:pt idx="147">
                  <c:v>92.5</c:v>
                </c:pt>
                <c:pt idx="148">
                  <c:v>91.4</c:v>
                </c:pt>
                <c:pt idx="149">
                  <c:v>93.1</c:v>
                </c:pt>
                <c:pt idx="150">
                  <c:v>92.9</c:v>
                </c:pt>
                <c:pt idx="151">
                  <c:v>93.1</c:v>
                </c:pt>
                <c:pt idx="152">
                  <c:v>93.4</c:v>
                </c:pt>
                <c:pt idx="153">
                  <c:v>95.1</c:v>
                </c:pt>
                <c:pt idx="154">
                  <c:v>92.7</c:v>
                </c:pt>
                <c:pt idx="155">
                  <c:v>96</c:v>
                </c:pt>
                <c:pt idx="156">
                  <c:v>93.4</c:v>
                </c:pt>
                <c:pt idx="157">
                  <c:v>95.6</c:v>
                </c:pt>
                <c:pt idx="158">
                  <c:v>95.6</c:v>
                </c:pt>
                <c:pt idx="159">
                  <c:v>95.3</c:v>
                </c:pt>
                <c:pt idx="160">
                  <c:v>96.9</c:v>
                </c:pt>
                <c:pt idx="161">
                  <c:v>96.7</c:v>
                </c:pt>
                <c:pt idx="162">
                  <c:v>97.8</c:v>
                </c:pt>
                <c:pt idx="163">
                  <c:v>98.9</c:v>
                </c:pt>
                <c:pt idx="164">
                  <c:v>98.3</c:v>
                </c:pt>
                <c:pt idx="165">
                  <c:v>100.2</c:v>
                </c:pt>
                <c:pt idx="166">
                  <c:v>100.7</c:v>
                </c:pt>
                <c:pt idx="167">
                  <c:v>100.9</c:v>
                </c:pt>
                <c:pt idx="168">
                  <c:v>101.8</c:v>
                </c:pt>
                <c:pt idx="169">
                  <c:v>101.6</c:v>
                </c:pt>
                <c:pt idx="170">
                  <c:v>104.2</c:v>
                </c:pt>
                <c:pt idx="171">
                  <c:v>102.9</c:v>
                </c:pt>
                <c:pt idx="172">
                  <c:v>105.8</c:v>
                </c:pt>
                <c:pt idx="173">
                  <c:v>104.4</c:v>
                </c:pt>
                <c:pt idx="174">
                  <c:v>107.6</c:v>
                </c:pt>
                <c:pt idx="175">
                  <c:v>106.5</c:v>
                </c:pt>
                <c:pt idx="176">
                  <c:v>108.7</c:v>
                </c:pt>
                <c:pt idx="177">
                  <c:v>108.9</c:v>
                </c:pt>
                <c:pt idx="178">
                  <c:v>109.3</c:v>
                </c:pt>
                <c:pt idx="179">
                  <c:v>111.5</c:v>
                </c:pt>
                <c:pt idx="180">
                  <c:v>109.6</c:v>
                </c:pt>
                <c:pt idx="181">
                  <c:v>112.2</c:v>
                </c:pt>
                <c:pt idx="182">
                  <c:v>111.1</c:v>
                </c:pt>
                <c:pt idx="183">
                  <c:v>112.6</c:v>
                </c:pt>
                <c:pt idx="184">
                  <c:v>112</c:v>
                </c:pt>
                <c:pt idx="185">
                  <c:v>113.1</c:v>
                </c:pt>
                <c:pt idx="186">
                  <c:v>114</c:v>
                </c:pt>
                <c:pt idx="187">
                  <c:v>113.8</c:v>
                </c:pt>
                <c:pt idx="188">
                  <c:v>114.6</c:v>
                </c:pt>
                <c:pt idx="189">
                  <c:v>114.6</c:v>
                </c:pt>
                <c:pt idx="190">
                  <c:v>116</c:v>
                </c:pt>
                <c:pt idx="191">
                  <c:v>116</c:v>
                </c:pt>
                <c:pt idx="192">
                  <c:v>116.7</c:v>
                </c:pt>
                <c:pt idx="193">
                  <c:v>118.2</c:v>
                </c:pt>
                <c:pt idx="194">
                  <c:v>117.3</c:v>
                </c:pt>
                <c:pt idx="195">
                  <c:v>120</c:v>
                </c:pt>
                <c:pt idx="196">
                  <c:v>118.6</c:v>
                </c:pt>
                <c:pt idx="197">
                  <c:v>119.8</c:v>
                </c:pt>
                <c:pt idx="198">
                  <c:v>120.6</c:v>
                </c:pt>
                <c:pt idx="199">
                  <c:v>120.6</c:v>
                </c:pt>
                <c:pt idx="200">
                  <c:v>122</c:v>
                </c:pt>
                <c:pt idx="201">
                  <c:v>122.6</c:v>
                </c:pt>
                <c:pt idx="202">
                  <c:v>123.3</c:v>
                </c:pt>
                <c:pt idx="203">
                  <c:v>123.3</c:v>
                </c:pt>
                <c:pt idx="204">
                  <c:v>125.3</c:v>
                </c:pt>
                <c:pt idx="205">
                  <c:v>125.5</c:v>
                </c:pt>
                <c:pt idx="206">
                  <c:v>126.2</c:v>
                </c:pt>
                <c:pt idx="207">
                  <c:v>127.1</c:v>
                </c:pt>
                <c:pt idx="208">
                  <c:v>127.7</c:v>
                </c:pt>
                <c:pt idx="209">
                  <c:v>129.69999999999999</c:v>
                </c:pt>
                <c:pt idx="210">
                  <c:v>128.6</c:v>
                </c:pt>
                <c:pt idx="211">
                  <c:v>131.30000000000001</c:v>
                </c:pt>
                <c:pt idx="212">
                  <c:v>129.69999999999999</c:v>
                </c:pt>
                <c:pt idx="213">
                  <c:v>132.19999999999999</c:v>
                </c:pt>
                <c:pt idx="214">
                  <c:v>131.9</c:v>
                </c:pt>
                <c:pt idx="215">
                  <c:v>133</c:v>
                </c:pt>
                <c:pt idx="216">
                  <c:v>134</c:v>
                </c:pt>
                <c:pt idx="217">
                  <c:v>135</c:v>
                </c:pt>
                <c:pt idx="218">
                  <c:v>134.6</c:v>
                </c:pt>
                <c:pt idx="219">
                  <c:v>136.80000000000001</c:v>
                </c:pt>
                <c:pt idx="220">
                  <c:v>135.30000000000001</c:v>
                </c:pt>
                <c:pt idx="221">
                  <c:v>138.19999999999999</c:v>
                </c:pt>
                <c:pt idx="222">
                  <c:v>136.19999999999999</c:v>
                </c:pt>
                <c:pt idx="223">
                  <c:v>139.69999999999999</c:v>
                </c:pt>
                <c:pt idx="224">
                  <c:v>137.5</c:v>
                </c:pt>
                <c:pt idx="225">
                  <c:v>139.69999999999999</c:v>
                </c:pt>
                <c:pt idx="226">
                  <c:v>141</c:v>
                </c:pt>
                <c:pt idx="227">
                  <c:v>139.30000000000001</c:v>
                </c:pt>
                <c:pt idx="228">
                  <c:v>142.6</c:v>
                </c:pt>
                <c:pt idx="229">
                  <c:v>141.1</c:v>
                </c:pt>
                <c:pt idx="230">
                  <c:v>144.1</c:v>
                </c:pt>
                <c:pt idx="231">
                  <c:v>143.9</c:v>
                </c:pt>
                <c:pt idx="232">
                  <c:v>145.30000000000001</c:v>
                </c:pt>
                <c:pt idx="233">
                  <c:v>146.19999999999999</c:v>
                </c:pt>
                <c:pt idx="234">
                  <c:v>147.19999999999999</c:v>
                </c:pt>
                <c:pt idx="235">
                  <c:v>149.19999999999999</c:v>
                </c:pt>
                <c:pt idx="236">
                  <c:v>148.1</c:v>
                </c:pt>
                <c:pt idx="237">
                  <c:v>150.80000000000001</c:v>
                </c:pt>
                <c:pt idx="238">
                  <c:v>151.30000000000001</c:v>
                </c:pt>
                <c:pt idx="239">
                  <c:v>152.30000000000001</c:v>
                </c:pt>
                <c:pt idx="240">
                  <c:v>153.19999999999999</c:v>
                </c:pt>
                <c:pt idx="241">
                  <c:v>153.69999999999999</c:v>
                </c:pt>
                <c:pt idx="242">
                  <c:v>151.9</c:v>
                </c:pt>
                <c:pt idx="243">
                  <c:v>151.5</c:v>
                </c:pt>
                <c:pt idx="244">
                  <c:v>150.4</c:v>
                </c:pt>
                <c:pt idx="245">
                  <c:v>149.69999999999999</c:v>
                </c:pt>
                <c:pt idx="246">
                  <c:v>148.4</c:v>
                </c:pt>
                <c:pt idx="247">
                  <c:v>147.5</c:v>
                </c:pt>
                <c:pt idx="248">
                  <c:v>147.19999999999999</c:v>
                </c:pt>
                <c:pt idx="249">
                  <c:v>145.5</c:v>
                </c:pt>
                <c:pt idx="250">
                  <c:v>145.30000000000001</c:v>
                </c:pt>
                <c:pt idx="251">
                  <c:v>143.69999999999999</c:v>
                </c:pt>
                <c:pt idx="252">
                  <c:v>143.69999999999999</c:v>
                </c:pt>
                <c:pt idx="253">
                  <c:v>142.6</c:v>
                </c:pt>
                <c:pt idx="254">
                  <c:v>141.30000000000001</c:v>
                </c:pt>
                <c:pt idx="255">
                  <c:v>141.1</c:v>
                </c:pt>
                <c:pt idx="256">
                  <c:v>139.69999999999999</c:v>
                </c:pt>
                <c:pt idx="257">
                  <c:v>139.9</c:v>
                </c:pt>
                <c:pt idx="258">
                  <c:v>137.9</c:v>
                </c:pt>
                <c:pt idx="259">
                  <c:v>137.9</c:v>
                </c:pt>
                <c:pt idx="260">
                  <c:v>136.6</c:v>
                </c:pt>
                <c:pt idx="261">
                  <c:v>136.4</c:v>
                </c:pt>
                <c:pt idx="262">
                  <c:v>135.5</c:v>
                </c:pt>
                <c:pt idx="263">
                  <c:v>134.4</c:v>
                </c:pt>
                <c:pt idx="264">
                  <c:v>134.4</c:v>
                </c:pt>
                <c:pt idx="265">
                  <c:v>132</c:v>
                </c:pt>
                <c:pt idx="266">
                  <c:v>132.80000000000001</c:v>
                </c:pt>
                <c:pt idx="267">
                  <c:v>131.1</c:v>
                </c:pt>
                <c:pt idx="268">
                  <c:v>129.9</c:v>
                </c:pt>
                <c:pt idx="269">
                  <c:v>129.1</c:v>
                </c:pt>
                <c:pt idx="270">
                  <c:v>127.7</c:v>
                </c:pt>
                <c:pt idx="271">
                  <c:v>126.6</c:v>
                </c:pt>
                <c:pt idx="272">
                  <c:v>126</c:v>
                </c:pt>
                <c:pt idx="273">
                  <c:v>125.1</c:v>
                </c:pt>
                <c:pt idx="274">
                  <c:v>123.8</c:v>
                </c:pt>
                <c:pt idx="275">
                  <c:v>123.1</c:v>
                </c:pt>
                <c:pt idx="276">
                  <c:v>122.2</c:v>
                </c:pt>
                <c:pt idx="277">
                  <c:v>121.8</c:v>
                </c:pt>
                <c:pt idx="278">
                  <c:v>120.4</c:v>
                </c:pt>
                <c:pt idx="279">
                  <c:v>119.3</c:v>
                </c:pt>
                <c:pt idx="280">
                  <c:v>119.3</c:v>
                </c:pt>
                <c:pt idx="281">
                  <c:v>118.2</c:v>
                </c:pt>
                <c:pt idx="282">
                  <c:v>116.7</c:v>
                </c:pt>
                <c:pt idx="283">
                  <c:v>117.1</c:v>
                </c:pt>
                <c:pt idx="284">
                  <c:v>114.9</c:v>
                </c:pt>
                <c:pt idx="285">
                  <c:v>114.7</c:v>
                </c:pt>
                <c:pt idx="286">
                  <c:v>113.6</c:v>
                </c:pt>
                <c:pt idx="287">
                  <c:v>112.4</c:v>
                </c:pt>
                <c:pt idx="288">
                  <c:v>112.4</c:v>
                </c:pt>
                <c:pt idx="289">
                  <c:v>109.8</c:v>
                </c:pt>
                <c:pt idx="290">
                  <c:v>109.1</c:v>
                </c:pt>
                <c:pt idx="291">
                  <c:v>108.5</c:v>
                </c:pt>
                <c:pt idx="292">
                  <c:v>107.1</c:v>
                </c:pt>
                <c:pt idx="293">
                  <c:v>106.9</c:v>
                </c:pt>
                <c:pt idx="294">
                  <c:v>106</c:v>
                </c:pt>
                <c:pt idx="295">
                  <c:v>105.3</c:v>
                </c:pt>
                <c:pt idx="296">
                  <c:v>104.4</c:v>
                </c:pt>
                <c:pt idx="297">
                  <c:v>104.9</c:v>
                </c:pt>
                <c:pt idx="298">
                  <c:v>103.4</c:v>
                </c:pt>
                <c:pt idx="299">
                  <c:v>101.8</c:v>
                </c:pt>
                <c:pt idx="300">
                  <c:v>102</c:v>
                </c:pt>
                <c:pt idx="301">
                  <c:v>100.4</c:v>
                </c:pt>
                <c:pt idx="302">
                  <c:v>100.2</c:v>
                </c:pt>
                <c:pt idx="303">
                  <c:v>99.1</c:v>
                </c:pt>
                <c:pt idx="304">
                  <c:v>98.7</c:v>
                </c:pt>
                <c:pt idx="305">
                  <c:v>97.4</c:v>
                </c:pt>
                <c:pt idx="306">
                  <c:v>97.1</c:v>
                </c:pt>
                <c:pt idx="307">
                  <c:v>96.5</c:v>
                </c:pt>
                <c:pt idx="308">
                  <c:v>96</c:v>
                </c:pt>
                <c:pt idx="309">
                  <c:v>95.1</c:v>
                </c:pt>
                <c:pt idx="310">
                  <c:v>95.4</c:v>
                </c:pt>
                <c:pt idx="311">
                  <c:v>93.6</c:v>
                </c:pt>
                <c:pt idx="312">
                  <c:v>94.7</c:v>
                </c:pt>
                <c:pt idx="313">
                  <c:v>92.7</c:v>
                </c:pt>
                <c:pt idx="314">
                  <c:v>92.9</c:v>
                </c:pt>
                <c:pt idx="315">
                  <c:v>91.4</c:v>
                </c:pt>
                <c:pt idx="316">
                  <c:v>92</c:v>
                </c:pt>
                <c:pt idx="317">
                  <c:v>89.1</c:v>
                </c:pt>
                <c:pt idx="318">
                  <c:v>90.5</c:v>
                </c:pt>
                <c:pt idx="319">
                  <c:v>88</c:v>
                </c:pt>
                <c:pt idx="320">
                  <c:v>87.8</c:v>
                </c:pt>
                <c:pt idx="321">
                  <c:v>86.5</c:v>
                </c:pt>
                <c:pt idx="322">
                  <c:v>85.6</c:v>
                </c:pt>
                <c:pt idx="323">
                  <c:v>86.3</c:v>
                </c:pt>
                <c:pt idx="324">
                  <c:v>83.6</c:v>
                </c:pt>
                <c:pt idx="325">
                  <c:v>84.9</c:v>
                </c:pt>
                <c:pt idx="326">
                  <c:v>83</c:v>
                </c:pt>
                <c:pt idx="327">
                  <c:v>83</c:v>
                </c:pt>
                <c:pt idx="328">
                  <c:v>81.8</c:v>
                </c:pt>
                <c:pt idx="329">
                  <c:v>81.400000000000006</c:v>
                </c:pt>
                <c:pt idx="330">
                  <c:v>81.2</c:v>
                </c:pt>
                <c:pt idx="331">
                  <c:v>79.599999999999994</c:v>
                </c:pt>
                <c:pt idx="332">
                  <c:v>79.599999999999994</c:v>
                </c:pt>
                <c:pt idx="333">
                  <c:v>78.900000000000006</c:v>
                </c:pt>
                <c:pt idx="334">
                  <c:v>77.2</c:v>
                </c:pt>
                <c:pt idx="335">
                  <c:v>77.599999999999994</c:v>
                </c:pt>
                <c:pt idx="336">
                  <c:v>76.7</c:v>
                </c:pt>
                <c:pt idx="337">
                  <c:v>76.099999999999994</c:v>
                </c:pt>
                <c:pt idx="338">
                  <c:v>75.400000000000006</c:v>
                </c:pt>
                <c:pt idx="339">
                  <c:v>74.7</c:v>
                </c:pt>
                <c:pt idx="340">
                  <c:v>74.3</c:v>
                </c:pt>
                <c:pt idx="341">
                  <c:v>73.599999999999994</c:v>
                </c:pt>
                <c:pt idx="342">
                  <c:v>72.8</c:v>
                </c:pt>
                <c:pt idx="343">
                  <c:v>73</c:v>
                </c:pt>
                <c:pt idx="344">
                  <c:v>71.400000000000006</c:v>
                </c:pt>
                <c:pt idx="345">
                  <c:v>71.8</c:v>
                </c:pt>
                <c:pt idx="346">
                  <c:v>69</c:v>
                </c:pt>
                <c:pt idx="347">
                  <c:v>70.7</c:v>
                </c:pt>
                <c:pt idx="348">
                  <c:v>67.2</c:v>
                </c:pt>
                <c:pt idx="349">
                  <c:v>68.5</c:v>
                </c:pt>
                <c:pt idx="350">
                  <c:v>66.7</c:v>
                </c:pt>
                <c:pt idx="351">
                  <c:v>65.599999999999994</c:v>
                </c:pt>
                <c:pt idx="352">
                  <c:v>65.400000000000006</c:v>
                </c:pt>
                <c:pt idx="353">
                  <c:v>64.099999999999994</c:v>
                </c:pt>
                <c:pt idx="354">
                  <c:v>63.9</c:v>
                </c:pt>
                <c:pt idx="355">
                  <c:v>61.7</c:v>
                </c:pt>
                <c:pt idx="356">
                  <c:v>61.9</c:v>
                </c:pt>
                <c:pt idx="357">
                  <c:v>61.6</c:v>
                </c:pt>
                <c:pt idx="358">
                  <c:v>59.2</c:v>
                </c:pt>
                <c:pt idx="359">
                  <c:v>59.6</c:v>
                </c:pt>
                <c:pt idx="360">
                  <c:v>57.6</c:v>
                </c:pt>
                <c:pt idx="361">
                  <c:v>57.7</c:v>
                </c:pt>
                <c:pt idx="362">
                  <c:v>56.5</c:v>
                </c:pt>
                <c:pt idx="363">
                  <c:v>56.1</c:v>
                </c:pt>
                <c:pt idx="364">
                  <c:v>55.4</c:v>
                </c:pt>
                <c:pt idx="365">
                  <c:v>55</c:v>
                </c:pt>
                <c:pt idx="366">
                  <c:v>53.9</c:v>
                </c:pt>
                <c:pt idx="367">
                  <c:v>53.7</c:v>
                </c:pt>
                <c:pt idx="368">
                  <c:v>51.9</c:v>
                </c:pt>
                <c:pt idx="369">
                  <c:v>52.1</c:v>
                </c:pt>
                <c:pt idx="370">
                  <c:v>49.4</c:v>
                </c:pt>
                <c:pt idx="371">
                  <c:v>50.6</c:v>
                </c:pt>
                <c:pt idx="372">
                  <c:v>48.1</c:v>
                </c:pt>
                <c:pt idx="373">
                  <c:v>49.4</c:v>
                </c:pt>
                <c:pt idx="374">
                  <c:v>45.9</c:v>
                </c:pt>
                <c:pt idx="375">
                  <c:v>48.1</c:v>
                </c:pt>
                <c:pt idx="376">
                  <c:v>44.6</c:v>
                </c:pt>
                <c:pt idx="377">
                  <c:v>46.6</c:v>
                </c:pt>
                <c:pt idx="378">
                  <c:v>43.9</c:v>
                </c:pt>
                <c:pt idx="379">
                  <c:v>45.2</c:v>
                </c:pt>
                <c:pt idx="380">
                  <c:v>42.8</c:v>
                </c:pt>
                <c:pt idx="381">
                  <c:v>43.3</c:v>
                </c:pt>
                <c:pt idx="382">
                  <c:v>42.8</c:v>
                </c:pt>
                <c:pt idx="383">
                  <c:v>42.3</c:v>
                </c:pt>
                <c:pt idx="384">
                  <c:v>42.3</c:v>
                </c:pt>
                <c:pt idx="385">
                  <c:v>40.1</c:v>
                </c:pt>
                <c:pt idx="386">
                  <c:v>42.1</c:v>
                </c:pt>
                <c:pt idx="387">
                  <c:v>39.299999999999997</c:v>
                </c:pt>
                <c:pt idx="388">
                  <c:v>41</c:v>
                </c:pt>
                <c:pt idx="389">
                  <c:v>37.5</c:v>
                </c:pt>
                <c:pt idx="390">
                  <c:v>39.700000000000003</c:v>
                </c:pt>
                <c:pt idx="391">
                  <c:v>37.5</c:v>
                </c:pt>
                <c:pt idx="392">
                  <c:v>37.5</c:v>
                </c:pt>
                <c:pt idx="393">
                  <c:v>37.5</c:v>
                </c:pt>
                <c:pt idx="394">
                  <c:v>36.4</c:v>
                </c:pt>
                <c:pt idx="395">
                  <c:v>36.799999999999997</c:v>
                </c:pt>
                <c:pt idx="396">
                  <c:v>35.299999999999997</c:v>
                </c:pt>
                <c:pt idx="397">
                  <c:v>35.9</c:v>
                </c:pt>
                <c:pt idx="398">
                  <c:v>34.4</c:v>
                </c:pt>
                <c:pt idx="399">
                  <c:v>35.200000000000003</c:v>
                </c:pt>
                <c:pt idx="400">
                  <c:v>33</c:v>
                </c:pt>
                <c:pt idx="401">
                  <c:v>33.5</c:v>
                </c:pt>
                <c:pt idx="402">
                  <c:v>32.200000000000003</c:v>
                </c:pt>
                <c:pt idx="403">
                  <c:v>32.200000000000003</c:v>
                </c:pt>
                <c:pt idx="404">
                  <c:v>31</c:v>
                </c:pt>
                <c:pt idx="405">
                  <c:v>31</c:v>
                </c:pt>
                <c:pt idx="406">
                  <c:v>30.4</c:v>
                </c:pt>
                <c:pt idx="407">
                  <c:v>29.7</c:v>
                </c:pt>
                <c:pt idx="408">
                  <c:v>29.7</c:v>
                </c:pt>
                <c:pt idx="409">
                  <c:v>29</c:v>
                </c:pt>
                <c:pt idx="410">
                  <c:v>28.6</c:v>
                </c:pt>
                <c:pt idx="411">
                  <c:v>28</c:v>
                </c:pt>
                <c:pt idx="412">
                  <c:v>28</c:v>
                </c:pt>
                <c:pt idx="413">
                  <c:v>27.7</c:v>
                </c:pt>
                <c:pt idx="414">
                  <c:v>26.6</c:v>
                </c:pt>
                <c:pt idx="415">
                  <c:v>27.1</c:v>
                </c:pt>
                <c:pt idx="416">
                  <c:v>26.2</c:v>
                </c:pt>
                <c:pt idx="417">
                  <c:v>24</c:v>
                </c:pt>
                <c:pt idx="418">
                  <c:v>25.9</c:v>
                </c:pt>
                <c:pt idx="419">
                  <c:v>23.1</c:v>
                </c:pt>
                <c:pt idx="420">
                  <c:v>24.6</c:v>
                </c:pt>
                <c:pt idx="421">
                  <c:v>22.2</c:v>
                </c:pt>
                <c:pt idx="422">
                  <c:v>22.9</c:v>
                </c:pt>
                <c:pt idx="423">
                  <c:v>20.399999999999999</c:v>
                </c:pt>
                <c:pt idx="424">
                  <c:v>21.3</c:v>
                </c:pt>
                <c:pt idx="425">
                  <c:v>19.899999999999999</c:v>
                </c:pt>
                <c:pt idx="426">
                  <c:v>19.3</c:v>
                </c:pt>
                <c:pt idx="427">
                  <c:v>18.8</c:v>
                </c:pt>
                <c:pt idx="428">
                  <c:v>18.8</c:v>
                </c:pt>
                <c:pt idx="429">
                  <c:v>16.8</c:v>
                </c:pt>
                <c:pt idx="430">
                  <c:v>17.7</c:v>
                </c:pt>
                <c:pt idx="431">
                  <c:v>15.5</c:v>
                </c:pt>
                <c:pt idx="432">
                  <c:v>15.8</c:v>
                </c:pt>
                <c:pt idx="433">
                  <c:v>14.8</c:v>
                </c:pt>
                <c:pt idx="434">
                  <c:v>14</c:v>
                </c:pt>
                <c:pt idx="435">
                  <c:v>14.4</c:v>
                </c:pt>
                <c:pt idx="436">
                  <c:v>12.6</c:v>
                </c:pt>
                <c:pt idx="437">
                  <c:v>12.9</c:v>
                </c:pt>
                <c:pt idx="438">
                  <c:v>11.5</c:v>
                </c:pt>
                <c:pt idx="439">
                  <c:v>10.6</c:v>
                </c:pt>
                <c:pt idx="440">
                  <c:v>8.6999999999999993</c:v>
                </c:pt>
                <c:pt idx="441">
                  <c:v>9.5</c:v>
                </c:pt>
                <c:pt idx="442">
                  <c:v>7.3</c:v>
                </c:pt>
                <c:pt idx="443">
                  <c:v>6.9</c:v>
                </c:pt>
                <c:pt idx="444">
                  <c:v>3.5</c:v>
                </c:pt>
                <c:pt idx="445">
                  <c:v>2.2000000000000002</c:v>
                </c:pt>
                <c:pt idx="446">
                  <c:v>0.2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C9-4F40-9A1D-94A1F3E7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06608"/>
        <c:axId val="1"/>
      </c:scatterChart>
      <c:valAx>
        <c:axId val="139950660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066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572.6</c:v>
                </c:pt>
                <c:pt idx="49">
                  <c:v>445.2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572.9</c:v>
                </c:pt>
                <c:pt idx="59">
                  <c:v>-999</c:v>
                </c:pt>
                <c:pt idx="60">
                  <c:v>626</c:v>
                </c:pt>
                <c:pt idx="61">
                  <c:v>600</c:v>
                </c:pt>
                <c:pt idx="62">
                  <c:v>515.20000000000005</c:v>
                </c:pt>
                <c:pt idx="63">
                  <c:v>-999</c:v>
                </c:pt>
                <c:pt idx="64">
                  <c:v>470.4</c:v>
                </c:pt>
                <c:pt idx="65">
                  <c:v>531</c:v>
                </c:pt>
                <c:pt idx="66">
                  <c:v>599.5</c:v>
                </c:pt>
                <c:pt idx="67">
                  <c:v>607.9</c:v>
                </c:pt>
                <c:pt idx="68">
                  <c:v>525.70000000000005</c:v>
                </c:pt>
                <c:pt idx="69">
                  <c:v>506.6</c:v>
                </c:pt>
                <c:pt idx="70">
                  <c:v>525.9</c:v>
                </c:pt>
                <c:pt idx="71">
                  <c:v>-999</c:v>
                </c:pt>
                <c:pt idx="72">
                  <c:v>-999</c:v>
                </c:pt>
                <c:pt idx="73">
                  <c:v>462.7</c:v>
                </c:pt>
                <c:pt idx="74">
                  <c:v>488.4</c:v>
                </c:pt>
                <c:pt idx="75">
                  <c:v>511.1</c:v>
                </c:pt>
                <c:pt idx="76">
                  <c:v>761.4</c:v>
                </c:pt>
                <c:pt idx="77">
                  <c:v>628.70000000000005</c:v>
                </c:pt>
                <c:pt idx="78">
                  <c:v>-999</c:v>
                </c:pt>
                <c:pt idx="79">
                  <c:v>569.29999999999995</c:v>
                </c:pt>
                <c:pt idx="80">
                  <c:v>-999</c:v>
                </c:pt>
                <c:pt idx="81">
                  <c:v>653.79999999999995</c:v>
                </c:pt>
                <c:pt idx="82">
                  <c:v>515.6</c:v>
                </c:pt>
                <c:pt idx="83">
                  <c:v>457.1</c:v>
                </c:pt>
                <c:pt idx="84">
                  <c:v>-999</c:v>
                </c:pt>
                <c:pt idx="85">
                  <c:v>-999</c:v>
                </c:pt>
                <c:pt idx="86">
                  <c:v>659</c:v>
                </c:pt>
                <c:pt idx="87">
                  <c:v>539</c:v>
                </c:pt>
                <c:pt idx="88">
                  <c:v>485.5</c:v>
                </c:pt>
                <c:pt idx="89">
                  <c:v>518.29999999999995</c:v>
                </c:pt>
                <c:pt idx="90">
                  <c:v>518</c:v>
                </c:pt>
                <c:pt idx="91">
                  <c:v>541.9</c:v>
                </c:pt>
                <c:pt idx="92">
                  <c:v>542</c:v>
                </c:pt>
                <c:pt idx="93">
                  <c:v>605.6</c:v>
                </c:pt>
                <c:pt idx="94">
                  <c:v>557.5</c:v>
                </c:pt>
                <c:pt idx="95">
                  <c:v>463.8</c:v>
                </c:pt>
                <c:pt idx="96">
                  <c:v>524.5</c:v>
                </c:pt>
                <c:pt idx="97">
                  <c:v>581.9</c:v>
                </c:pt>
                <c:pt idx="98">
                  <c:v>509.8</c:v>
                </c:pt>
                <c:pt idx="99">
                  <c:v>477.7</c:v>
                </c:pt>
                <c:pt idx="100">
                  <c:v>586.20000000000005</c:v>
                </c:pt>
                <c:pt idx="101">
                  <c:v>547.1</c:v>
                </c:pt>
                <c:pt idx="102">
                  <c:v>527.79999999999995</c:v>
                </c:pt>
                <c:pt idx="103">
                  <c:v>584.70000000000005</c:v>
                </c:pt>
                <c:pt idx="104">
                  <c:v>528.5</c:v>
                </c:pt>
                <c:pt idx="105">
                  <c:v>544</c:v>
                </c:pt>
                <c:pt idx="106">
                  <c:v>488.1</c:v>
                </c:pt>
                <c:pt idx="107">
                  <c:v>514.79999999999995</c:v>
                </c:pt>
                <c:pt idx="108">
                  <c:v>524</c:v>
                </c:pt>
                <c:pt idx="109">
                  <c:v>488.7</c:v>
                </c:pt>
                <c:pt idx="110">
                  <c:v>599.79999999999995</c:v>
                </c:pt>
                <c:pt idx="111">
                  <c:v>544.4</c:v>
                </c:pt>
                <c:pt idx="112">
                  <c:v>528.70000000000005</c:v>
                </c:pt>
                <c:pt idx="113">
                  <c:v>529.29999999999995</c:v>
                </c:pt>
                <c:pt idx="114">
                  <c:v>580.79999999999995</c:v>
                </c:pt>
                <c:pt idx="115">
                  <c:v>547</c:v>
                </c:pt>
                <c:pt idx="116">
                  <c:v>520.9</c:v>
                </c:pt>
                <c:pt idx="117">
                  <c:v>558.20000000000005</c:v>
                </c:pt>
                <c:pt idx="118">
                  <c:v>568.1</c:v>
                </c:pt>
                <c:pt idx="119">
                  <c:v>566.6</c:v>
                </c:pt>
                <c:pt idx="120">
                  <c:v>518.4</c:v>
                </c:pt>
                <c:pt idx="121">
                  <c:v>522.6</c:v>
                </c:pt>
                <c:pt idx="122">
                  <c:v>486.2</c:v>
                </c:pt>
                <c:pt idx="123">
                  <c:v>541.1</c:v>
                </c:pt>
                <c:pt idx="124">
                  <c:v>534.4</c:v>
                </c:pt>
                <c:pt idx="125">
                  <c:v>487.1</c:v>
                </c:pt>
                <c:pt idx="126">
                  <c:v>485</c:v>
                </c:pt>
                <c:pt idx="127">
                  <c:v>522.70000000000005</c:v>
                </c:pt>
                <c:pt idx="128">
                  <c:v>493.8</c:v>
                </c:pt>
                <c:pt idx="129">
                  <c:v>490.1</c:v>
                </c:pt>
                <c:pt idx="130">
                  <c:v>494.1</c:v>
                </c:pt>
                <c:pt idx="131">
                  <c:v>484.6</c:v>
                </c:pt>
                <c:pt idx="132">
                  <c:v>549</c:v>
                </c:pt>
                <c:pt idx="133">
                  <c:v>506.9</c:v>
                </c:pt>
                <c:pt idx="134">
                  <c:v>500.7</c:v>
                </c:pt>
                <c:pt idx="135">
                  <c:v>528.4</c:v>
                </c:pt>
                <c:pt idx="136">
                  <c:v>512.70000000000005</c:v>
                </c:pt>
                <c:pt idx="137">
                  <c:v>503.7</c:v>
                </c:pt>
                <c:pt idx="138">
                  <c:v>510.1</c:v>
                </c:pt>
                <c:pt idx="139">
                  <c:v>515.6</c:v>
                </c:pt>
                <c:pt idx="140">
                  <c:v>518.70000000000005</c:v>
                </c:pt>
                <c:pt idx="141">
                  <c:v>543.79999999999995</c:v>
                </c:pt>
                <c:pt idx="142">
                  <c:v>526.4</c:v>
                </c:pt>
                <c:pt idx="143">
                  <c:v>533.4</c:v>
                </c:pt>
                <c:pt idx="144">
                  <c:v>544</c:v>
                </c:pt>
                <c:pt idx="145">
                  <c:v>528.1</c:v>
                </c:pt>
                <c:pt idx="146">
                  <c:v>523.79999999999995</c:v>
                </c:pt>
                <c:pt idx="147">
                  <c:v>541.79999999999995</c:v>
                </c:pt>
                <c:pt idx="148">
                  <c:v>556</c:v>
                </c:pt>
                <c:pt idx="149">
                  <c:v>511.9</c:v>
                </c:pt>
                <c:pt idx="150">
                  <c:v>520.5</c:v>
                </c:pt>
                <c:pt idx="151">
                  <c:v>518.79999999999995</c:v>
                </c:pt>
                <c:pt idx="152">
                  <c:v>565.29999999999995</c:v>
                </c:pt>
                <c:pt idx="153">
                  <c:v>571.79999999999995</c:v>
                </c:pt>
                <c:pt idx="154">
                  <c:v>579.29999999999995</c:v>
                </c:pt>
                <c:pt idx="155">
                  <c:v>556</c:v>
                </c:pt>
                <c:pt idx="156">
                  <c:v>543.29999999999995</c:v>
                </c:pt>
                <c:pt idx="157">
                  <c:v>537</c:v>
                </c:pt>
                <c:pt idx="158">
                  <c:v>564.79999999999995</c:v>
                </c:pt>
                <c:pt idx="159">
                  <c:v>585.1</c:v>
                </c:pt>
                <c:pt idx="160">
                  <c:v>517.5</c:v>
                </c:pt>
                <c:pt idx="161">
                  <c:v>558.20000000000005</c:v>
                </c:pt>
                <c:pt idx="162">
                  <c:v>582.70000000000005</c:v>
                </c:pt>
                <c:pt idx="163">
                  <c:v>530.6</c:v>
                </c:pt>
                <c:pt idx="164">
                  <c:v>566</c:v>
                </c:pt>
                <c:pt idx="165">
                  <c:v>566.9</c:v>
                </c:pt>
                <c:pt idx="166">
                  <c:v>560</c:v>
                </c:pt>
                <c:pt idx="167">
                  <c:v>569.9</c:v>
                </c:pt>
                <c:pt idx="168">
                  <c:v>585.20000000000005</c:v>
                </c:pt>
                <c:pt idx="169">
                  <c:v>559.5</c:v>
                </c:pt>
                <c:pt idx="170">
                  <c:v>546.4</c:v>
                </c:pt>
                <c:pt idx="171">
                  <c:v>529.79999999999995</c:v>
                </c:pt>
                <c:pt idx="172">
                  <c:v>547.9</c:v>
                </c:pt>
                <c:pt idx="173">
                  <c:v>575</c:v>
                </c:pt>
                <c:pt idx="174">
                  <c:v>530.79999999999995</c:v>
                </c:pt>
                <c:pt idx="175">
                  <c:v>542.6</c:v>
                </c:pt>
                <c:pt idx="176">
                  <c:v>546.70000000000005</c:v>
                </c:pt>
                <c:pt idx="177">
                  <c:v>531.29999999999995</c:v>
                </c:pt>
                <c:pt idx="178">
                  <c:v>583.20000000000005</c:v>
                </c:pt>
                <c:pt idx="179">
                  <c:v>544.6</c:v>
                </c:pt>
                <c:pt idx="180">
                  <c:v>578.9</c:v>
                </c:pt>
                <c:pt idx="181">
                  <c:v>523.20000000000005</c:v>
                </c:pt>
                <c:pt idx="182">
                  <c:v>558.9</c:v>
                </c:pt>
                <c:pt idx="183">
                  <c:v>576.9</c:v>
                </c:pt>
                <c:pt idx="184">
                  <c:v>576.29999999999995</c:v>
                </c:pt>
                <c:pt idx="185">
                  <c:v>564.1</c:v>
                </c:pt>
                <c:pt idx="186">
                  <c:v>541.6</c:v>
                </c:pt>
                <c:pt idx="187">
                  <c:v>568.79999999999995</c:v>
                </c:pt>
                <c:pt idx="188">
                  <c:v>554.29999999999995</c:v>
                </c:pt>
                <c:pt idx="189">
                  <c:v>579.79999999999995</c:v>
                </c:pt>
                <c:pt idx="190">
                  <c:v>544.6</c:v>
                </c:pt>
                <c:pt idx="191">
                  <c:v>546.79999999999995</c:v>
                </c:pt>
                <c:pt idx="192">
                  <c:v>581.79999999999995</c:v>
                </c:pt>
                <c:pt idx="193">
                  <c:v>552</c:v>
                </c:pt>
                <c:pt idx="194">
                  <c:v>542.5</c:v>
                </c:pt>
                <c:pt idx="195">
                  <c:v>538.79999999999995</c:v>
                </c:pt>
                <c:pt idx="196">
                  <c:v>564.79999999999995</c:v>
                </c:pt>
                <c:pt idx="197">
                  <c:v>531.6</c:v>
                </c:pt>
                <c:pt idx="198">
                  <c:v>515.29999999999995</c:v>
                </c:pt>
                <c:pt idx="199">
                  <c:v>537.9</c:v>
                </c:pt>
                <c:pt idx="200">
                  <c:v>551.20000000000005</c:v>
                </c:pt>
                <c:pt idx="201">
                  <c:v>561.20000000000005</c:v>
                </c:pt>
                <c:pt idx="202">
                  <c:v>547.5</c:v>
                </c:pt>
                <c:pt idx="203">
                  <c:v>541.9</c:v>
                </c:pt>
                <c:pt idx="204">
                  <c:v>512.6</c:v>
                </c:pt>
                <c:pt idx="205">
                  <c:v>525</c:v>
                </c:pt>
                <c:pt idx="206">
                  <c:v>562</c:v>
                </c:pt>
                <c:pt idx="207">
                  <c:v>512.70000000000005</c:v>
                </c:pt>
                <c:pt idx="208">
                  <c:v>549.4</c:v>
                </c:pt>
                <c:pt idx="209">
                  <c:v>542.79999999999995</c:v>
                </c:pt>
                <c:pt idx="210">
                  <c:v>547.70000000000005</c:v>
                </c:pt>
                <c:pt idx="211">
                  <c:v>570.79999999999995</c:v>
                </c:pt>
                <c:pt idx="212">
                  <c:v>545.1</c:v>
                </c:pt>
                <c:pt idx="213">
                  <c:v>572.29999999999995</c:v>
                </c:pt>
                <c:pt idx="214">
                  <c:v>502.4</c:v>
                </c:pt>
                <c:pt idx="215">
                  <c:v>582.4</c:v>
                </c:pt>
                <c:pt idx="216">
                  <c:v>538.1</c:v>
                </c:pt>
                <c:pt idx="217">
                  <c:v>569</c:v>
                </c:pt>
                <c:pt idx="218">
                  <c:v>530.4</c:v>
                </c:pt>
                <c:pt idx="219">
                  <c:v>553.1</c:v>
                </c:pt>
                <c:pt idx="220">
                  <c:v>588.4</c:v>
                </c:pt>
                <c:pt idx="221">
                  <c:v>557.70000000000005</c:v>
                </c:pt>
                <c:pt idx="222">
                  <c:v>549.1</c:v>
                </c:pt>
                <c:pt idx="223">
                  <c:v>543.9</c:v>
                </c:pt>
                <c:pt idx="224">
                  <c:v>529.70000000000005</c:v>
                </c:pt>
                <c:pt idx="225">
                  <c:v>521.4</c:v>
                </c:pt>
                <c:pt idx="226">
                  <c:v>540.4</c:v>
                </c:pt>
                <c:pt idx="227">
                  <c:v>556.29999999999995</c:v>
                </c:pt>
                <c:pt idx="228">
                  <c:v>602.1</c:v>
                </c:pt>
                <c:pt idx="229">
                  <c:v>580.9</c:v>
                </c:pt>
                <c:pt idx="230">
                  <c:v>502.8</c:v>
                </c:pt>
                <c:pt idx="231">
                  <c:v>557.6</c:v>
                </c:pt>
                <c:pt idx="232">
                  <c:v>556.1</c:v>
                </c:pt>
                <c:pt idx="233">
                  <c:v>535.9</c:v>
                </c:pt>
                <c:pt idx="234">
                  <c:v>531.9</c:v>
                </c:pt>
                <c:pt idx="235">
                  <c:v>547.5</c:v>
                </c:pt>
                <c:pt idx="236">
                  <c:v>618.79999999999995</c:v>
                </c:pt>
                <c:pt idx="237">
                  <c:v>534.9</c:v>
                </c:pt>
                <c:pt idx="238">
                  <c:v>492</c:v>
                </c:pt>
                <c:pt idx="239">
                  <c:v>551.1</c:v>
                </c:pt>
                <c:pt idx="240">
                  <c:v>651.29999999999995</c:v>
                </c:pt>
                <c:pt idx="241">
                  <c:v>589.5</c:v>
                </c:pt>
                <c:pt idx="242">
                  <c:v>553.6</c:v>
                </c:pt>
                <c:pt idx="243">
                  <c:v>624.6</c:v>
                </c:pt>
                <c:pt idx="244">
                  <c:v>562.29999999999995</c:v>
                </c:pt>
                <c:pt idx="245">
                  <c:v>584.79999999999995</c:v>
                </c:pt>
                <c:pt idx="246">
                  <c:v>505.5</c:v>
                </c:pt>
                <c:pt idx="247">
                  <c:v>472.2</c:v>
                </c:pt>
                <c:pt idx="248">
                  <c:v>669.7</c:v>
                </c:pt>
                <c:pt idx="249">
                  <c:v>507.2</c:v>
                </c:pt>
                <c:pt idx="250">
                  <c:v>567.20000000000005</c:v>
                </c:pt>
                <c:pt idx="251">
                  <c:v>487.6</c:v>
                </c:pt>
                <c:pt idx="252">
                  <c:v>587.79999999999995</c:v>
                </c:pt>
                <c:pt idx="253">
                  <c:v>544.29999999999995</c:v>
                </c:pt>
                <c:pt idx="254">
                  <c:v>539</c:v>
                </c:pt>
                <c:pt idx="255">
                  <c:v>608.70000000000005</c:v>
                </c:pt>
                <c:pt idx="256">
                  <c:v>550.4</c:v>
                </c:pt>
                <c:pt idx="257">
                  <c:v>582</c:v>
                </c:pt>
                <c:pt idx="258">
                  <c:v>582.9</c:v>
                </c:pt>
                <c:pt idx="259">
                  <c:v>541.20000000000005</c:v>
                </c:pt>
                <c:pt idx="260">
                  <c:v>553.1</c:v>
                </c:pt>
                <c:pt idx="261">
                  <c:v>585.20000000000005</c:v>
                </c:pt>
                <c:pt idx="262">
                  <c:v>533.20000000000005</c:v>
                </c:pt>
                <c:pt idx="263">
                  <c:v>574.79999999999995</c:v>
                </c:pt>
                <c:pt idx="264">
                  <c:v>552.4</c:v>
                </c:pt>
                <c:pt idx="265">
                  <c:v>561.29999999999995</c:v>
                </c:pt>
                <c:pt idx="266">
                  <c:v>505.3</c:v>
                </c:pt>
                <c:pt idx="267">
                  <c:v>594.5</c:v>
                </c:pt>
                <c:pt idx="268">
                  <c:v>545.9</c:v>
                </c:pt>
                <c:pt idx="269">
                  <c:v>557.70000000000005</c:v>
                </c:pt>
                <c:pt idx="270">
                  <c:v>543.29999999999995</c:v>
                </c:pt>
                <c:pt idx="271">
                  <c:v>510.4</c:v>
                </c:pt>
                <c:pt idx="272">
                  <c:v>538.6</c:v>
                </c:pt>
                <c:pt idx="273">
                  <c:v>576.5</c:v>
                </c:pt>
                <c:pt idx="274">
                  <c:v>529.29999999999995</c:v>
                </c:pt>
                <c:pt idx="275">
                  <c:v>541.79999999999995</c:v>
                </c:pt>
                <c:pt idx="276">
                  <c:v>561.79999999999995</c:v>
                </c:pt>
                <c:pt idx="277">
                  <c:v>593.1</c:v>
                </c:pt>
                <c:pt idx="278">
                  <c:v>546.20000000000005</c:v>
                </c:pt>
                <c:pt idx="279">
                  <c:v>564.20000000000005</c:v>
                </c:pt>
                <c:pt idx="280">
                  <c:v>512.79999999999995</c:v>
                </c:pt>
                <c:pt idx="281">
                  <c:v>558.79999999999995</c:v>
                </c:pt>
                <c:pt idx="282">
                  <c:v>540.4</c:v>
                </c:pt>
                <c:pt idx="283">
                  <c:v>567</c:v>
                </c:pt>
                <c:pt idx="284">
                  <c:v>568.6</c:v>
                </c:pt>
                <c:pt idx="285">
                  <c:v>526.9</c:v>
                </c:pt>
                <c:pt idx="286">
                  <c:v>523</c:v>
                </c:pt>
                <c:pt idx="287">
                  <c:v>566.70000000000005</c:v>
                </c:pt>
                <c:pt idx="288">
                  <c:v>558.79999999999995</c:v>
                </c:pt>
                <c:pt idx="289">
                  <c:v>520.79999999999995</c:v>
                </c:pt>
                <c:pt idx="290">
                  <c:v>539.9</c:v>
                </c:pt>
                <c:pt idx="291">
                  <c:v>574.5</c:v>
                </c:pt>
                <c:pt idx="292">
                  <c:v>585.5</c:v>
                </c:pt>
                <c:pt idx="293">
                  <c:v>578.6</c:v>
                </c:pt>
                <c:pt idx="294">
                  <c:v>554.20000000000005</c:v>
                </c:pt>
                <c:pt idx="295">
                  <c:v>536.6</c:v>
                </c:pt>
                <c:pt idx="296">
                  <c:v>576.6</c:v>
                </c:pt>
                <c:pt idx="297">
                  <c:v>553.20000000000005</c:v>
                </c:pt>
                <c:pt idx="298">
                  <c:v>563</c:v>
                </c:pt>
                <c:pt idx="299">
                  <c:v>572.70000000000005</c:v>
                </c:pt>
                <c:pt idx="300">
                  <c:v>587.9</c:v>
                </c:pt>
                <c:pt idx="301">
                  <c:v>556.9</c:v>
                </c:pt>
                <c:pt idx="302">
                  <c:v>548.29999999999995</c:v>
                </c:pt>
                <c:pt idx="303">
                  <c:v>554.5</c:v>
                </c:pt>
                <c:pt idx="304">
                  <c:v>563</c:v>
                </c:pt>
                <c:pt idx="305">
                  <c:v>530.4</c:v>
                </c:pt>
                <c:pt idx="306">
                  <c:v>581.79999999999995</c:v>
                </c:pt>
                <c:pt idx="307">
                  <c:v>562.9</c:v>
                </c:pt>
                <c:pt idx="308">
                  <c:v>503.9</c:v>
                </c:pt>
                <c:pt idx="309">
                  <c:v>522.1</c:v>
                </c:pt>
                <c:pt idx="310">
                  <c:v>537</c:v>
                </c:pt>
                <c:pt idx="311">
                  <c:v>539</c:v>
                </c:pt>
                <c:pt idx="312">
                  <c:v>501.2</c:v>
                </c:pt>
                <c:pt idx="313">
                  <c:v>526.1</c:v>
                </c:pt>
                <c:pt idx="314">
                  <c:v>542</c:v>
                </c:pt>
                <c:pt idx="315">
                  <c:v>524.4</c:v>
                </c:pt>
                <c:pt idx="316">
                  <c:v>552.5</c:v>
                </c:pt>
                <c:pt idx="317">
                  <c:v>539.70000000000005</c:v>
                </c:pt>
                <c:pt idx="318">
                  <c:v>538</c:v>
                </c:pt>
                <c:pt idx="319">
                  <c:v>508.1</c:v>
                </c:pt>
                <c:pt idx="320">
                  <c:v>512.4</c:v>
                </c:pt>
                <c:pt idx="321">
                  <c:v>532.4</c:v>
                </c:pt>
                <c:pt idx="322">
                  <c:v>499.5</c:v>
                </c:pt>
                <c:pt idx="323">
                  <c:v>502.5</c:v>
                </c:pt>
                <c:pt idx="324">
                  <c:v>496.9</c:v>
                </c:pt>
                <c:pt idx="325">
                  <c:v>514</c:v>
                </c:pt>
                <c:pt idx="326">
                  <c:v>525.4</c:v>
                </c:pt>
                <c:pt idx="327">
                  <c:v>522.1</c:v>
                </c:pt>
                <c:pt idx="328">
                  <c:v>506.6</c:v>
                </c:pt>
                <c:pt idx="329">
                  <c:v>509.2</c:v>
                </c:pt>
                <c:pt idx="330">
                  <c:v>525.9</c:v>
                </c:pt>
                <c:pt idx="331">
                  <c:v>528.9</c:v>
                </c:pt>
                <c:pt idx="332">
                  <c:v>475.3</c:v>
                </c:pt>
                <c:pt idx="333">
                  <c:v>539.6</c:v>
                </c:pt>
                <c:pt idx="334">
                  <c:v>534.1</c:v>
                </c:pt>
                <c:pt idx="335">
                  <c:v>541.79999999999995</c:v>
                </c:pt>
                <c:pt idx="336">
                  <c:v>529.1</c:v>
                </c:pt>
                <c:pt idx="337">
                  <c:v>566.9</c:v>
                </c:pt>
                <c:pt idx="338">
                  <c:v>550.29999999999995</c:v>
                </c:pt>
                <c:pt idx="339">
                  <c:v>527.1</c:v>
                </c:pt>
                <c:pt idx="340">
                  <c:v>544.9</c:v>
                </c:pt>
                <c:pt idx="341">
                  <c:v>567.29999999999995</c:v>
                </c:pt>
                <c:pt idx="342">
                  <c:v>542.4</c:v>
                </c:pt>
                <c:pt idx="343">
                  <c:v>565.5</c:v>
                </c:pt>
                <c:pt idx="344">
                  <c:v>532.20000000000005</c:v>
                </c:pt>
                <c:pt idx="345">
                  <c:v>518.6</c:v>
                </c:pt>
                <c:pt idx="346">
                  <c:v>528.20000000000005</c:v>
                </c:pt>
                <c:pt idx="347">
                  <c:v>563.4</c:v>
                </c:pt>
                <c:pt idx="348">
                  <c:v>502.5</c:v>
                </c:pt>
                <c:pt idx="349">
                  <c:v>572.79999999999995</c:v>
                </c:pt>
                <c:pt idx="350">
                  <c:v>530.6</c:v>
                </c:pt>
                <c:pt idx="351">
                  <c:v>545.5</c:v>
                </c:pt>
                <c:pt idx="352">
                  <c:v>539.9</c:v>
                </c:pt>
                <c:pt idx="353">
                  <c:v>507.8</c:v>
                </c:pt>
                <c:pt idx="354">
                  <c:v>531.6</c:v>
                </c:pt>
                <c:pt idx="355">
                  <c:v>522.9</c:v>
                </c:pt>
                <c:pt idx="356">
                  <c:v>607.20000000000005</c:v>
                </c:pt>
                <c:pt idx="357">
                  <c:v>531.6</c:v>
                </c:pt>
                <c:pt idx="358">
                  <c:v>506</c:v>
                </c:pt>
                <c:pt idx="359">
                  <c:v>539.5</c:v>
                </c:pt>
                <c:pt idx="360">
                  <c:v>495.5</c:v>
                </c:pt>
                <c:pt idx="361">
                  <c:v>506.4</c:v>
                </c:pt>
                <c:pt idx="362">
                  <c:v>606.1</c:v>
                </c:pt>
                <c:pt idx="363">
                  <c:v>560.79999999999995</c:v>
                </c:pt>
                <c:pt idx="364">
                  <c:v>560.70000000000005</c:v>
                </c:pt>
                <c:pt idx="365">
                  <c:v>595.5</c:v>
                </c:pt>
                <c:pt idx="366">
                  <c:v>531</c:v>
                </c:pt>
                <c:pt idx="367">
                  <c:v>543.29999999999995</c:v>
                </c:pt>
                <c:pt idx="368">
                  <c:v>549.9</c:v>
                </c:pt>
                <c:pt idx="369">
                  <c:v>588.70000000000005</c:v>
                </c:pt>
                <c:pt idx="370">
                  <c:v>488.1</c:v>
                </c:pt>
                <c:pt idx="371">
                  <c:v>572</c:v>
                </c:pt>
                <c:pt idx="372">
                  <c:v>504.4</c:v>
                </c:pt>
                <c:pt idx="373">
                  <c:v>558.20000000000005</c:v>
                </c:pt>
                <c:pt idx="374">
                  <c:v>602.79999999999995</c:v>
                </c:pt>
                <c:pt idx="375">
                  <c:v>585.5</c:v>
                </c:pt>
                <c:pt idx="376">
                  <c:v>611.79999999999995</c:v>
                </c:pt>
                <c:pt idx="377">
                  <c:v>560.70000000000005</c:v>
                </c:pt>
                <c:pt idx="378">
                  <c:v>498</c:v>
                </c:pt>
                <c:pt idx="379">
                  <c:v>-999</c:v>
                </c:pt>
                <c:pt idx="380">
                  <c:v>650.70000000000005</c:v>
                </c:pt>
                <c:pt idx="381">
                  <c:v>474.6</c:v>
                </c:pt>
                <c:pt idx="382">
                  <c:v>-999</c:v>
                </c:pt>
                <c:pt idx="383">
                  <c:v>673.5</c:v>
                </c:pt>
                <c:pt idx="384">
                  <c:v>624</c:v>
                </c:pt>
                <c:pt idx="385">
                  <c:v>-999</c:v>
                </c:pt>
                <c:pt idx="386">
                  <c:v>574.79999999999995</c:v>
                </c:pt>
                <c:pt idx="387">
                  <c:v>558.5</c:v>
                </c:pt>
                <c:pt idx="388">
                  <c:v>879.1</c:v>
                </c:pt>
                <c:pt idx="389">
                  <c:v>634.20000000000005</c:v>
                </c:pt>
                <c:pt idx="390">
                  <c:v>571.29999999999995</c:v>
                </c:pt>
                <c:pt idx="391">
                  <c:v>-999</c:v>
                </c:pt>
                <c:pt idx="392">
                  <c:v>437.3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550.5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469.8</c:v>
                </c:pt>
                <c:pt idx="401">
                  <c:v>-999</c:v>
                </c:pt>
                <c:pt idx="402">
                  <c:v>528.6</c:v>
                </c:pt>
                <c:pt idx="403">
                  <c:v>-999</c:v>
                </c:pt>
                <c:pt idx="404">
                  <c:v>-999</c:v>
                </c:pt>
                <c:pt idx="405">
                  <c:v>594.29999999999995</c:v>
                </c:pt>
                <c:pt idx="406">
                  <c:v>-999</c:v>
                </c:pt>
                <c:pt idx="407">
                  <c:v>611</c:v>
                </c:pt>
                <c:pt idx="408">
                  <c:v>577</c:v>
                </c:pt>
                <c:pt idx="409">
                  <c:v>-999</c:v>
                </c:pt>
                <c:pt idx="410">
                  <c:v>-999</c:v>
                </c:pt>
                <c:pt idx="411">
                  <c:v>499.5</c:v>
                </c:pt>
                <c:pt idx="412">
                  <c:v>595.6</c:v>
                </c:pt>
                <c:pt idx="413">
                  <c:v>-999</c:v>
                </c:pt>
                <c:pt idx="414">
                  <c:v>560.6</c:v>
                </c:pt>
                <c:pt idx="415">
                  <c:v>-999</c:v>
                </c:pt>
                <c:pt idx="416">
                  <c:v>-999</c:v>
                </c:pt>
                <c:pt idx="417">
                  <c:v>511.4</c:v>
                </c:pt>
                <c:pt idx="418">
                  <c:v>-999</c:v>
                </c:pt>
                <c:pt idx="419">
                  <c:v>664.4</c:v>
                </c:pt>
                <c:pt idx="420">
                  <c:v>-999</c:v>
                </c:pt>
                <c:pt idx="421">
                  <c:v>436.2</c:v>
                </c:pt>
                <c:pt idx="422">
                  <c:v>-999</c:v>
                </c:pt>
                <c:pt idx="423">
                  <c:v>667.8</c:v>
                </c:pt>
                <c:pt idx="424">
                  <c:v>-999</c:v>
                </c:pt>
                <c:pt idx="425">
                  <c:v>-999</c:v>
                </c:pt>
                <c:pt idx="426">
                  <c:v>668.6</c:v>
                </c:pt>
                <c:pt idx="427">
                  <c:v>591.79999999999995</c:v>
                </c:pt>
                <c:pt idx="428">
                  <c:v>538.29999999999995</c:v>
                </c:pt>
                <c:pt idx="429">
                  <c:v>617.1</c:v>
                </c:pt>
                <c:pt idx="430">
                  <c:v>-999</c:v>
                </c:pt>
                <c:pt idx="431">
                  <c:v>707.5</c:v>
                </c:pt>
                <c:pt idx="432">
                  <c:v>-999</c:v>
                </c:pt>
                <c:pt idx="433">
                  <c:v>703.1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2.2000000000000002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3.6</c:v>
                </c:pt>
                <c:pt idx="25">
                  <c:v>4.9000000000000004</c:v>
                </c:pt>
                <c:pt idx="26">
                  <c:v>5.3</c:v>
                </c:pt>
                <c:pt idx="27">
                  <c:v>6.6</c:v>
                </c:pt>
                <c:pt idx="28">
                  <c:v>6.9</c:v>
                </c:pt>
                <c:pt idx="29">
                  <c:v>9.5</c:v>
                </c:pt>
                <c:pt idx="30">
                  <c:v>8</c:v>
                </c:pt>
                <c:pt idx="31">
                  <c:v>10.7</c:v>
                </c:pt>
                <c:pt idx="32">
                  <c:v>9.6999999999999993</c:v>
                </c:pt>
                <c:pt idx="33">
                  <c:v>12.6</c:v>
                </c:pt>
                <c:pt idx="34">
                  <c:v>11.7</c:v>
                </c:pt>
                <c:pt idx="35">
                  <c:v>12.6</c:v>
                </c:pt>
                <c:pt idx="36">
                  <c:v>13.8</c:v>
                </c:pt>
                <c:pt idx="37">
                  <c:v>12.2</c:v>
                </c:pt>
                <c:pt idx="38">
                  <c:v>14.9</c:v>
                </c:pt>
                <c:pt idx="39">
                  <c:v>12.9</c:v>
                </c:pt>
                <c:pt idx="40">
                  <c:v>15.5</c:v>
                </c:pt>
                <c:pt idx="41">
                  <c:v>14.2</c:v>
                </c:pt>
                <c:pt idx="42">
                  <c:v>15.8</c:v>
                </c:pt>
                <c:pt idx="43">
                  <c:v>16.600000000000001</c:v>
                </c:pt>
                <c:pt idx="44">
                  <c:v>16.600000000000001</c:v>
                </c:pt>
                <c:pt idx="45">
                  <c:v>18.8</c:v>
                </c:pt>
                <c:pt idx="46">
                  <c:v>18.2</c:v>
                </c:pt>
                <c:pt idx="47">
                  <c:v>20.8</c:v>
                </c:pt>
                <c:pt idx="48">
                  <c:v>20.9</c:v>
                </c:pt>
                <c:pt idx="49">
                  <c:v>21.9</c:v>
                </c:pt>
                <c:pt idx="50">
                  <c:v>22.9</c:v>
                </c:pt>
                <c:pt idx="51">
                  <c:v>23.5</c:v>
                </c:pt>
                <c:pt idx="52">
                  <c:v>24</c:v>
                </c:pt>
                <c:pt idx="53">
                  <c:v>25.3</c:v>
                </c:pt>
                <c:pt idx="54">
                  <c:v>26</c:v>
                </c:pt>
                <c:pt idx="55">
                  <c:v>26.6</c:v>
                </c:pt>
                <c:pt idx="56">
                  <c:v>27</c:v>
                </c:pt>
                <c:pt idx="57">
                  <c:v>28</c:v>
                </c:pt>
                <c:pt idx="58">
                  <c:v>28.8</c:v>
                </c:pt>
                <c:pt idx="59">
                  <c:v>29.3</c:v>
                </c:pt>
                <c:pt idx="60">
                  <c:v>30.4</c:v>
                </c:pt>
                <c:pt idx="61">
                  <c:v>31.7</c:v>
                </c:pt>
                <c:pt idx="62">
                  <c:v>31.7</c:v>
                </c:pt>
                <c:pt idx="63">
                  <c:v>32.799999999999997</c:v>
                </c:pt>
                <c:pt idx="64">
                  <c:v>33.9</c:v>
                </c:pt>
                <c:pt idx="65">
                  <c:v>34.200000000000003</c:v>
                </c:pt>
                <c:pt idx="66">
                  <c:v>35.5</c:v>
                </c:pt>
                <c:pt idx="67">
                  <c:v>36.4</c:v>
                </c:pt>
                <c:pt idx="68">
                  <c:v>35.9</c:v>
                </c:pt>
                <c:pt idx="69">
                  <c:v>38.200000000000003</c:v>
                </c:pt>
                <c:pt idx="70">
                  <c:v>37.299999999999997</c:v>
                </c:pt>
                <c:pt idx="71">
                  <c:v>38.1</c:v>
                </c:pt>
                <c:pt idx="72">
                  <c:v>39.200000000000003</c:v>
                </c:pt>
                <c:pt idx="73">
                  <c:v>39.700000000000003</c:v>
                </c:pt>
                <c:pt idx="74">
                  <c:v>40.4</c:v>
                </c:pt>
                <c:pt idx="75">
                  <c:v>41.3</c:v>
                </c:pt>
                <c:pt idx="76">
                  <c:v>40.799999999999997</c:v>
                </c:pt>
                <c:pt idx="77">
                  <c:v>43</c:v>
                </c:pt>
                <c:pt idx="78">
                  <c:v>42.3</c:v>
                </c:pt>
                <c:pt idx="79">
                  <c:v>44.1</c:v>
                </c:pt>
                <c:pt idx="80">
                  <c:v>43.2</c:v>
                </c:pt>
                <c:pt idx="81">
                  <c:v>44.3</c:v>
                </c:pt>
                <c:pt idx="82">
                  <c:v>44.6</c:v>
                </c:pt>
                <c:pt idx="83">
                  <c:v>45</c:v>
                </c:pt>
                <c:pt idx="84">
                  <c:v>45.7</c:v>
                </c:pt>
                <c:pt idx="85">
                  <c:v>46.3</c:v>
                </c:pt>
                <c:pt idx="86">
                  <c:v>47.2</c:v>
                </c:pt>
                <c:pt idx="87">
                  <c:v>47.9</c:v>
                </c:pt>
                <c:pt idx="88">
                  <c:v>48.4</c:v>
                </c:pt>
                <c:pt idx="89">
                  <c:v>49.9</c:v>
                </c:pt>
                <c:pt idx="90">
                  <c:v>49.9</c:v>
                </c:pt>
                <c:pt idx="91">
                  <c:v>50.8</c:v>
                </c:pt>
                <c:pt idx="92">
                  <c:v>50.8</c:v>
                </c:pt>
                <c:pt idx="93">
                  <c:v>51.7</c:v>
                </c:pt>
                <c:pt idx="94">
                  <c:v>51.4</c:v>
                </c:pt>
                <c:pt idx="95">
                  <c:v>52.8</c:v>
                </c:pt>
                <c:pt idx="96">
                  <c:v>52.6</c:v>
                </c:pt>
                <c:pt idx="97">
                  <c:v>53.9</c:v>
                </c:pt>
                <c:pt idx="98">
                  <c:v>54.1</c:v>
                </c:pt>
                <c:pt idx="99">
                  <c:v>55</c:v>
                </c:pt>
                <c:pt idx="100">
                  <c:v>55.5</c:v>
                </c:pt>
                <c:pt idx="101">
                  <c:v>56.8</c:v>
                </c:pt>
                <c:pt idx="102">
                  <c:v>57.2</c:v>
                </c:pt>
                <c:pt idx="103">
                  <c:v>58.6</c:v>
                </c:pt>
                <c:pt idx="104">
                  <c:v>59</c:v>
                </c:pt>
                <c:pt idx="105">
                  <c:v>60.3</c:v>
                </c:pt>
                <c:pt idx="106">
                  <c:v>61.4</c:v>
                </c:pt>
                <c:pt idx="107">
                  <c:v>60.8</c:v>
                </c:pt>
                <c:pt idx="108">
                  <c:v>63.6</c:v>
                </c:pt>
                <c:pt idx="109">
                  <c:v>62.1</c:v>
                </c:pt>
                <c:pt idx="110">
                  <c:v>65.2</c:v>
                </c:pt>
                <c:pt idx="111">
                  <c:v>63.4</c:v>
                </c:pt>
                <c:pt idx="112">
                  <c:v>65.599999999999994</c:v>
                </c:pt>
                <c:pt idx="113">
                  <c:v>66.099999999999994</c:v>
                </c:pt>
                <c:pt idx="114">
                  <c:v>67</c:v>
                </c:pt>
                <c:pt idx="115">
                  <c:v>68.3</c:v>
                </c:pt>
                <c:pt idx="116">
                  <c:v>67.8</c:v>
                </c:pt>
                <c:pt idx="117">
                  <c:v>70.8</c:v>
                </c:pt>
                <c:pt idx="118">
                  <c:v>67.8</c:v>
                </c:pt>
                <c:pt idx="119">
                  <c:v>71.8</c:v>
                </c:pt>
                <c:pt idx="120">
                  <c:v>69.900000000000006</c:v>
                </c:pt>
                <c:pt idx="121">
                  <c:v>72.3</c:v>
                </c:pt>
                <c:pt idx="122">
                  <c:v>72.3</c:v>
                </c:pt>
                <c:pt idx="123">
                  <c:v>72.099999999999994</c:v>
                </c:pt>
                <c:pt idx="124">
                  <c:v>74.7</c:v>
                </c:pt>
                <c:pt idx="125">
                  <c:v>73.900000000000006</c:v>
                </c:pt>
                <c:pt idx="126">
                  <c:v>75.900000000000006</c:v>
                </c:pt>
                <c:pt idx="127">
                  <c:v>77</c:v>
                </c:pt>
                <c:pt idx="128">
                  <c:v>77.400000000000006</c:v>
                </c:pt>
                <c:pt idx="129">
                  <c:v>77.599999999999994</c:v>
                </c:pt>
                <c:pt idx="130">
                  <c:v>79.2</c:v>
                </c:pt>
                <c:pt idx="131">
                  <c:v>79.599999999999994</c:v>
                </c:pt>
                <c:pt idx="132">
                  <c:v>80.900000000000006</c:v>
                </c:pt>
                <c:pt idx="133">
                  <c:v>81.8</c:v>
                </c:pt>
                <c:pt idx="134">
                  <c:v>82.1</c:v>
                </c:pt>
                <c:pt idx="135">
                  <c:v>83.6</c:v>
                </c:pt>
                <c:pt idx="136">
                  <c:v>83.6</c:v>
                </c:pt>
                <c:pt idx="137">
                  <c:v>84.9</c:v>
                </c:pt>
                <c:pt idx="138">
                  <c:v>85.4</c:v>
                </c:pt>
                <c:pt idx="139">
                  <c:v>86.3</c:v>
                </c:pt>
                <c:pt idx="140">
                  <c:v>86</c:v>
                </c:pt>
                <c:pt idx="141">
                  <c:v>87.6</c:v>
                </c:pt>
                <c:pt idx="142">
                  <c:v>88.3</c:v>
                </c:pt>
                <c:pt idx="143">
                  <c:v>89.1</c:v>
                </c:pt>
                <c:pt idx="144">
                  <c:v>90.2</c:v>
                </c:pt>
                <c:pt idx="145">
                  <c:v>90.7</c:v>
                </c:pt>
                <c:pt idx="146">
                  <c:v>91.6</c:v>
                </c:pt>
                <c:pt idx="147">
                  <c:v>92.5</c:v>
                </c:pt>
                <c:pt idx="148">
                  <c:v>91.4</c:v>
                </c:pt>
                <c:pt idx="149">
                  <c:v>93.1</c:v>
                </c:pt>
                <c:pt idx="150">
                  <c:v>92.9</c:v>
                </c:pt>
                <c:pt idx="151">
                  <c:v>93.1</c:v>
                </c:pt>
                <c:pt idx="152">
                  <c:v>93.4</c:v>
                </c:pt>
                <c:pt idx="153">
                  <c:v>95.1</c:v>
                </c:pt>
                <c:pt idx="154">
                  <c:v>92.7</c:v>
                </c:pt>
                <c:pt idx="155">
                  <c:v>96</c:v>
                </c:pt>
                <c:pt idx="156">
                  <c:v>93.4</c:v>
                </c:pt>
                <c:pt idx="157">
                  <c:v>95.6</c:v>
                </c:pt>
                <c:pt idx="158">
                  <c:v>95.6</c:v>
                </c:pt>
                <c:pt idx="159">
                  <c:v>95.3</c:v>
                </c:pt>
                <c:pt idx="160">
                  <c:v>96.9</c:v>
                </c:pt>
                <c:pt idx="161">
                  <c:v>96.7</c:v>
                </c:pt>
                <c:pt idx="162">
                  <c:v>97.8</c:v>
                </c:pt>
                <c:pt idx="163">
                  <c:v>98.9</c:v>
                </c:pt>
                <c:pt idx="164">
                  <c:v>98.3</c:v>
                </c:pt>
                <c:pt idx="165">
                  <c:v>100.2</c:v>
                </c:pt>
                <c:pt idx="166">
                  <c:v>100.7</c:v>
                </c:pt>
                <c:pt idx="167">
                  <c:v>100.9</c:v>
                </c:pt>
                <c:pt idx="168">
                  <c:v>101.8</c:v>
                </c:pt>
                <c:pt idx="169">
                  <c:v>101.6</c:v>
                </c:pt>
                <c:pt idx="170">
                  <c:v>104.2</c:v>
                </c:pt>
                <c:pt idx="171">
                  <c:v>102.9</c:v>
                </c:pt>
                <c:pt idx="172">
                  <c:v>105.8</c:v>
                </c:pt>
                <c:pt idx="173">
                  <c:v>104.4</c:v>
                </c:pt>
                <c:pt idx="174">
                  <c:v>107.6</c:v>
                </c:pt>
                <c:pt idx="175">
                  <c:v>106.5</c:v>
                </c:pt>
                <c:pt idx="176">
                  <c:v>108.7</c:v>
                </c:pt>
                <c:pt idx="177">
                  <c:v>108.9</c:v>
                </c:pt>
                <c:pt idx="178">
                  <c:v>109.3</c:v>
                </c:pt>
                <c:pt idx="179">
                  <c:v>111.5</c:v>
                </c:pt>
                <c:pt idx="180">
                  <c:v>109.6</c:v>
                </c:pt>
                <c:pt idx="181">
                  <c:v>112.2</c:v>
                </c:pt>
                <c:pt idx="182">
                  <c:v>111.1</c:v>
                </c:pt>
                <c:pt idx="183">
                  <c:v>112.6</c:v>
                </c:pt>
                <c:pt idx="184">
                  <c:v>112</c:v>
                </c:pt>
                <c:pt idx="185">
                  <c:v>113.1</c:v>
                </c:pt>
                <c:pt idx="186">
                  <c:v>114</c:v>
                </c:pt>
                <c:pt idx="187">
                  <c:v>113.8</c:v>
                </c:pt>
                <c:pt idx="188">
                  <c:v>114.6</c:v>
                </c:pt>
                <c:pt idx="189">
                  <c:v>114.6</c:v>
                </c:pt>
                <c:pt idx="190">
                  <c:v>116</c:v>
                </c:pt>
                <c:pt idx="191">
                  <c:v>116</c:v>
                </c:pt>
                <c:pt idx="192">
                  <c:v>116.7</c:v>
                </c:pt>
                <c:pt idx="193">
                  <c:v>118.2</c:v>
                </c:pt>
                <c:pt idx="194">
                  <c:v>117.3</c:v>
                </c:pt>
                <c:pt idx="195">
                  <c:v>120</c:v>
                </c:pt>
                <c:pt idx="196">
                  <c:v>118.6</c:v>
                </c:pt>
                <c:pt idx="197">
                  <c:v>119.8</c:v>
                </c:pt>
                <c:pt idx="198">
                  <c:v>120.6</c:v>
                </c:pt>
                <c:pt idx="199">
                  <c:v>120.6</c:v>
                </c:pt>
                <c:pt idx="200">
                  <c:v>122</c:v>
                </c:pt>
                <c:pt idx="201">
                  <c:v>122.6</c:v>
                </c:pt>
                <c:pt idx="202">
                  <c:v>123.3</c:v>
                </c:pt>
                <c:pt idx="203">
                  <c:v>123.3</c:v>
                </c:pt>
                <c:pt idx="204">
                  <c:v>125.3</c:v>
                </c:pt>
                <c:pt idx="205">
                  <c:v>125.5</c:v>
                </c:pt>
                <c:pt idx="206">
                  <c:v>126.2</c:v>
                </c:pt>
                <c:pt idx="207">
                  <c:v>127.1</c:v>
                </c:pt>
                <c:pt idx="208">
                  <c:v>127.7</c:v>
                </c:pt>
                <c:pt idx="209">
                  <c:v>129.69999999999999</c:v>
                </c:pt>
                <c:pt idx="210">
                  <c:v>128.6</c:v>
                </c:pt>
                <c:pt idx="211">
                  <c:v>131.30000000000001</c:v>
                </c:pt>
                <c:pt idx="212">
                  <c:v>129.69999999999999</c:v>
                </c:pt>
                <c:pt idx="213">
                  <c:v>132.19999999999999</c:v>
                </c:pt>
                <c:pt idx="214">
                  <c:v>131.9</c:v>
                </c:pt>
                <c:pt idx="215">
                  <c:v>133</c:v>
                </c:pt>
                <c:pt idx="216">
                  <c:v>134</c:v>
                </c:pt>
                <c:pt idx="217">
                  <c:v>135</c:v>
                </c:pt>
                <c:pt idx="218">
                  <c:v>134.6</c:v>
                </c:pt>
                <c:pt idx="219">
                  <c:v>136.80000000000001</c:v>
                </c:pt>
                <c:pt idx="220">
                  <c:v>135.30000000000001</c:v>
                </c:pt>
                <c:pt idx="221">
                  <c:v>138.19999999999999</c:v>
                </c:pt>
                <c:pt idx="222">
                  <c:v>136.19999999999999</c:v>
                </c:pt>
                <c:pt idx="223">
                  <c:v>139.69999999999999</c:v>
                </c:pt>
                <c:pt idx="224">
                  <c:v>137.5</c:v>
                </c:pt>
                <c:pt idx="225">
                  <c:v>139.69999999999999</c:v>
                </c:pt>
                <c:pt idx="226">
                  <c:v>141</c:v>
                </c:pt>
                <c:pt idx="227">
                  <c:v>139.30000000000001</c:v>
                </c:pt>
                <c:pt idx="228">
                  <c:v>142.6</c:v>
                </c:pt>
                <c:pt idx="229">
                  <c:v>141.1</c:v>
                </c:pt>
                <c:pt idx="230">
                  <c:v>144.1</c:v>
                </c:pt>
                <c:pt idx="231">
                  <c:v>143.9</c:v>
                </c:pt>
                <c:pt idx="232">
                  <c:v>145.30000000000001</c:v>
                </c:pt>
                <c:pt idx="233">
                  <c:v>146.19999999999999</c:v>
                </c:pt>
                <c:pt idx="234">
                  <c:v>147.19999999999999</c:v>
                </c:pt>
                <c:pt idx="235">
                  <c:v>149.19999999999999</c:v>
                </c:pt>
                <c:pt idx="236">
                  <c:v>148.1</c:v>
                </c:pt>
                <c:pt idx="237">
                  <c:v>150.80000000000001</c:v>
                </c:pt>
                <c:pt idx="238">
                  <c:v>151.30000000000001</c:v>
                </c:pt>
                <c:pt idx="239">
                  <c:v>152.30000000000001</c:v>
                </c:pt>
                <c:pt idx="240">
                  <c:v>153.19999999999999</c:v>
                </c:pt>
                <c:pt idx="241">
                  <c:v>153.69999999999999</c:v>
                </c:pt>
                <c:pt idx="242">
                  <c:v>151.9</c:v>
                </c:pt>
                <c:pt idx="243">
                  <c:v>151.5</c:v>
                </c:pt>
                <c:pt idx="244">
                  <c:v>150.4</c:v>
                </c:pt>
                <c:pt idx="245">
                  <c:v>149.69999999999999</c:v>
                </c:pt>
                <c:pt idx="246">
                  <c:v>148.4</c:v>
                </c:pt>
                <c:pt idx="247">
                  <c:v>147.5</c:v>
                </c:pt>
                <c:pt idx="248">
                  <c:v>147.19999999999999</c:v>
                </c:pt>
                <c:pt idx="249">
                  <c:v>145.5</c:v>
                </c:pt>
                <c:pt idx="250">
                  <c:v>145.30000000000001</c:v>
                </c:pt>
                <c:pt idx="251">
                  <c:v>143.69999999999999</c:v>
                </c:pt>
                <c:pt idx="252">
                  <c:v>143.69999999999999</c:v>
                </c:pt>
                <c:pt idx="253">
                  <c:v>142.6</c:v>
                </c:pt>
                <c:pt idx="254">
                  <c:v>141.30000000000001</c:v>
                </c:pt>
                <c:pt idx="255">
                  <c:v>141.1</c:v>
                </c:pt>
                <c:pt idx="256">
                  <c:v>139.69999999999999</c:v>
                </c:pt>
                <c:pt idx="257">
                  <c:v>139.9</c:v>
                </c:pt>
                <c:pt idx="258">
                  <c:v>137.9</c:v>
                </c:pt>
                <c:pt idx="259">
                  <c:v>137.9</c:v>
                </c:pt>
                <c:pt idx="260">
                  <c:v>136.6</c:v>
                </c:pt>
                <c:pt idx="261">
                  <c:v>136.4</c:v>
                </c:pt>
                <c:pt idx="262">
                  <c:v>135.5</c:v>
                </c:pt>
                <c:pt idx="263">
                  <c:v>134.4</c:v>
                </c:pt>
                <c:pt idx="264">
                  <c:v>134.4</c:v>
                </c:pt>
                <c:pt idx="265">
                  <c:v>132</c:v>
                </c:pt>
                <c:pt idx="266">
                  <c:v>132.80000000000001</c:v>
                </c:pt>
                <c:pt idx="267">
                  <c:v>131.1</c:v>
                </c:pt>
                <c:pt idx="268">
                  <c:v>129.9</c:v>
                </c:pt>
                <c:pt idx="269">
                  <c:v>129.1</c:v>
                </c:pt>
                <c:pt idx="270">
                  <c:v>127.7</c:v>
                </c:pt>
                <c:pt idx="271">
                  <c:v>126.6</c:v>
                </c:pt>
                <c:pt idx="272">
                  <c:v>126</c:v>
                </c:pt>
                <c:pt idx="273">
                  <c:v>125.1</c:v>
                </c:pt>
                <c:pt idx="274">
                  <c:v>123.8</c:v>
                </c:pt>
                <c:pt idx="275">
                  <c:v>123.1</c:v>
                </c:pt>
                <c:pt idx="276">
                  <c:v>122.2</c:v>
                </c:pt>
                <c:pt idx="277">
                  <c:v>121.8</c:v>
                </c:pt>
                <c:pt idx="278">
                  <c:v>120.4</c:v>
                </c:pt>
                <c:pt idx="279">
                  <c:v>119.3</c:v>
                </c:pt>
                <c:pt idx="280">
                  <c:v>119.3</c:v>
                </c:pt>
                <c:pt idx="281">
                  <c:v>118.2</c:v>
                </c:pt>
                <c:pt idx="282">
                  <c:v>116.7</c:v>
                </c:pt>
                <c:pt idx="283">
                  <c:v>117.1</c:v>
                </c:pt>
                <c:pt idx="284">
                  <c:v>114.9</c:v>
                </c:pt>
                <c:pt idx="285">
                  <c:v>114.7</c:v>
                </c:pt>
                <c:pt idx="286">
                  <c:v>113.6</c:v>
                </c:pt>
                <c:pt idx="287">
                  <c:v>112.4</c:v>
                </c:pt>
                <c:pt idx="288">
                  <c:v>112.4</c:v>
                </c:pt>
                <c:pt idx="289">
                  <c:v>109.8</c:v>
                </c:pt>
                <c:pt idx="290">
                  <c:v>109.1</c:v>
                </c:pt>
                <c:pt idx="291">
                  <c:v>108.5</c:v>
                </c:pt>
                <c:pt idx="292">
                  <c:v>107.1</c:v>
                </c:pt>
                <c:pt idx="293">
                  <c:v>106.9</c:v>
                </c:pt>
                <c:pt idx="294">
                  <c:v>106</c:v>
                </c:pt>
                <c:pt idx="295">
                  <c:v>105.3</c:v>
                </c:pt>
                <c:pt idx="296">
                  <c:v>104.4</c:v>
                </c:pt>
                <c:pt idx="297">
                  <c:v>104.9</c:v>
                </c:pt>
                <c:pt idx="298">
                  <c:v>103.4</c:v>
                </c:pt>
                <c:pt idx="299">
                  <c:v>101.8</c:v>
                </c:pt>
                <c:pt idx="300">
                  <c:v>102</c:v>
                </c:pt>
                <c:pt idx="301">
                  <c:v>100.4</c:v>
                </c:pt>
                <c:pt idx="302">
                  <c:v>100.2</c:v>
                </c:pt>
                <c:pt idx="303">
                  <c:v>99.1</c:v>
                </c:pt>
                <c:pt idx="304">
                  <c:v>98.7</c:v>
                </c:pt>
                <c:pt idx="305">
                  <c:v>97.4</c:v>
                </c:pt>
                <c:pt idx="306">
                  <c:v>97.1</c:v>
                </c:pt>
                <c:pt idx="307">
                  <c:v>96.5</c:v>
                </c:pt>
                <c:pt idx="308">
                  <c:v>96</c:v>
                </c:pt>
                <c:pt idx="309">
                  <c:v>95.1</c:v>
                </c:pt>
                <c:pt idx="310">
                  <c:v>95.4</c:v>
                </c:pt>
                <c:pt idx="311">
                  <c:v>93.6</c:v>
                </c:pt>
                <c:pt idx="312">
                  <c:v>94.7</c:v>
                </c:pt>
                <c:pt idx="313">
                  <c:v>92.7</c:v>
                </c:pt>
                <c:pt idx="314">
                  <c:v>92.9</c:v>
                </c:pt>
                <c:pt idx="315">
                  <c:v>91.4</c:v>
                </c:pt>
                <c:pt idx="316">
                  <c:v>92</c:v>
                </c:pt>
                <c:pt idx="317">
                  <c:v>89.1</c:v>
                </c:pt>
                <c:pt idx="318">
                  <c:v>90.5</c:v>
                </c:pt>
                <c:pt idx="319">
                  <c:v>88</c:v>
                </c:pt>
                <c:pt idx="320">
                  <c:v>87.8</c:v>
                </c:pt>
                <c:pt idx="321">
                  <c:v>86.5</c:v>
                </c:pt>
                <c:pt idx="322">
                  <c:v>85.6</c:v>
                </c:pt>
                <c:pt idx="323">
                  <c:v>86.3</c:v>
                </c:pt>
                <c:pt idx="324">
                  <c:v>83.6</c:v>
                </c:pt>
                <c:pt idx="325">
                  <c:v>84.9</c:v>
                </c:pt>
                <c:pt idx="326">
                  <c:v>83</c:v>
                </c:pt>
                <c:pt idx="327">
                  <c:v>83</c:v>
                </c:pt>
                <c:pt idx="328">
                  <c:v>81.8</c:v>
                </c:pt>
                <c:pt idx="329">
                  <c:v>81.400000000000006</c:v>
                </c:pt>
                <c:pt idx="330">
                  <c:v>81.2</c:v>
                </c:pt>
                <c:pt idx="331">
                  <c:v>79.599999999999994</c:v>
                </c:pt>
                <c:pt idx="332">
                  <c:v>79.599999999999994</c:v>
                </c:pt>
                <c:pt idx="333">
                  <c:v>78.900000000000006</c:v>
                </c:pt>
                <c:pt idx="334">
                  <c:v>77.2</c:v>
                </c:pt>
                <c:pt idx="335">
                  <c:v>77.599999999999994</c:v>
                </c:pt>
                <c:pt idx="336">
                  <c:v>76.7</c:v>
                </c:pt>
                <c:pt idx="337">
                  <c:v>76.099999999999994</c:v>
                </c:pt>
                <c:pt idx="338">
                  <c:v>75.400000000000006</c:v>
                </c:pt>
                <c:pt idx="339">
                  <c:v>74.7</c:v>
                </c:pt>
                <c:pt idx="340">
                  <c:v>74.3</c:v>
                </c:pt>
                <c:pt idx="341">
                  <c:v>73.599999999999994</c:v>
                </c:pt>
                <c:pt idx="342">
                  <c:v>72.8</c:v>
                </c:pt>
                <c:pt idx="343">
                  <c:v>73</c:v>
                </c:pt>
                <c:pt idx="344">
                  <c:v>71.400000000000006</c:v>
                </c:pt>
                <c:pt idx="345">
                  <c:v>71.8</c:v>
                </c:pt>
                <c:pt idx="346">
                  <c:v>69</c:v>
                </c:pt>
                <c:pt idx="347">
                  <c:v>70.7</c:v>
                </c:pt>
                <c:pt idx="348">
                  <c:v>67.2</c:v>
                </c:pt>
                <c:pt idx="349">
                  <c:v>68.5</c:v>
                </c:pt>
                <c:pt idx="350">
                  <c:v>66.7</c:v>
                </c:pt>
                <c:pt idx="351">
                  <c:v>65.599999999999994</c:v>
                </c:pt>
                <c:pt idx="352">
                  <c:v>65.400000000000006</c:v>
                </c:pt>
                <c:pt idx="353">
                  <c:v>64.099999999999994</c:v>
                </c:pt>
                <c:pt idx="354">
                  <c:v>63.9</c:v>
                </c:pt>
                <c:pt idx="355">
                  <c:v>61.7</c:v>
                </c:pt>
                <c:pt idx="356">
                  <c:v>61.9</c:v>
                </c:pt>
                <c:pt idx="357">
                  <c:v>61.6</c:v>
                </c:pt>
                <c:pt idx="358">
                  <c:v>59.2</c:v>
                </c:pt>
                <c:pt idx="359">
                  <c:v>59.6</c:v>
                </c:pt>
                <c:pt idx="360">
                  <c:v>57.6</c:v>
                </c:pt>
                <c:pt idx="361">
                  <c:v>57.7</c:v>
                </c:pt>
                <c:pt idx="362">
                  <c:v>56.5</c:v>
                </c:pt>
                <c:pt idx="363">
                  <c:v>56.1</c:v>
                </c:pt>
                <c:pt idx="364">
                  <c:v>55.4</c:v>
                </c:pt>
                <c:pt idx="365">
                  <c:v>55</c:v>
                </c:pt>
                <c:pt idx="366">
                  <c:v>53.9</c:v>
                </c:pt>
                <c:pt idx="367">
                  <c:v>53.7</c:v>
                </c:pt>
                <c:pt idx="368">
                  <c:v>51.9</c:v>
                </c:pt>
                <c:pt idx="369">
                  <c:v>52.1</c:v>
                </c:pt>
                <c:pt idx="370">
                  <c:v>49.4</c:v>
                </c:pt>
                <c:pt idx="371">
                  <c:v>50.6</c:v>
                </c:pt>
                <c:pt idx="372">
                  <c:v>48.1</c:v>
                </c:pt>
                <c:pt idx="373">
                  <c:v>49.4</c:v>
                </c:pt>
                <c:pt idx="374">
                  <c:v>45.9</c:v>
                </c:pt>
                <c:pt idx="375">
                  <c:v>48.1</c:v>
                </c:pt>
                <c:pt idx="376">
                  <c:v>44.6</c:v>
                </c:pt>
                <c:pt idx="377">
                  <c:v>46.6</c:v>
                </c:pt>
                <c:pt idx="378">
                  <c:v>43.9</c:v>
                </c:pt>
                <c:pt idx="379">
                  <c:v>45.2</c:v>
                </c:pt>
                <c:pt idx="380">
                  <c:v>42.8</c:v>
                </c:pt>
                <c:pt idx="381">
                  <c:v>43.3</c:v>
                </c:pt>
                <c:pt idx="382">
                  <c:v>42.8</c:v>
                </c:pt>
                <c:pt idx="383">
                  <c:v>42.3</c:v>
                </c:pt>
                <c:pt idx="384">
                  <c:v>42.3</c:v>
                </c:pt>
                <c:pt idx="385">
                  <c:v>40.1</c:v>
                </c:pt>
                <c:pt idx="386">
                  <c:v>42.1</c:v>
                </c:pt>
                <c:pt idx="387">
                  <c:v>39.299999999999997</c:v>
                </c:pt>
                <c:pt idx="388">
                  <c:v>41</c:v>
                </c:pt>
                <c:pt idx="389">
                  <c:v>37.5</c:v>
                </c:pt>
                <c:pt idx="390">
                  <c:v>39.700000000000003</c:v>
                </c:pt>
                <c:pt idx="391">
                  <c:v>37.5</c:v>
                </c:pt>
                <c:pt idx="392">
                  <c:v>37.5</c:v>
                </c:pt>
                <c:pt idx="393">
                  <c:v>37.5</c:v>
                </c:pt>
                <c:pt idx="394">
                  <c:v>36.4</c:v>
                </c:pt>
                <c:pt idx="395">
                  <c:v>36.799999999999997</c:v>
                </c:pt>
                <c:pt idx="396">
                  <c:v>35.299999999999997</c:v>
                </c:pt>
                <c:pt idx="397">
                  <c:v>35.9</c:v>
                </c:pt>
                <c:pt idx="398">
                  <c:v>34.4</c:v>
                </c:pt>
                <c:pt idx="399">
                  <c:v>35.200000000000003</c:v>
                </c:pt>
                <c:pt idx="400">
                  <c:v>33</c:v>
                </c:pt>
                <c:pt idx="401">
                  <c:v>33.5</c:v>
                </c:pt>
                <c:pt idx="402">
                  <c:v>32.200000000000003</c:v>
                </c:pt>
                <c:pt idx="403">
                  <c:v>32.200000000000003</c:v>
                </c:pt>
                <c:pt idx="404">
                  <c:v>31</c:v>
                </c:pt>
                <c:pt idx="405">
                  <c:v>31</c:v>
                </c:pt>
                <c:pt idx="406">
                  <c:v>30.4</c:v>
                </c:pt>
                <c:pt idx="407">
                  <c:v>29.7</c:v>
                </c:pt>
                <c:pt idx="408">
                  <c:v>29.7</c:v>
                </c:pt>
                <c:pt idx="409">
                  <c:v>29</c:v>
                </c:pt>
                <c:pt idx="410">
                  <c:v>28.6</c:v>
                </c:pt>
                <c:pt idx="411">
                  <c:v>28</c:v>
                </c:pt>
                <c:pt idx="412">
                  <c:v>28</c:v>
                </c:pt>
                <c:pt idx="413">
                  <c:v>27.7</c:v>
                </c:pt>
                <c:pt idx="414">
                  <c:v>26.6</c:v>
                </c:pt>
                <c:pt idx="415">
                  <c:v>27.1</c:v>
                </c:pt>
                <c:pt idx="416">
                  <c:v>26.2</c:v>
                </c:pt>
                <c:pt idx="417">
                  <c:v>24</c:v>
                </c:pt>
                <c:pt idx="418">
                  <c:v>25.9</c:v>
                </c:pt>
                <c:pt idx="419">
                  <c:v>23.1</c:v>
                </c:pt>
                <c:pt idx="420">
                  <c:v>24.6</c:v>
                </c:pt>
                <c:pt idx="421">
                  <c:v>22.2</c:v>
                </c:pt>
                <c:pt idx="422">
                  <c:v>22.9</c:v>
                </c:pt>
                <c:pt idx="423">
                  <c:v>20.399999999999999</c:v>
                </c:pt>
                <c:pt idx="424">
                  <c:v>21.3</c:v>
                </c:pt>
                <c:pt idx="425">
                  <c:v>19.899999999999999</c:v>
                </c:pt>
                <c:pt idx="426">
                  <c:v>19.3</c:v>
                </c:pt>
                <c:pt idx="427">
                  <c:v>18.8</c:v>
                </c:pt>
                <c:pt idx="428">
                  <c:v>18.8</c:v>
                </c:pt>
                <c:pt idx="429">
                  <c:v>16.8</c:v>
                </c:pt>
                <c:pt idx="430">
                  <c:v>17.7</c:v>
                </c:pt>
                <c:pt idx="431">
                  <c:v>15.5</c:v>
                </c:pt>
                <c:pt idx="432">
                  <c:v>15.8</c:v>
                </c:pt>
                <c:pt idx="433">
                  <c:v>14.8</c:v>
                </c:pt>
                <c:pt idx="434">
                  <c:v>14</c:v>
                </c:pt>
                <c:pt idx="435">
                  <c:v>14.4</c:v>
                </c:pt>
                <c:pt idx="436">
                  <c:v>12.6</c:v>
                </c:pt>
                <c:pt idx="437">
                  <c:v>12.9</c:v>
                </c:pt>
                <c:pt idx="438">
                  <c:v>11.5</c:v>
                </c:pt>
                <c:pt idx="439">
                  <c:v>10.6</c:v>
                </c:pt>
                <c:pt idx="440">
                  <c:v>8.6999999999999993</c:v>
                </c:pt>
                <c:pt idx="441">
                  <c:v>9.5</c:v>
                </c:pt>
                <c:pt idx="442">
                  <c:v>7.3</c:v>
                </c:pt>
                <c:pt idx="443">
                  <c:v>6.9</c:v>
                </c:pt>
                <c:pt idx="444">
                  <c:v>3.5</c:v>
                </c:pt>
                <c:pt idx="445">
                  <c:v>2.2000000000000002</c:v>
                </c:pt>
                <c:pt idx="446">
                  <c:v>0.2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42-3F42-9478-97D86AD78F9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554.29999999999995</c:v>
                </c:pt>
                <c:pt idx="49">
                  <c:v>495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523.5</c:v>
                </c:pt>
                <c:pt idx="59">
                  <c:v>-999</c:v>
                </c:pt>
                <c:pt idx="60">
                  <c:v>530.1</c:v>
                </c:pt>
                <c:pt idx="61">
                  <c:v>584.4</c:v>
                </c:pt>
                <c:pt idx="62">
                  <c:v>536.20000000000005</c:v>
                </c:pt>
                <c:pt idx="63">
                  <c:v>-999</c:v>
                </c:pt>
                <c:pt idx="64">
                  <c:v>528.29999999999995</c:v>
                </c:pt>
                <c:pt idx="65">
                  <c:v>474.9</c:v>
                </c:pt>
                <c:pt idx="66">
                  <c:v>604.79999999999995</c:v>
                </c:pt>
                <c:pt idx="67">
                  <c:v>588.70000000000005</c:v>
                </c:pt>
                <c:pt idx="68">
                  <c:v>664.1</c:v>
                </c:pt>
                <c:pt idx="69">
                  <c:v>549.4</c:v>
                </c:pt>
                <c:pt idx="70">
                  <c:v>593.6</c:v>
                </c:pt>
                <c:pt idx="71">
                  <c:v>-999</c:v>
                </c:pt>
                <c:pt idx="72">
                  <c:v>-999</c:v>
                </c:pt>
                <c:pt idx="73">
                  <c:v>451.3</c:v>
                </c:pt>
                <c:pt idx="74">
                  <c:v>510.8</c:v>
                </c:pt>
                <c:pt idx="75">
                  <c:v>755.4</c:v>
                </c:pt>
                <c:pt idx="76">
                  <c:v>628.1</c:v>
                </c:pt>
                <c:pt idx="77">
                  <c:v>738.9</c:v>
                </c:pt>
                <c:pt idx="78">
                  <c:v>-999</c:v>
                </c:pt>
                <c:pt idx="79">
                  <c:v>550.6</c:v>
                </c:pt>
                <c:pt idx="80">
                  <c:v>-999</c:v>
                </c:pt>
                <c:pt idx="81">
                  <c:v>615.5</c:v>
                </c:pt>
                <c:pt idx="82">
                  <c:v>529.79999999999995</c:v>
                </c:pt>
                <c:pt idx="83">
                  <c:v>577.4</c:v>
                </c:pt>
                <c:pt idx="84">
                  <c:v>-999</c:v>
                </c:pt>
                <c:pt idx="85">
                  <c:v>-999</c:v>
                </c:pt>
                <c:pt idx="86">
                  <c:v>621.4</c:v>
                </c:pt>
                <c:pt idx="87">
                  <c:v>611.5</c:v>
                </c:pt>
                <c:pt idx="88">
                  <c:v>661.1</c:v>
                </c:pt>
                <c:pt idx="89">
                  <c:v>610.20000000000005</c:v>
                </c:pt>
                <c:pt idx="90">
                  <c:v>646.70000000000005</c:v>
                </c:pt>
                <c:pt idx="91">
                  <c:v>584.29999999999995</c:v>
                </c:pt>
                <c:pt idx="92">
                  <c:v>593.1</c:v>
                </c:pt>
                <c:pt idx="93">
                  <c:v>622.79999999999995</c:v>
                </c:pt>
                <c:pt idx="94">
                  <c:v>652</c:v>
                </c:pt>
                <c:pt idx="95">
                  <c:v>664</c:v>
                </c:pt>
                <c:pt idx="96">
                  <c:v>597.79999999999995</c:v>
                </c:pt>
                <c:pt idx="97">
                  <c:v>653.1</c:v>
                </c:pt>
                <c:pt idx="98">
                  <c:v>608.1</c:v>
                </c:pt>
                <c:pt idx="99">
                  <c:v>559.20000000000005</c:v>
                </c:pt>
                <c:pt idx="100">
                  <c:v>634.6</c:v>
                </c:pt>
                <c:pt idx="101">
                  <c:v>615.29999999999995</c:v>
                </c:pt>
                <c:pt idx="102">
                  <c:v>650.20000000000005</c:v>
                </c:pt>
                <c:pt idx="103">
                  <c:v>662.5</c:v>
                </c:pt>
                <c:pt idx="104">
                  <c:v>622.20000000000005</c:v>
                </c:pt>
                <c:pt idx="105">
                  <c:v>642.4</c:v>
                </c:pt>
                <c:pt idx="106">
                  <c:v>717.9</c:v>
                </c:pt>
                <c:pt idx="107">
                  <c:v>580.6</c:v>
                </c:pt>
                <c:pt idx="108">
                  <c:v>620.6</c:v>
                </c:pt>
                <c:pt idx="109">
                  <c:v>617.20000000000005</c:v>
                </c:pt>
                <c:pt idx="110">
                  <c:v>635.70000000000005</c:v>
                </c:pt>
                <c:pt idx="111">
                  <c:v>606.1</c:v>
                </c:pt>
                <c:pt idx="112">
                  <c:v>656</c:v>
                </c:pt>
                <c:pt idx="113">
                  <c:v>604.1</c:v>
                </c:pt>
                <c:pt idx="114">
                  <c:v>651.1</c:v>
                </c:pt>
                <c:pt idx="115">
                  <c:v>641.70000000000005</c:v>
                </c:pt>
                <c:pt idx="116">
                  <c:v>653.6</c:v>
                </c:pt>
                <c:pt idx="117">
                  <c:v>669.3</c:v>
                </c:pt>
                <c:pt idx="118">
                  <c:v>566.6</c:v>
                </c:pt>
                <c:pt idx="119">
                  <c:v>586.4</c:v>
                </c:pt>
                <c:pt idx="120">
                  <c:v>609.9</c:v>
                </c:pt>
                <c:pt idx="121">
                  <c:v>584.9</c:v>
                </c:pt>
                <c:pt idx="122">
                  <c:v>616.29999999999995</c:v>
                </c:pt>
                <c:pt idx="123">
                  <c:v>569.5</c:v>
                </c:pt>
                <c:pt idx="124">
                  <c:v>625</c:v>
                </c:pt>
                <c:pt idx="125">
                  <c:v>585.1</c:v>
                </c:pt>
                <c:pt idx="126">
                  <c:v>587.79999999999995</c:v>
                </c:pt>
                <c:pt idx="127">
                  <c:v>565.6</c:v>
                </c:pt>
                <c:pt idx="128">
                  <c:v>578.1</c:v>
                </c:pt>
                <c:pt idx="129">
                  <c:v>567.1</c:v>
                </c:pt>
                <c:pt idx="130">
                  <c:v>573.6</c:v>
                </c:pt>
                <c:pt idx="131">
                  <c:v>585.6</c:v>
                </c:pt>
                <c:pt idx="132">
                  <c:v>615.1</c:v>
                </c:pt>
                <c:pt idx="133">
                  <c:v>590.4</c:v>
                </c:pt>
                <c:pt idx="134">
                  <c:v>598.9</c:v>
                </c:pt>
                <c:pt idx="135">
                  <c:v>598.5</c:v>
                </c:pt>
                <c:pt idx="136">
                  <c:v>606.70000000000005</c:v>
                </c:pt>
                <c:pt idx="137">
                  <c:v>596</c:v>
                </c:pt>
                <c:pt idx="138">
                  <c:v>588.29999999999995</c:v>
                </c:pt>
                <c:pt idx="139">
                  <c:v>645.4</c:v>
                </c:pt>
                <c:pt idx="140">
                  <c:v>610.9</c:v>
                </c:pt>
                <c:pt idx="141">
                  <c:v>636.9</c:v>
                </c:pt>
                <c:pt idx="142">
                  <c:v>649</c:v>
                </c:pt>
                <c:pt idx="143">
                  <c:v>639.29999999999995</c:v>
                </c:pt>
                <c:pt idx="144">
                  <c:v>608.70000000000005</c:v>
                </c:pt>
                <c:pt idx="145">
                  <c:v>600.1</c:v>
                </c:pt>
                <c:pt idx="146">
                  <c:v>637.9</c:v>
                </c:pt>
                <c:pt idx="147">
                  <c:v>617.5</c:v>
                </c:pt>
                <c:pt idx="148">
                  <c:v>618.20000000000005</c:v>
                </c:pt>
                <c:pt idx="149">
                  <c:v>613.9</c:v>
                </c:pt>
                <c:pt idx="150">
                  <c:v>636.1</c:v>
                </c:pt>
                <c:pt idx="151">
                  <c:v>599.4</c:v>
                </c:pt>
                <c:pt idx="152">
                  <c:v>629.29999999999995</c:v>
                </c:pt>
                <c:pt idx="153">
                  <c:v>645.6</c:v>
                </c:pt>
                <c:pt idx="154">
                  <c:v>649.20000000000005</c:v>
                </c:pt>
                <c:pt idx="155">
                  <c:v>625.1</c:v>
                </c:pt>
                <c:pt idx="156">
                  <c:v>611.79999999999995</c:v>
                </c:pt>
                <c:pt idx="157">
                  <c:v>629.6</c:v>
                </c:pt>
                <c:pt idx="158">
                  <c:v>638.5</c:v>
                </c:pt>
                <c:pt idx="159">
                  <c:v>647.70000000000005</c:v>
                </c:pt>
                <c:pt idx="160">
                  <c:v>643.9</c:v>
                </c:pt>
                <c:pt idx="161">
                  <c:v>628.4</c:v>
                </c:pt>
                <c:pt idx="162">
                  <c:v>632</c:v>
                </c:pt>
                <c:pt idx="163">
                  <c:v>633.70000000000005</c:v>
                </c:pt>
                <c:pt idx="164">
                  <c:v>632.70000000000005</c:v>
                </c:pt>
                <c:pt idx="165">
                  <c:v>647.6</c:v>
                </c:pt>
                <c:pt idx="166">
                  <c:v>616.9</c:v>
                </c:pt>
                <c:pt idx="167">
                  <c:v>619.1</c:v>
                </c:pt>
                <c:pt idx="168">
                  <c:v>642.9</c:v>
                </c:pt>
                <c:pt idx="169">
                  <c:v>634.20000000000005</c:v>
                </c:pt>
                <c:pt idx="170">
                  <c:v>623</c:v>
                </c:pt>
                <c:pt idx="171">
                  <c:v>612.1</c:v>
                </c:pt>
                <c:pt idx="172">
                  <c:v>635.29999999999995</c:v>
                </c:pt>
                <c:pt idx="173">
                  <c:v>580.29999999999995</c:v>
                </c:pt>
                <c:pt idx="174">
                  <c:v>623.79999999999995</c:v>
                </c:pt>
                <c:pt idx="175">
                  <c:v>644.6</c:v>
                </c:pt>
                <c:pt idx="176">
                  <c:v>615.29999999999995</c:v>
                </c:pt>
                <c:pt idx="177">
                  <c:v>656.3</c:v>
                </c:pt>
                <c:pt idx="178">
                  <c:v>627.79999999999995</c:v>
                </c:pt>
                <c:pt idx="179">
                  <c:v>639.20000000000005</c:v>
                </c:pt>
                <c:pt idx="180">
                  <c:v>604.9</c:v>
                </c:pt>
                <c:pt idx="181">
                  <c:v>659.3</c:v>
                </c:pt>
                <c:pt idx="182">
                  <c:v>638.79999999999995</c:v>
                </c:pt>
                <c:pt idx="183">
                  <c:v>638.1</c:v>
                </c:pt>
                <c:pt idx="184">
                  <c:v>605.9</c:v>
                </c:pt>
                <c:pt idx="185">
                  <c:v>633.5</c:v>
                </c:pt>
                <c:pt idx="186">
                  <c:v>617.6</c:v>
                </c:pt>
                <c:pt idx="187">
                  <c:v>634.79999999999995</c:v>
                </c:pt>
                <c:pt idx="188">
                  <c:v>606.29999999999995</c:v>
                </c:pt>
                <c:pt idx="189">
                  <c:v>606.9</c:v>
                </c:pt>
                <c:pt idx="190">
                  <c:v>622.4</c:v>
                </c:pt>
                <c:pt idx="191">
                  <c:v>606.5</c:v>
                </c:pt>
                <c:pt idx="192">
                  <c:v>640.6</c:v>
                </c:pt>
                <c:pt idx="193">
                  <c:v>638.5</c:v>
                </c:pt>
                <c:pt idx="194">
                  <c:v>612.29999999999995</c:v>
                </c:pt>
                <c:pt idx="195">
                  <c:v>646.5</c:v>
                </c:pt>
                <c:pt idx="196">
                  <c:v>619.79999999999995</c:v>
                </c:pt>
                <c:pt idx="197">
                  <c:v>655.29999999999995</c:v>
                </c:pt>
                <c:pt idx="198">
                  <c:v>649.29999999999995</c:v>
                </c:pt>
                <c:pt idx="199">
                  <c:v>662.7</c:v>
                </c:pt>
                <c:pt idx="200">
                  <c:v>607.9</c:v>
                </c:pt>
                <c:pt idx="201">
                  <c:v>653.4</c:v>
                </c:pt>
                <c:pt idx="202">
                  <c:v>629.9</c:v>
                </c:pt>
                <c:pt idx="203">
                  <c:v>618.1</c:v>
                </c:pt>
                <c:pt idx="204">
                  <c:v>642.29999999999995</c:v>
                </c:pt>
                <c:pt idx="205">
                  <c:v>622.4</c:v>
                </c:pt>
                <c:pt idx="206">
                  <c:v>644.79999999999995</c:v>
                </c:pt>
                <c:pt idx="207">
                  <c:v>610</c:v>
                </c:pt>
                <c:pt idx="208">
                  <c:v>630.6</c:v>
                </c:pt>
                <c:pt idx="209">
                  <c:v>649</c:v>
                </c:pt>
                <c:pt idx="210">
                  <c:v>652.20000000000005</c:v>
                </c:pt>
                <c:pt idx="211">
                  <c:v>634.20000000000005</c:v>
                </c:pt>
                <c:pt idx="212">
                  <c:v>608.79999999999995</c:v>
                </c:pt>
                <c:pt idx="213">
                  <c:v>626.4</c:v>
                </c:pt>
                <c:pt idx="214">
                  <c:v>635.6</c:v>
                </c:pt>
                <c:pt idx="215">
                  <c:v>578.79999999999995</c:v>
                </c:pt>
                <c:pt idx="216">
                  <c:v>633.79999999999995</c:v>
                </c:pt>
                <c:pt idx="217">
                  <c:v>661.1</c:v>
                </c:pt>
                <c:pt idx="218">
                  <c:v>613.70000000000005</c:v>
                </c:pt>
                <c:pt idx="219">
                  <c:v>686.3</c:v>
                </c:pt>
                <c:pt idx="220">
                  <c:v>624.79999999999995</c:v>
                </c:pt>
                <c:pt idx="221">
                  <c:v>699.8</c:v>
                </c:pt>
                <c:pt idx="222">
                  <c:v>628.5</c:v>
                </c:pt>
                <c:pt idx="223">
                  <c:v>579.29999999999995</c:v>
                </c:pt>
                <c:pt idx="224">
                  <c:v>657.5</c:v>
                </c:pt>
                <c:pt idx="225">
                  <c:v>579</c:v>
                </c:pt>
                <c:pt idx="226">
                  <c:v>633.20000000000005</c:v>
                </c:pt>
                <c:pt idx="227">
                  <c:v>612.1</c:v>
                </c:pt>
                <c:pt idx="228">
                  <c:v>634.6</c:v>
                </c:pt>
                <c:pt idx="229">
                  <c:v>687.8</c:v>
                </c:pt>
                <c:pt idx="230">
                  <c:v>578.9</c:v>
                </c:pt>
                <c:pt idx="231">
                  <c:v>603</c:v>
                </c:pt>
                <c:pt idx="232">
                  <c:v>624.70000000000005</c:v>
                </c:pt>
                <c:pt idx="233">
                  <c:v>655.8</c:v>
                </c:pt>
                <c:pt idx="234">
                  <c:v>624.9</c:v>
                </c:pt>
                <c:pt idx="235">
                  <c:v>653.5</c:v>
                </c:pt>
                <c:pt idx="236">
                  <c:v>640.79999999999995</c:v>
                </c:pt>
                <c:pt idx="237">
                  <c:v>621.9</c:v>
                </c:pt>
                <c:pt idx="238">
                  <c:v>639.6</c:v>
                </c:pt>
                <c:pt idx="239">
                  <c:v>629.1</c:v>
                </c:pt>
                <c:pt idx="240">
                  <c:v>718.6</c:v>
                </c:pt>
                <c:pt idx="241">
                  <c:v>637.9</c:v>
                </c:pt>
                <c:pt idx="242">
                  <c:v>629.70000000000005</c:v>
                </c:pt>
                <c:pt idx="243">
                  <c:v>613</c:v>
                </c:pt>
                <c:pt idx="244">
                  <c:v>649.79999999999995</c:v>
                </c:pt>
                <c:pt idx="245">
                  <c:v>614.5</c:v>
                </c:pt>
                <c:pt idx="246">
                  <c:v>595.9</c:v>
                </c:pt>
                <c:pt idx="247">
                  <c:v>584.20000000000005</c:v>
                </c:pt>
                <c:pt idx="248">
                  <c:v>671.9</c:v>
                </c:pt>
                <c:pt idx="249">
                  <c:v>584.1</c:v>
                </c:pt>
                <c:pt idx="250">
                  <c:v>615.79999999999995</c:v>
                </c:pt>
                <c:pt idx="251">
                  <c:v>620</c:v>
                </c:pt>
                <c:pt idx="252">
                  <c:v>622.79999999999995</c:v>
                </c:pt>
                <c:pt idx="253">
                  <c:v>608.6</c:v>
                </c:pt>
                <c:pt idx="254">
                  <c:v>629.1</c:v>
                </c:pt>
                <c:pt idx="255">
                  <c:v>664.5</c:v>
                </c:pt>
                <c:pt idx="256">
                  <c:v>531.20000000000005</c:v>
                </c:pt>
                <c:pt idx="257">
                  <c:v>596.5</c:v>
                </c:pt>
                <c:pt idx="258">
                  <c:v>623.29999999999995</c:v>
                </c:pt>
                <c:pt idx="259">
                  <c:v>598.9</c:v>
                </c:pt>
                <c:pt idx="260">
                  <c:v>635.1</c:v>
                </c:pt>
                <c:pt idx="261">
                  <c:v>629.29999999999995</c:v>
                </c:pt>
                <c:pt idx="262">
                  <c:v>639.1</c:v>
                </c:pt>
                <c:pt idx="263">
                  <c:v>629.29999999999995</c:v>
                </c:pt>
                <c:pt idx="264">
                  <c:v>623.4</c:v>
                </c:pt>
                <c:pt idx="265">
                  <c:v>602.20000000000005</c:v>
                </c:pt>
                <c:pt idx="266">
                  <c:v>651.20000000000005</c:v>
                </c:pt>
                <c:pt idx="267">
                  <c:v>620.1</c:v>
                </c:pt>
                <c:pt idx="268">
                  <c:v>626.6</c:v>
                </c:pt>
                <c:pt idx="269">
                  <c:v>653.29999999999995</c:v>
                </c:pt>
                <c:pt idx="270">
                  <c:v>631.79999999999995</c:v>
                </c:pt>
                <c:pt idx="271">
                  <c:v>619.9</c:v>
                </c:pt>
                <c:pt idx="272">
                  <c:v>635.29999999999995</c:v>
                </c:pt>
                <c:pt idx="273">
                  <c:v>591.6</c:v>
                </c:pt>
                <c:pt idx="274">
                  <c:v>632.9</c:v>
                </c:pt>
                <c:pt idx="275">
                  <c:v>644</c:v>
                </c:pt>
                <c:pt idx="276">
                  <c:v>609.9</c:v>
                </c:pt>
                <c:pt idx="277">
                  <c:v>654.79999999999995</c:v>
                </c:pt>
                <c:pt idx="278">
                  <c:v>600.6</c:v>
                </c:pt>
                <c:pt idx="279">
                  <c:v>650.20000000000005</c:v>
                </c:pt>
                <c:pt idx="280">
                  <c:v>633</c:v>
                </c:pt>
                <c:pt idx="281">
                  <c:v>672.6</c:v>
                </c:pt>
                <c:pt idx="282">
                  <c:v>624.6</c:v>
                </c:pt>
                <c:pt idx="283">
                  <c:v>624.70000000000005</c:v>
                </c:pt>
                <c:pt idx="284">
                  <c:v>587</c:v>
                </c:pt>
                <c:pt idx="285">
                  <c:v>615.9</c:v>
                </c:pt>
                <c:pt idx="286">
                  <c:v>627.79999999999995</c:v>
                </c:pt>
                <c:pt idx="287">
                  <c:v>693.6</c:v>
                </c:pt>
                <c:pt idx="288">
                  <c:v>612.70000000000005</c:v>
                </c:pt>
                <c:pt idx="289">
                  <c:v>635.9</c:v>
                </c:pt>
                <c:pt idx="290">
                  <c:v>640.20000000000005</c:v>
                </c:pt>
                <c:pt idx="291">
                  <c:v>662.9</c:v>
                </c:pt>
                <c:pt idx="292">
                  <c:v>616.9</c:v>
                </c:pt>
                <c:pt idx="293">
                  <c:v>590.29999999999995</c:v>
                </c:pt>
                <c:pt idx="294">
                  <c:v>634.20000000000005</c:v>
                </c:pt>
                <c:pt idx="295">
                  <c:v>635.9</c:v>
                </c:pt>
                <c:pt idx="296">
                  <c:v>635.6</c:v>
                </c:pt>
                <c:pt idx="297">
                  <c:v>647.9</c:v>
                </c:pt>
                <c:pt idx="298">
                  <c:v>660.8</c:v>
                </c:pt>
                <c:pt idx="299">
                  <c:v>661</c:v>
                </c:pt>
                <c:pt idx="300">
                  <c:v>675.9</c:v>
                </c:pt>
                <c:pt idx="301">
                  <c:v>608.4</c:v>
                </c:pt>
                <c:pt idx="302">
                  <c:v>654.4</c:v>
                </c:pt>
                <c:pt idx="303">
                  <c:v>655.9</c:v>
                </c:pt>
                <c:pt idx="304">
                  <c:v>625.4</c:v>
                </c:pt>
                <c:pt idx="305">
                  <c:v>614.29999999999995</c:v>
                </c:pt>
                <c:pt idx="306">
                  <c:v>645.5</c:v>
                </c:pt>
                <c:pt idx="307">
                  <c:v>612.5</c:v>
                </c:pt>
                <c:pt idx="308">
                  <c:v>611</c:v>
                </c:pt>
                <c:pt idx="309">
                  <c:v>635.6</c:v>
                </c:pt>
                <c:pt idx="310">
                  <c:v>587.5</c:v>
                </c:pt>
                <c:pt idx="311">
                  <c:v>599.20000000000005</c:v>
                </c:pt>
                <c:pt idx="312">
                  <c:v>618.20000000000005</c:v>
                </c:pt>
                <c:pt idx="313">
                  <c:v>601.70000000000005</c:v>
                </c:pt>
                <c:pt idx="314">
                  <c:v>610.79999999999995</c:v>
                </c:pt>
                <c:pt idx="315">
                  <c:v>613.1</c:v>
                </c:pt>
                <c:pt idx="316">
                  <c:v>599.4</c:v>
                </c:pt>
                <c:pt idx="317">
                  <c:v>595.4</c:v>
                </c:pt>
                <c:pt idx="318">
                  <c:v>604.29999999999995</c:v>
                </c:pt>
                <c:pt idx="319">
                  <c:v>605.6</c:v>
                </c:pt>
                <c:pt idx="320">
                  <c:v>592.70000000000005</c:v>
                </c:pt>
                <c:pt idx="321">
                  <c:v>594.79999999999995</c:v>
                </c:pt>
                <c:pt idx="322">
                  <c:v>609.1</c:v>
                </c:pt>
                <c:pt idx="323">
                  <c:v>587.4</c:v>
                </c:pt>
                <c:pt idx="324">
                  <c:v>625.9</c:v>
                </c:pt>
                <c:pt idx="325">
                  <c:v>595.29999999999995</c:v>
                </c:pt>
                <c:pt idx="326">
                  <c:v>618.5</c:v>
                </c:pt>
                <c:pt idx="327">
                  <c:v>569.79999999999995</c:v>
                </c:pt>
                <c:pt idx="328">
                  <c:v>595</c:v>
                </c:pt>
                <c:pt idx="329">
                  <c:v>613.4</c:v>
                </c:pt>
                <c:pt idx="330">
                  <c:v>600</c:v>
                </c:pt>
                <c:pt idx="331">
                  <c:v>583.20000000000005</c:v>
                </c:pt>
                <c:pt idx="332">
                  <c:v>621.6</c:v>
                </c:pt>
                <c:pt idx="333">
                  <c:v>617.6</c:v>
                </c:pt>
                <c:pt idx="334">
                  <c:v>617.5</c:v>
                </c:pt>
                <c:pt idx="335">
                  <c:v>614.29999999999995</c:v>
                </c:pt>
                <c:pt idx="336">
                  <c:v>626.4</c:v>
                </c:pt>
                <c:pt idx="337">
                  <c:v>645</c:v>
                </c:pt>
                <c:pt idx="338">
                  <c:v>652.6</c:v>
                </c:pt>
                <c:pt idx="339">
                  <c:v>649.29999999999995</c:v>
                </c:pt>
                <c:pt idx="340">
                  <c:v>597.9</c:v>
                </c:pt>
                <c:pt idx="341">
                  <c:v>573.9</c:v>
                </c:pt>
                <c:pt idx="342">
                  <c:v>620.4</c:v>
                </c:pt>
                <c:pt idx="343">
                  <c:v>631.6</c:v>
                </c:pt>
                <c:pt idx="344">
                  <c:v>635</c:v>
                </c:pt>
                <c:pt idx="345">
                  <c:v>602.5</c:v>
                </c:pt>
                <c:pt idx="346">
                  <c:v>596.70000000000005</c:v>
                </c:pt>
                <c:pt idx="347">
                  <c:v>606.6</c:v>
                </c:pt>
                <c:pt idx="348">
                  <c:v>532.70000000000005</c:v>
                </c:pt>
                <c:pt idx="349">
                  <c:v>588.70000000000005</c:v>
                </c:pt>
                <c:pt idx="350">
                  <c:v>607</c:v>
                </c:pt>
                <c:pt idx="351">
                  <c:v>624.4</c:v>
                </c:pt>
                <c:pt idx="352">
                  <c:v>612.9</c:v>
                </c:pt>
                <c:pt idx="353">
                  <c:v>595.4</c:v>
                </c:pt>
                <c:pt idx="354">
                  <c:v>660.7</c:v>
                </c:pt>
                <c:pt idx="355">
                  <c:v>652.1</c:v>
                </c:pt>
                <c:pt idx="356">
                  <c:v>642.1</c:v>
                </c:pt>
                <c:pt idx="357">
                  <c:v>641.70000000000005</c:v>
                </c:pt>
                <c:pt idx="358">
                  <c:v>602.6</c:v>
                </c:pt>
                <c:pt idx="359">
                  <c:v>658.3</c:v>
                </c:pt>
                <c:pt idx="360">
                  <c:v>505.8</c:v>
                </c:pt>
                <c:pt idx="361">
                  <c:v>583</c:v>
                </c:pt>
                <c:pt idx="362">
                  <c:v>638.6</c:v>
                </c:pt>
                <c:pt idx="363">
                  <c:v>596.4</c:v>
                </c:pt>
                <c:pt idx="364">
                  <c:v>622.6</c:v>
                </c:pt>
                <c:pt idx="365">
                  <c:v>645.4</c:v>
                </c:pt>
                <c:pt idx="366">
                  <c:v>595.4</c:v>
                </c:pt>
                <c:pt idx="367">
                  <c:v>627.29999999999995</c:v>
                </c:pt>
                <c:pt idx="368">
                  <c:v>554.6</c:v>
                </c:pt>
                <c:pt idx="369">
                  <c:v>608</c:v>
                </c:pt>
                <c:pt idx="370">
                  <c:v>606.1</c:v>
                </c:pt>
                <c:pt idx="371">
                  <c:v>661.9</c:v>
                </c:pt>
                <c:pt idx="372">
                  <c:v>574.29999999999995</c:v>
                </c:pt>
                <c:pt idx="373">
                  <c:v>654.1</c:v>
                </c:pt>
                <c:pt idx="374">
                  <c:v>515.4</c:v>
                </c:pt>
                <c:pt idx="375">
                  <c:v>648.1</c:v>
                </c:pt>
                <c:pt idx="376">
                  <c:v>527.6</c:v>
                </c:pt>
                <c:pt idx="377">
                  <c:v>741.1</c:v>
                </c:pt>
                <c:pt idx="378">
                  <c:v>636.1</c:v>
                </c:pt>
                <c:pt idx="379">
                  <c:v>-999</c:v>
                </c:pt>
                <c:pt idx="380">
                  <c:v>620.9</c:v>
                </c:pt>
                <c:pt idx="381">
                  <c:v>688.6</c:v>
                </c:pt>
                <c:pt idx="382">
                  <c:v>-999</c:v>
                </c:pt>
                <c:pt idx="383">
                  <c:v>679.6</c:v>
                </c:pt>
                <c:pt idx="384">
                  <c:v>554.6</c:v>
                </c:pt>
                <c:pt idx="385">
                  <c:v>-999</c:v>
                </c:pt>
                <c:pt idx="386">
                  <c:v>582.70000000000005</c:v>
                </c:pt>
                <c:pt idx="387">
                  <c:v>589.70000000000005</c:v>
                </c:pt>
                <c:pt idx="388">
                  <c:v>589.29999999999995</c:v>
                </c:pt>
                <c:pt idx="389">
                  <c:v>607.6</c:v>
                </c:pt>
                <c:pt idx="390">
                  <c:v>530.9</c:v>
                </c:pt>
                <c:pt idx="391">
                  <c:v>-999</c:v>
                </c:pt>
                <c:pt idx="392">
                  <c:v>701.6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647.5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502</c:v>
                </c:pt>
                <c:pt idx="401">
                  <c:v>-999</c:v>
                </c:pt>
                <c:pt idx="402">
                  <c:v>581.29999999999995</c:v>
                </c:pt>
                <c:pt idx="403">
                  <c:v>-999</c:v>
                </c:pt>
                <c:pt idx="404">
                  <c:v>-999</c:v>
                </c:pt>
                <c:pt idx="405">
                  <c:v>580.6</c:v>
                </c:pt>
                <c:pt idx="406">
                  <c:v>-999</c:v>
                </c:pt>
                <c:pt idx="407">
                  <c:v>646.29999999999995</c:v>
                </c:pt>
                <c:pt idx="408">
                  <c:v>614.70000000000005</c:v>
                </c:pt>
                <c:pt idx="409">
                  <c:v>-999</c:v>
                </c:pt>
                <c:pt idx="410">
                  <c:v>-999</c:v>
                </c:pt>
                <c:pt idx="411">
                  <c:v>644.79999999999995</c:v>
                </c:pt>
                <c:pt idx="412">
                  <c:v>684.6</c:v>
                </c:pt>
                <c:pt idx="413">
                  <c:v>-999</c:v>
                </c:pt>
                <c:pt idx="414">
                  <c:v>531.9</c:v>
                </c:pt>
                <c:pt idx="415">
                  <c:v>-999</c:v>
                </c:pt>
                <c:pt idx="416">
                  <c:v>-999</c:v>
                </c:pt>
                <c:pt idx="417">
                  <c:v>746.7</c:v>
                </c:pt>
                <c:pt idx="418">
                  <c:v>-999</c:v>
                </c:pt>
                <c:pt idx="419">
                  <c:v>555.79999999999995</c:v>
                </c:pt>
                <c:pt idx="420">
                  <c:v>-999</c:v>
                </c:pt>
                <c:pt idx="421">
                  <c:v>674.2</c:v>
                </c:pt>
                <c:pt idx="422">
                  <c:v>-999</c:v>
                </c:pt>
                <c:pt idx="423">
                  <c:v>582.29999999999995</c:v>
                </c:pt>
                <c:pt idx="424">
                  <c:v>-999</c:v>
                </c:pt>
                <c:pt idx="425">
                  <c:v>-999</c:v>
                </c:pt>
                <c:pt idx="426">
                  <c:v>620.1</c:v>
                </c:pt>
                <c:pt idx="427">
                  <c:v>590.9</c:v>
                </c:pt>
                <c:pt idx="428">
                  <c:v>648.9</c:v>
                </c:pt>
                <c:pt idx="429">
                  <c:v>723.8</c:v>
                </c:pt>
                <c:pt idx="430">
                  <c:v>-999</c:v>
                </c:pt>
                <c:pt idx="431">
                  <c:v>656.2</c:v>
                </c:pt>
                <c:pt idx="432">
                  <c:v>-999</c:v>
                </c:pt>
                <c:pt idx="433">
                  <c:v>640.20000000000005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2.2000000000000002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3.6</c:v>
                </c:pt>
                <c:pt idx="25">
                  <c:v>4.9000000000000004</c:v>
                </c:pt>
                <c:pt idx="26">
                  <c:v>5.3</c:v>
                </c:pt>
                <c:pt idx="27">
                  <c:v>6.6</c:v>
                </c:pt>
                <c:pt idx="28">
                  <c:v>6.9</c:v>
                </c:pt>
                <c:pt idx="29">
                  <c:v>9.5</c:v>
                </c:pt>
                <c:pt idx="30">
                  <c:v>8</c:v>
                </c:pt>
                <c:pt idx="31">
                  <c:v>10.7</c:v>
                </c:pt>
                <c:pt idx="32">
                  <c:v>9.6999999999999993</c:v>
                </c:pt>
                <c:pt idx="33">
                  <c:v>12.6</c:v>
                </c:pt>
                <c:pt idx="34">
                  <c:v>11.7</c:v>
                </c:pt>
                <c:pt idx="35">
                  <c:v>12.6</c:v>
                </c:pt>
                <c:pt idx="36">
                  <c:v>13.8</c:v>
                </c:pt>
                <c:pt idx="37">
                  <c:v>12.2</c:v>
                </c:pt>
                <c:pt idx="38">
                  <c:v>14.9</c:v>
                </c:pt>
                <c:pt idx="39">
                  <c:v>12.9</c:v>
                </c:pt>
                <c:pt idx="40">
                  <c:v>15.5</c:v>
                </c:pt>
                <c:pt idx="41">
                  <c:v>14.2</c:v>
                </c:pt>
                <c:pt idx="42">
                  <c:v>15.8</c:v>
                </c:pt>
                <c:pt idx="43">
                  <c:v>16.600000000000001</c:v>
                </c:pt>
                <c:pt idx="44">
                  <c:v>16.600000000000001</c:v>
                </c:pt>
                <c:pt idx="45">
                  <c:v>18.8</c:v>
                </c:pt>
                <c:pt idx="46">
                  <c:v>18.2</c:v>
                </c:pt>
                <c:pt idx="47">
                  <c:v>20.8</c:v>
                </c:pt>
                <c:pt idx="48">
                  <c:v>20.9</c:v>
                </c:pt>
                <c:pt idx="49">
                  <c:v>21.9</c:v>
                </c:pt>
                <c:pt idx="50">
                  <c:v>22.9</c:v>
                </c:pt>
                <c:pt idx="51">
                  <c:v>23.5</c:v>
                </c:pt>
                <c:pt idx="52">
                  <c:v>24</c:v>
                </c:pt>
                <c:pt idx="53">
                  <c:v>25.3</c:v>
                </c:pt>
                <c:pt idx="54">
                  <c:v>26</c:v>
                </c:pt>
                <c:pt idx="55">
                  <c:v>26.6</c:v>
                </c:pt>
                <c:pt idx="56">
                  <c:v>27</c:v>
                </c:pt>
                <c:pt idx="57">
                  <c:v>28</c:v>
                </c:pt>
                <c:pt idx="58">
                  <c:v>28.8</c:v>
                </c:pt>
                <c:pt idx="59">
                  <c:v>29.3</c:v>
                </c:pt>
                <c:pt idx="60">
                  <c:v>30.4</c:v>
                </c:pt>
                <c:pt idx="61">
                  <c:v>31.7</c:v>
                </c:pt>
                <c:pt idx="62">
                  <c:v>31.7</c:v>
                </c:pt>
                <c:pt idx="63">
                  <c:v>32.799999999999997</c:v>
                </c:pt>
                <c:pt idx="64">
                  <c:v>33.9</c:v>
                </c:pt>
                <c:pt idx="65">
                  <c:v>34.200000000000003</c:v>
                </c:pt>
                <c:pt idx="66">
                  <c:v>35.5</c:v>
                </c:pt>
                <c:pt idx="67">
                  <c:v>36.4</c:v>
                </c:pt>
                <c:pt idx="68">
                  <c:v>35.9</c:v>
                </c:pt>
                <c:pt idx="69">
                  <c:v>38.200000000000003</c:v>
                </c:pt>
                <c:pt idx="70">
                  <c:v>37.299999999999997</c:v>
                </c:pt>
                <c:pt idx="71">
                  <c:v>38.1</c:v>
                </c:pt>
                <c:pt idx="72">
                  <c:v>39.200000000000003</c:v>
                </c:pt>
                <c:pt idx="73">
                  <c:v>39.700000000000003</c:v>
                </c:pt>
                <c:pt idx="74">
                  <c:v>40.4</c:v>
                </c:pt>
                <c:pt idx="75">
                  <c:v>41.3</c:v>
                </c:pt>
                <c:pt idx="76">
                  <c:v>40.799999999999997</c:v>
                </c:pt>
                <c:pt idx="77">
                  <c:v>43</c:v>
                </c:pt>
                <c:pt idx="78">
                  <c:v>42.3</c:v>
                </c:pt>
                <c:pt idx="79">
                  <c:v>44.1</c:v>
                </c:pt>
                <c:pt idx="80">
                  <c:v>43.2</c:v>
                </c:pt>
                <c:pt idx="81">
                  <c:v>44.3</c:v>
                </c:pt>
                <c:pt idx="82">
                  <c:v>44.6</c:v>
                </c:pt>
                <c:pt idx="83">
                  <c:v>45</c:v>
                </c:pt>
                <c:pt idx="84">
                  <c:v>45.7</c:v>
                </c:pt>
                <c:pt idx="85">
                  <c:v>46.3</c:v>
                </c:pt>
                <c:pt idx="86">
                  <c:v>47.2</c:v>
                </c:pt>
                <c:pt idx="87">
                  <c:v>47.9</c:v>
                </c:pt>
                <c:pt idx="88">
                  <c:v>48.4</c:v>
                </c:pt>
                <c:pt idx="89">
                  <c:v>49.9</c:v>
                </c:pt>
                <c:pt idx="90">
                  <c:v>49.9</c:v>
                </c:pt>
                <c:pt idx="91">
                  <c:v>50.8</c:v>
                </c:pt>
                <c:pt idx="92">
                  <c:v>50.8</c:v>
                </c:pt>
                <c:pt idx="93">
                  <c:v>51.7</c:v>
                </c:pt>
                <c:pt idx="94">
                  <c:v>51.4</c:v>
                </c:pt>
                <c:pt idx="95">
                  <c:v>52.8</c:v>
                </c:pt>
                <c:pt idx="96">
                  <c:v>52.6</c:v>
                </c:pt>
                <c:pt idx="97">
                  <c:v>53.9</c:v>
                </c:pt>
                <c:pt idx="98">
                  <c:v>54.1</c:v>
                </c:pt>
                <c:pt idx="99">
                  <c:v>55</c:v>
                </c:pt>
                <c:pt idx="100">
                  <c:v>55.5</c:v>
                </c:pt>
                <c:pt idx="101">
                  <c:v>56.8</c:v>
                </c:pt>
                <c:pt idx="102">
                  <c:v>57.2</c:v>
                </c:pt>
                <c:pt idx="103">
                  <c:v>58.6</c:v>
                </c:pt>
                <c:pt idx="104">
                  <c:v>59</c:v>
                </c:pt>
                <c:pt idx="105">
                  <c:v>60.3</c:v>
                </c:pt>
                <c:pt idx="106">
                  <c:v>61.4</c:v>
                </c:pt>
                <c:pt idx="107">
                  <c:v>60.8</c:v>
                </c:pt>
                <c:pt idx="108">
                  <c:v>63.6</c:v>
                </c:pt>
                <c:pt idx="109">
                  <c:v>62.1</c:v>
                </c:pt>
                <c:pt idx="110">
                  <c:v>65.2</c:v>
                </c:pt>
                <c:pt idx="111">
                  <c:v>63.4</c:v>
                </c:pt>
                <c:pt idx="112">
                  <c:v>65.599999999999994</c:v>
                </c:pt>
                <c:pt idx="113">
                  <c:v>66.099999999999994</c:v>
                </c:pt>
                <c:pt idx="114">
                  <c:v>67</c:v>
                </c:pt>
                <c:pt idx="115">
                  <c:v>68.3</c:v>
                </c:pt>
                <c:pt idx="116">
                  <c:v>67.8</c:v>
                </c:pt>
                <c:pt idx="117">
                  <c:v>70.8</c:v>
                </c:pt>
                <c:pt idx="118">
                  <c:v>67.8</c:v>
                </c:pt>
                <c:pt idx="119">
                  <c:v>71.8</c:v>
                </c:pt>
                <c:pt idx="120">
                  <c:v>69.900000000000006</c:v>
                </c:pt>
                <c:pt idx="121">
                  <c:v>72.3</c:v>
                </c:pt>
                <c:pt idx="122">
                  <c:v>72.3</c:v>
                </c:pt>
                <c:pt idx="123">
                  <c:v>72.099999999999994</c:v>
                </c:pt>
                <c:pt idx="124">
                  <c:v>74.7</c:v>
                </c:pt>
                <c:pt idx="125">
                  <c:v>73.900000000000006</c:v>
                </c:pt>
                <c:pt idx="126">
                  <c:v>75.900000000000006</c:v>
                </c:pt>
                <c:pt idx="127">
                  <c:v>77</c:v>
                </c:pt>
                <c:pt idx="128">
                  <c:v>77.400000000000006</c:v>
                </c:pt>
                <c:pt idx="129">
                  <c:v>77.599999999999994</c:v>
                </c:pt>
                <c:pt idx="130">
                  <c:v>79.2</c:v>
                </c:pt>
                <c:pt idx="131">
                  <c:v>79.599999999999994</c:v>
                </c:pt>
                <c:pt idx="132">
                  <c:v>80.900000000000006</c:v>
                </c:pt>
                <c:pt idx="133">
                  <c:v>81.8</c:v>
                </c:pt>
                <c:pt idx="134">
                  <c:v>82.1</c:v>
                </c:pt>
                <c:pt idx="135">
                  <c:v>83.6</c:v>
                </c:pt>
                <c:pt idx="136">
                  <c:v>83.6</c:v>
                </c:pt>
                <c:pt idx="137">
                  <c:v>84.9</c:v>
                </c:pt>
                <c:pt idx="138">
                  <c:v>85.4</c:v>
                </c:pt>
                <c:pt idx="139">
                  <c:v>86.3</c:v>
                </c:pt>
                <c:pt idx="140">
                  <c:v>86</c:v>
                </c:pt>
                <c:pt idx="141">
                  <c:v>87.6</c:v>
                </c:pt>
                <c:pt idx="142">
                  <c:v>88.3</c:v>
                </c:pt>
                <c:pt idx="143">
                  <c:v>89.1</c:v>
                </c:pt>
                <c:pt idx="144">
                  <c:v>90.2</c:v>
                </c:pt>
                <c:pt idx="145">
                  <c:v>90.7</c:v>
                </c:pt>
                <c:pt idx="146">
                  <c:v>91.6</c:v>
                </c:pt>
                <c:pt idx="147">
                  <c:v>92.5</c:v>
                </c:pt>
                <c:pt idx="148">
                  <c:v>91.4</c:v>
                </c:pt>
                <c:pt idx="149">
                  <c:v>93.1</c:v>
                </c:pt>
                <c:pt idx="150">
                  <c:v>92.9</c:v>
                </c:pt>
                <c:pt idx="151">
                  <c:v>93.1</c:v>
                </c:pt>
                <c:pt idx="152">
                  <c:v>93.4</c:v>
                </c:pt>
                <c:pt idx="153">
                  <c:v>95.1</c:v>
                </c:pt>
                <c:pt idx="154">
                  <c:v>92.7</c:v>
                </c:pt>
                <c:pt idx="155">
                  <c:v>96</c:v>
                </c:pt>
                <c:pt idx="156">
                  <c:v>93.4</c:v>
                </c:pt>
                <c:pt idx="157">
                  <c:v>95.6</c:v>
                </c:pt>
                <c:pt idx="158">
                  <c:v>95.6</c:v>
                </c:pt>
                <c:pt idx="159">
                  <c:v>95.3</c:v>
                </c:pt>
                <c:pt idx="160">
                  <c:v>96.9</c:v>
                </c:pt>
                <c:pt idx="161">
                  <c:v>96.7</c:v>
                </c:pt>
                <c:pt idx="162">
                  <c:v>97.8</c:v>
                </c:pt>
                <c:pt idx="163">
                  <c:v>98.9</c:v>
                </c:pt>
                <c:pt idx="164">
                  <c:v>98.3</c:v>
                </c:pt>
                <c:pt idx="165">
                  <c:v>100.2</c:v>
                </c:pt>
                <c:pt idx="166">
                  <c:v>100.7</c:v>
                </c:pt>
                <c:pt idx="167">
                  <c:v>100.9</c:v>
                </c:pt>
                <c:pt idx="168">
                  <c:v>101.8</c:v>
                </c:pt>
                <c:pt idx="169">
                  <c:v>101.6</c:v>
                </c:pt>
                <c:pt idx="170">
                  <c:v>104.2</c:v>
                </c:pt>
                <c:pt idx="171">
                  <c:v>102.9</c:v>
                </c:pt>
                <c:pt idx="172">
                  <c:v>105.8</c:v>
                </c:pt>
                <c:pt idx="173">
                  <c:v>104.4</c:v>
                </c:pt>
                <c:pt idx="174">
                  <c:v>107.6</c:v>
                </c:pt>
                <c:pt idx="175">
                  <c:v>106.5</c:v>
                </c:pt>
                <c:pt idx="176">
                  <c:v>108.7</c:v>
                </c:pt>
                <c:pt idx="177">
                  <c:v>108.9</c:v>
                </c:pt>
                <c:pt idx="178">
                  <c:v>109.3</c:v>
                </c:pt>
                <c:pt idx="179">
                  <c:v>111.5</c:v>
                </c:pt>
                <c:pt idx="180">
                  <c:v>109.6</c:v>
                </c:pt>
                <c:pt idx="181">
                  <c:v>112.2</c:v>
                </c:pt>
                <c:pt idx="182">
                  <c:v>111.1</c:v>
                </c:pt>
                <c:pt idx="183">
                  <c:v>112.6</c:v>
                </c:pt>
                <c:pt idx="184">
                  <c:v>112</c:v>
                </c:pt>
                <c:pt idx="185">
                  <c:v>113.1</c:v>
                </c:pt>
                <c:pt idx="186">
                  <c:v>114</c:v>
                </c:pt>
                <c:pt idx="187">
                  <c:v>113.8</c:v>
                </c:pt>
                <c:pt idx="188">
                  <c:v>114.6</c:v>
                </c:pt>
                <c:pt idx="189">
                  <c:v>114.6</c:v>
                </c:pt>
                <c:pt idx="190">
                  <c:v>116</c:v>
                </c:pt>
                <c:pt idx="191">
                  <c:v>116</c:v>
                </c:pt>
                <c:pt idx="192">
                  <c:v>116.7</c:v>
                </c:pt>
                <c:pt idx="193">
                  <c:v>118.2</c:v>
                </c:pt>
                <c:pt idx="194">
                  <c:v>117.3</c:v>
                </c:pt>
                <c:pt idx="195">
                  <c:v>120</c:v>
                </c:pt>
                <c:pt idx="196">
                  <c:v>118.6</c:v>
                </c:pt>
                <c:pt idx="197">
                  <c:v>119.8</c:v>
                </c:pt>
                <c:pt idx="198">
                  <c:v>120.6</c:v>
                </c:pt>
                <c:pt idx="199">
                  <c:v>120.6</c:v>
                </c:pt>
                <c:pt idx="200">
                  <c:v>122</c:v>
                </c:pt>
                <c:pt idx="201">
                  <c:v>122.6</c:v>
                </c:pt>
                <c:pt idx="202">
                  <c:v>123.3</c:v>
                </c:pt>
                <c:pt idx="203">
                  <c:v>123.3</c:v>
                </c:pt>
                <c:pt idx="204">
                  <c:v>125.3</c:v>
                </c:pt>
                <c:pt idx="205">
                  <c:v>125.5</c:v>
                </c:pt>
                <c:pt idx="206">
                  <c:v>126.2</c:v>
                </c:pt>
                <c:pt idx="207">
                  <c:v>127.1</c:v>
                </c:pt>
                <c:pt idx="208">
                  <c:v>127.7</c:v>
                </c:pt>
                <c:pt idx="209">
                  <c:v>129.69999999999999</c:v>
                </c:pt>
                <c:pt idx="210">
                  <c:v>128.6</c:v>
                </c:pt>
                <c:pt idx="211">
                  <c:v>131.30000000000001</c:v>
                </c:pt>
                <c:pt idx="212">
                  <c:v>129.69999999999999</c:v>
                </c:pt>
                <c:pt idx="213">
                  <c:v>132.19999999999999</c:v>
                </c:pt>
                <c:pt idx="214">
                  <c:v>131.9</c:v>
                </c:pt>
                <c:pt idx="215">
                  <c:v>133</c:v>
                </c:pt>
                <c:pt idx="216">
                  <c:v>134</c:v>
                </c:pt>
                <c:pt idx="217">
                  <c:v>135</c:v>
                </c:pt>
                <c:pt idx="218">
                  <c:v>134.6</c:v>
                </c:pt>
                <c:pt idx="219">
                  <c:v>136.80000000000001</c:v>
                </c:pt>
                <c:pt idx="220">
                  <c:v>135.30000000000001</c:v>
                </c:pt>
                <c:pt idx="221">
                  <c:v>138.19999999999999</c:v>
                </c:pt>
                <c:pt idx="222">
                  <c:v>136.19999999999999</c:v>
                </c:pt>
                <c:pt idx="223">
                  <c:v>139.69999999999999</c:v>
                </c:pt>
                <c:pt idx="224">
                  <c:v>137.5</c:v>
                </c:pt>
                <c:pt idx="225">
                  <c:v>139.69999999999999</c:v>
                </c:pt>
                <c:pt idx="226">
                  <c:v>141</c:v>
                </c:pt>
                <c:pt idx="227">
                  <c:v>139.30000000000001</c:v>
                </c:pt>
                <c:pt idx="228">
                  <c:v>142.6</c:v>
                </c:pt>
                <c:pt idx="229">
                  <c:v>141.1</c:v>
                </c:pt>
                <c:pt idx="230">
                  <c:v>144.1</c:v>
                </c:pt>
                <c:pt idx="231">
                  <c:v>143.9</c:v>
                </c:pt>
                <c:pt idx="232">
                  <c:v>145.30000000000001</c:v>
                </c:pt>
                <c:pt idx="233">
                  <c:v>146.19999999999999</c:v>
                </c:pt>
                <c:pt idx="234">
                  <c:v>147.19999999999999</c:v>
                </c:pt>
                <c:pt idx="235">
                  <c:v>149.19999999999999</c:v>
                </c:pt>
                <c:pt idx="236">
                  <c:v>148.1</c:v>
                </c:pt>
                <c:pt idx="237">
                  <c:v>150.80000000000001</c:v>
                </c:pt>
                <c:pt idx="238">
                  <c:v>151.30000000000001</c:v>
                </c:pt>
                <c:pt idx="239">
                  <c:v>152.30000000000001</c:v>
                </c:pt>
                <c:pt idx="240">
                  <c:v>153.19999999999999</c:v>
                </c:pt>
                <c:pt idx="241">
                  <c:v>153.69999999999999</c:v>
                </c:pt>
                <c:pt idx="242">
                  <c:v>151.9</c:v>
                </c:pt>
                <c:pt idx="243">
                  <c:v>151.5</c:v>
                </c:pt>
                <c:pt idx="244">
                  <c:v>150.4</c:v>
                </c:pt>
                <c:pt idx="245">
                  <c:v>149.69999999999999</c:v>
                </c:pt>
                <c:pt idx="246">
                  <c:v>148.4</c:v>
                </c:pt>
                <c:pt idx="247">
                  <c:v>147.5</c:v>
                </c:pt>
                <c:pt idx="248">
                  <c:v>147.19999999999999</c:v>
                </c:pt>
                <c:pt idx="249">
                  <c:v>145.5</c:v>
                </c:pt>
                <c:pt idx="250">
                  <c:v>145.30000000000001</c:v>
                </c:pt>
                <c:pt idx="251">
                  <c:v>143.69999999999999</c:v>
                </c:pt>
                <c:pt idx="252">
                  <c:v>143.69999999999999</c:v>
                </c:pt>
                <c:pt idx="253">
                  <c:v>142.6</c:v>
                </c:pt>
                <c:pt idx="254">
                  <c:v>141.30000000000001</c:v>
                </c:pt>
                <c:pt idx="255">
                  <c:v>141.1</c:v>
                </c:pt>
                <c:pt idx="256">
                  <c:v>139.69999999999999</c:v>
                </c:pt>
                <c:pt idx="257">
                  <c:v>139.9</c:v>
                </c:pt>
                <c:pt idx="258">
                  <c:v>137.9</c:v>
                </c:pt>
                <c:pt idx="259">
                  <c:v>137.9</c:v>
                </c:pt>
                <c:pt idx="260">
                  <c:v>136.6</c:v>
                </c:pt>
                <c:pt idx="261">
                  <c:v>136.4</c:v>
                </c:pt>
                <c:pt idx="262">
                  <c:v>135.5</c:v>
                </c:pt>
                <c:pt idx="263">
                  <c:v>134.4</c:v>
                </c:pt>
                <c:pt idx="264">
                  <c:v>134.4</c:v>
                </c:pt>
                <c:pt idx="265">
                  <c:v>132</c:v>
                </c:pt>
                <c:pt idx="266">
                  <c:v>132.80000000000001</c:v>
                </c:pt>
                <c:pt idx="267">
                  <c:v>131.1</c:v>
                </c:pt>
                <c:pt idx="268">
                  <c:v>129.9</c:v>
                </c:pt>
                <c:pt idx="269">
                  <c:v>129.1</c:v>
                </c:pt>
                <c:pt idx="270">
                  <c:v>127.7</c:v>
                </c:pt>
                <c:pt idx="271">
                  <c:v>126.6</c:v>
                </c:pt>
                <c:pt idx="272">
                  <c:v>126</c:v>
                </c:pt>
                <c:pt idx="273">
                  <c:v>125.1</c:v>
                </c:pt>
                <c:pt idx="274">
                  <c:v>123.8</c:v>
                </c:pt>
                <c:pt idx="275">
                  <c:v>123.1</c:v>
                </c:pt>
                <c:pt idx="276">
                  <c:v>122.2</c:v>
                </c:pt>
                <c:pt idx="277">
                  <c:v>121.8</c:v>
                </c:pt>
                <c:pt idx="278">
                  <c:v>120.4</c:v>
                </c:pt>
                <c:pt idx="279">
                  <c:v>119.3</c:v>
                </c:pt>
                <c:pt idx="280">
                  <c:v>119.3</c:v>
                </c:pt>
                <c:pt idx="281">
                  <c:v>118.2</c:v>
                </c:pt>
                <c:pt idx="282">
                  <c:v>116.7</c:v>
                </c:pt>
                <c:pt idx="283">
                  <c:v>117.1</c:v>
                </c:pt>
                <c:pt idx="284">
                  <c:v>114.9</c:v>
                </c:pt>
                <c:pt idx="285">
                  <c:v>114.7</c:v>
                </c:pt>
                <c:pt idx="286">
                  <c:v>113.6</c:v>
                </c:pt>
                <c:pt idx="287">
                  <c:v>112.4</c:v>
                </c:pt>
                <c:pt idx="288">
                  <c:v>112.4</c:v>
                </c:pt>
                <c:pt idx="289">
                  <c:v>109.8</c:v>
                </c:pt>
                <c:pt idx="290">
                  <c:v>109.1</c:v>
                </c:pt>
                <c:pt idx="291">
                  <c:v>108.5</c:v>
                </c:pt>
                <c:pt idx="292">
                  <c:v>107.1</c:v>
                </c:pt>
                <c:pt idx="293">
                  <c:v>106.9</c:v>
                </c:pt>
                <c:pt idx="294">
                  <c:v>106</c:v>
                </c:pt>
                <c:pt idx="295">
                  <c:v>105.3</c:v>
                </c:pt>
                <c:pt idx="296">
                  <c:v>104.4</c:v>
                </c:pt>
                <c:pt idx="297">
                  <c:v>104.9</c:v>
                </c:pt>
                <c:pt idx="298">
                  <c:v>103.4</c:v>
                </c:pt>
                <c:pt idx="299">
                  <c:v>101.8</c:v>
                </c:pt>
                <c:pt idx="300">
                  <c:v>102</c:v>
                </c:pt>
                <c:pt idx="301">
                  <c:v>100.4</c:v>
                </c:pt>
                <c:pt idx="302">
                  <c:v>100.2</c:v>
                </c:pt>
                <c:pt idx="303">
                  <c:v>99.1</c:v>
                </c:pt>
                <c:pt idx="304">
                  <c:v>98.7</c:v>
                </c:pt>
                <c:pt idx="305">
                  <c:v>97.4</c:v>
                </c:pt>
                <c:pt idx="306">
                  <c:v>97.1</c:v>
                </c:pt>
                <c:pt idx="307">
                  <c:v>96.5</c:v>
                </c:pt>
                <c:pt idx="308">
                  <c:v>96</c:v>
                </c:pt>
                <c:pt idx="309">
                  <c:v>95.1</c:v>
                </c:pt>
                <c:pt idx="310">
                  <c:v>95.4</c:v>
                </c:pt>
                <c:pt idx="311">
                  <c:v>93.6</c:v>
                </c:pt>
                <c:pt idx="312">
                  <c:v>94.7</c:v>
                </c:pt>
                <c:pt idx="313">
                  <c:v>92.7</c:v>
                </c:pt>
                <c:pt idx="314">
                  <c:v>92.9</c:v>
                </c:pt>
                <c:pt idx="315">
                  <c:v>91.4</c:v>
                </c:pt>
                <c:pt idx="316">
                  <c:v>92</c:v>
                </c:pt>
                <c:pt idx="317">
                  <c:v>89.1</c:v>
                </c:pt>
                <c:pt idx="318">
                  <c:v>90.5</c:v>
                </c:pt>
                <c:pt idx="319">
                  <c:v>88</c:v>
                </c:pt>
                <c:pt idx="320">
                  <c:v>87.8</c:v>
                </c:pt>
                <c:pt idx="321">
                  <c:v>86.5</c:v>
                </c:pt>
                <c:pt idx="322">
                  <c:v>85.6</c:v>
                </c:pt>
                <c:pt idx="323">
                  <c:v>86.3</c:v>
                </c:pt>
                <c:pt idx="324">
                  <c:v>83.6</c:v>
                </c:pt>
                <c:pt idx="325">
                  <c:v>84.9</c:v>
                </c:pt>
                <c:pt idx="326">
                  <c:v>83</c:v>
                </c:pt>
                <c:pt idx="327">
                  <c:v>83</c:v>
                </c:pt>
                <c:pt idx="328">
                  <c:v>81.8</c:v>
                </c:pt>
                <c:pt idx="329">
                  <c:v>81.400000000000006</c:v>
                </c:pt>
                <c:pt idx="330">
                  <c:v>81.2</c:v>
                </c:pt>
                <c:pt idx="331">
                  <c:v>79.599999999999994</c:v>
                </c:pt>
                <c:pt idx="332">
                  <c:v>79.599999999999994</c:v>
                </c:pt>
                <c:pt idx="333">
                  <c:v>78.900000000000006</c:v>
                </c:pt>
                <c:pt idx="334">
                  <c:v>77.2</c:v>
                </c:pt>
                <c:pt idx="335">
                  <c:v>77.599999999999994</c:v>
                </c:pt>
                <c:pt idx="336">
                  <c:v>76.7</c:v>
                </c:pt>
                <c:pt idx="337">
                  <c:v>76.099999999999994</c:v>
                </c:pt>
                <c:pt idx="338">
                  <c:v>75.400000000000006</c:v>
                </c:pt>
                <c:pt idx="339">
                  <c:v>74.7</c:v>
                </c:pt>
                <c:pt idx="340">
                  <c:v>74.3</c:v>
                </c:pt>
                <c:pt idx="341">
                  <c:v>73.599999999999994</c:v>
                </c:pt>
                <c:pt idx="342">
                  <c:v>72.8</c:v>
                </c:pt>
                <c:pt idx="343">
                  <c:v>73</c:v>
                </c:pt>
                <c:pt idx="344">
                  <c:v>71.400000000000006</c:v>
                </c:pt>
                <c:pt idx="345">
                  <c:v>71.8</c:v>
                </c:pt>
                <c:pt idx="346">
                  <c:v>69</c:v>
                </c:pt>
                <c:pt idx="347">
                  <c:v>70.7</c:v>
                </c:pt>
                <c:pt idx="348">
                  <c:v>67.2</c:v>
                </c:pt>
                <c:pt idx="349">
                  <c:v>68.5</c:v>
                </c:pt>
                <c:pt idx="350">
                  <c:v>66.7</c:v>
                </c:pt>
                <c:pt idx="351">
                  <c:v>65.599999999999994</c:v>
                </c:pt>
                <c:pt idx="352">
                  <c:v>65.400000000000006</c:v>
                </c:pt>
                <c:pt idx="353">
                  <c:v>64.099999999999994</c:v>
                </c:pt>
                <c:pt idx="354">
                  <c:v>63.9</c:v>
                </c:pt>
                <c:pt idx="355">
                  <c:v>61.7</c:v>
                </c:pt>
                <c:pt idx="356">
                  <c:v>61.9</c:v>
                </c:pt>
                <c:pt idx="357">
                  <c:v>61.6</c:v>
                </c:pt>
                <c:pt idx="358">
                  <c:v>59.2</c:v>
                </c:pt>
                <c:pt idx="359">
                  <c:v>59.6</c:v>
                </c:pt>
                <c:pt idx="360">
                  <c:v>57.6</c:v>
                </c:pt>
                <c:pt idx="361">
                  <c:v>57.7</c:v>
                </c:pt>
                <c:pt idx="362">
                  <c:v>56.5</c:v>
                </c:pt>
                <c:pt idx="363">
                  <c:v>56.1</c:v>
                </c:pt>
                <c:pt idx="364">
                  <c:v>55.4</c:v>
                </c:pt>
                <c:pt idx="365">
                  <c:v>55</c:v>
                </c:pt>
                <c:pt idx="366">
                  <c:v>53.9</c:v>
                </c:pt>
                <c:pt idx="367">
                  <c:v>53.7</c:v>
                </c:pt>
                <c:pt idx="368">
                  <c:v>51.9</c:v>
                </c:pt>
                <c:pt idx="369">
                  <c:v>52.1</c:v>
                </c:pt>
                <c:pt idx="370">
                  <c:v>49.4</c:v>
                </c:pt>
                <c:pt idx="371">
                  <c:v>50.6</c:v>
                </c:pt>
                <c:pt idx="372">
                  <c:v>48.1</c:v>
                </c:pt>
                <c:pt idx="373">
                  <c:v>49.4</c:v>
                </c:pt>
                <c:pt idx="374">
                  <c:v>45.9</c:v>
                </c:pt>
                <c:pt idx="375">
                  <c:v>48.1</c:v>
                </c:pt>
                <c:pt idx="376">
                  <c:v>44.6</c:v>
                </c:pt>
                <c:pt idx="377">
                  <c:v>46.6</c:v>
                </c:pt>
                <c:pt idx="378">
                  <c:v>43.9</c:v>
                </c:pt>
                <c:pt idx="379">
                  <c:v>45.2</c:v>
                </c:pt>
                <c:pt idx="380">
                  <c:v>42.8</c:v>
                </c:pt>
                <c:pt idx="381">
                  <c:v>43.3</c:v>
                </c:pt>
                <c:pt idx="382">
                  <c:v>42.8</c:v>
                </c:pt>
                <c:pt idx="383">
                  <c:v>42.3</c:v>
                </c:pt>
                <c:pt idx="384">
                  <c:v>42.3</c:v>
                </c:pt>
                <c:pt idx="385">
                  <c:v>40.1</c:v>
                </c:pt>
                <c:pt idx="386">
                  <c:v>42.1</c:v>
                </c:pt>
                <c:pt idx="387">
                  <c:v>39.299999999999997</c:v>
                </c:pt>
                <c:pt idx="388">
                  <c:v>41</c:v>
                </c:pt>
                <c:pt idx="389">
                  <c:v>37.5</c:v>
                </c:pt>
                <c:pt idx="390">
                  <c:v>39.700000000000003</c:v>
                </c:pt>
                <c:pt idx="391">
                  <c:v>37.5</c:v>
                </c:pt>
                <c:pt idx="392">
                  <c:v>37.5</c:v>
                </c:pt>
                <c:pt idx="393">
                  <c:v>37.5</c:v>
                </c:pt>
                <c:pt idx="394">
                  <c:v>36.4</c:v>
                </c:pt>
                <c:pt idx="395">
                  <c:v>36.799999999999997</c:v>
                </c:pt>
                <c:pt idx="396">
                  <c:v>35.299999999999997</c:v>
                </c:pt>
                <c:pt idx="397">
                  <c:v>35.9</c:v>
                </c:pt>
                <c:pt idx="398">
                  <c:v>34.4</c:v>
                </c:pt>
                <c:pt idx="399">
                  <c:v>35.200000000000003</c:v>
                </c:pt>
                <c:pt idx="400">
                  <c:v>33</c:v>
                </c:pt>
                <c:pt idx="401">
                  <c:v>33.5</c:v>
                </c:pt>
                <c:pt idx="402">
                  <c:v>32.200000000000003</c:v>
                </c:pt>
                <c:pt idx="403">
                  <c:v>32.200000000000003</c:v>
                </c:pt>
                <c:pt idx="404">
                  <c:v>31</c:v>
                </c:pt>
                <c:pt idx="405">
                  <c:v>31</c:v>
                </c:pt>
                <c:pt idx="406">
                  <c:v>30.4</c:v>
                </c:pt>
                <c:pt idx="407">
                  <c:v>29.7</c:v>
                </c:pt>
                <c:pt idx="408">
                  <c:v>29.7</c:v>
                </c:pt>
                <c:pt idx="409">
                  <c:v>29</c:v>
                </c:pt>
                <c:pt idx="410">
                  <c:v>28.6</c:v>
                </c:pt>
                <c:pt idx="411">
                  <c:v>28</c:v>
                </c:pt>
                <c:pt idx="412">
                  <c:v>28</c:v>
                </c:pt>
                <c:pt idx="413">
                  <c:v>27.7</c:v>
                </c:pt>
                <c:pt idx="414">
                  <c:v>26.6</c:v>
                </c:pt>
                <c:pt idx="415">
                  <c:v>27.1</c:v>
                </c:pt>
                <c:pt idx="416">
                  <c:v>26.2</c:v>
                </c:pt>
                <c:pt idx="417">
                  <c:v>24</c:v>
                </c:pt>
                <c:pt idx="418">
                  <c:v>25.9</c:v>
                </c:pt>
                <c:pt idx="419">
                  <c:v>23.1</c:v>
                </c:pt>
                <c:pt idx="420">
                  <c:v>24.6</c:v>
                </c:pt>
                <c:pt idx="421">
                  <c:v>22.2</c:v>
                </c:pt>
                <c:pt idx="422">
                  <c:v>22.9</c:v>
                </c:pt>
                <c:pt idx="423">
                  <c:v>20.399999999999999</c:v>
                </c:pt>
                <c:pt idx="424">
                  <c:v>21.3</c:v>
                </c:pt>
                <c:pt idx="425">
                  <c:v>19.899999999999999</c:v>
                </c:pt>
                <c:pt idx="426">
                  <c:v>19.3</c:v>
                </c:pt>
                <c:pt idx="427">
                  <c:v>18.8</c:v>
                </c:pt>
                <c:pt idx="428">
                  <c:v>18.8</c:v>
                </c:pt>
                <c:pt idx="429">
                  <c:v>16.8</c:v>
                </c:pt>
                <c:pt idx="430">
                  <c:v>17.7</c:v>
                </c:pt>
                <c:pt idx="431">
                  <c:v>15.5</c:v>
                </c:pt>
                <c:pt idx="432">
                  <c:v>15.8</c:v>
                </c:pt>
                <c:pt idx="433">
                  <c:v>14.8</c:v>
                </c:pt>
                <c:pt idx="434">
                  <c:v>14</c:v>
                </c:pt>
                <c:pt idx="435">
                  <c:v>14.4</c:v>
                </c:pt>
                <c:pt idx="436">
                  <c:v>12.6</c:v>
                </c:pt>
                <c:pt idx="437">
                  <c:v>12.9</c:v>
                </c:pt>
                <c:pt idx="438">
                  <c:v>11.5</c:v>
                </c:pt>
                <c:pt idx="439">
                  <c:v>10.6</c:v>
                </c:pt>
                <c:pt idx="440">
                  <c:v>8.6999999999999993</c:v>
                </c:pt>
                <c:pt idx="441">
                  <c:v>9.5</c:v>
                </c:pt>
                <c:pt idx="442">
                  <c:v>7.3</c:v>
                </c:pt>
                <c:pt idx="443">
                  <c:v>6.9</c:v>
                </c:pt>
                <c:pt idx="444">
                  <c:v>3.5</c:v>
                </c:pt>
                <c:pt idx="445">
                  <c:v>2.2000000000000002</c:v>
                </c:pt>
                <c:pt idx="446">
                  <c:v>0.2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42-3F42-9478-97D86AD78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495184"/>
        <c:axId val="1"/>
      </c:scatterChart>
      <c:valAx>
        <c:axId val="13994951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4951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624</c:v>
                </c:pt>
                <c:pt idx="49">
                  <c:v>795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606</c:v>
                </c:pt>
                <c:pt idx="59">
                  <c:v>-999</c:v>
                </c:pt>
                <c:pt idx="60">
                  <c:v>578</c:v>
                </c:pt>
                <c:pt idx="61">
                  <c:v>601</c:v>
                </c:pt>
                <c:pt idx="62">
                  <c:v>556</c:v>
                </c:pt>
                <c:pt idx="63">
                  <c:v>-999</c:v>
                </c:pt>
                <c:pt idx="64">
                  <c:v>484</c:v>
                </c:pt>
                <c:pt idx="65">
                  <c:v>501</c:v>
                </c:pt>
                <c:pt idx="66">
                  <c:v>539</c:v>
                </c:pt>
                <c:pt idx="67">
                  <c:v>631</c:v>
                </c:pt>
                <c:pt idx="68">
                  <c:v>642</c:v>
                </c:pt>
                <c:pt idx="69">
                  <c:v>667</c:v>
                </c:pt>
                <c:pt idx="70">
                  <c:v>647</c:v>
                </c:pt>
                <c:pt idx="71">
                  <c:v>-999</c:v>
                </c:pt>
                <c:pt idx="72">
                  <c:v>-999</c:v>
                </c:pt>
                <c:pt idx="73">
                  <c:v>598</c:v>
                </c:pt>
                <c:pt idx="74">
                  <c:v>524</c:v>
                </c:pt>
                <c:pt idx="75">
                  <c:v>454</c:v>
                </c:pt>
                <c:pt idx="76">
                  <c:v>533</c:v>
                </c:pt>
                <c:pt idx="77">
                  <c:v>738</c:v>
                </c:pt>
                <c:pt idx="78">
                  <c:v>-999</c:v>
                </c:pt>
                <c:pt idx="79">
                  <c:v>619</c:v>
                </c:pt>
                <c:pt idx="80">
                  <c:v>-999</c:v>
                </c:pt>
                <c:pt idx="81">
                  <c:v>792</c:v>
                </c:pt>
                <c:pt idx="82">
                  <c:v>500</c:v>
                </c:pt>
                <c:pt idx="83">
                  <c:v>784</c:v>
                </c:pt>
                <c:pt idx="84">
                  <c:v>-999</c:v>
                </c:pt>
                <c:pt idx="85">
                  <c:v>-999</c:v>
                </c:pt>
                <c:pt idx="86">
                  <c:v>668</c:v>
                </c:pt>
                <c:pt idx="87">
                  <c:v>376</c:v>
                </c:pt>
                <c:pt idx="88">
                  <c:v>557</c:v>
                </c:pt>
                <c:pt idx="89">
                  <c:v>675</c:v>
                </c:pt>
                <c:pt idx="90">
                  <c:v>490</c:v>
                </c:pt>
                <c:pt idx="91">
                  <c:v>597</c:v>
                </c:pt>
                <c:pt idx="92">
                  <c:v>529</c:v>
                </c:pt>
                <c:pt idx="93">
                  <c:v>513</c:v>
                </c:pt>
                <c:pt idx="94">
                  <c:v>716</c:v>
                </c:pt>
                <c:pt idx="95">
                  <c:v>540</c:v>
                </c:pt>
                <c:pt idx="96">
                  <c:v>523</c:v>
                </c:pt>
                <c:pt idx="97">
                  <c:v>514</c:v>
                </c:pt>
                <c:pt idx="98">
                  <c:v>480</c:v>
                </c:pt>
                <c:pt idx="99">
                  <c:v>391</c:v>
                </c:pt>
                <c:pt idx="100">
                  <c:v>516</c:v>
                </c:pt>
                <c:pt idx="101">
                  <c:v>520</c:v>
                </c:pt>
                <c:pt idx="102">
                  <c:v>561</c:v>
                </c:pt>
                <c:pt idx="103">
                  <c:v>366</c:v>
                </c:pt>
                <c:pt idx="104">
                  <c:v>377</c:v>
                </c:pt>
                <c:pt idx="105">
                  <c:v>575</c:v>
                </c:pt>
                <c:pt idx="106">
                  <c:v>292</c:v>
                </c:pt>
                <c:pt idx="107">
                  <c:v>505</c:v>
                </c:pt>
                <c:pt idx="108">
                  <c:v>446</c:v>
                </c:pt>
                <c:pt idx="109">
                  <c:v>602</c:v>
                </c:pt>
                <c:pt idx="110">
                  <c:v>355</c:v>
                </c:pt>
                <c:pt idx="111">
                  <c:v>421</c:v>
                </c:pt>
                <c:pt idx="112">
                  <c:v>384</c:v>
                </c:pt>
                <c:pt idx="113">
                  <c:v>417</c:v>
                </c:pt>
                <c:pt idx="114">
                  <c:v>417</c:v>
                </c:pt>
                <c:pt idx="115">
                  <c:v>495</c:v>
                </c:pt>
                <c:pt idx="116">
                  <c:v>412</c:v>
                </c:pt>
                <c:pt idx="117">
                  <c:v>465</c:v>
                </c:pt>
                <c:pt idx="118">
                  <c:v>450</c:v>
                </c:pt>
                <c:pt idx="119">
                  <c:v>466</c:v>
                </c:pt>
                <c:pt idx="120">
                  <c:v>316</c:v>
                </c:pt>
                <c:pt idx="121">
                  <c:v>424</c:v>
                </c:pt>
                <c:pt idx="122">
                  <c:v>423</c:v>
                </c:pt>
                <c:pt idx="123">
                  <c:v>474</c:v>
                </c:pt>
                <c:pt idx="124">
                  <c:v>501</c:v>
                </c:pt>
                <c:pt idx="125">
                  <c:v>367</c:v>
                </c:pt>
                <c:pt idx="126">
                  <c:v>448</c:v>
                </c:pt>
                <c:pt idx="127">
                  <c:v>458</c:v>
                </c:pt>
                <c:pt idx="128">
                  <c:v>410</c:v>
                </c:pt>
                <c:pt idx="129">
                  <c:v>469</c:v>
                </c:pt>
                <c:pt idx="130">
                  <c:v>406</c:v>
                </c:pt>
                <c:pt idx="131">
                  <c:v>457</c:v>
                </c:pt>
                <c:pt idx="132">
                  <c:v>395</c:v>
                </c:pt>
                <c:pt idx="133">
                  <c:v>303</c:v>
                </c:pt>
                <c:pt idx="134">
                  <c:v>413</c:v>
                </c:pt>
                <c:pt idx="135">
                  <c:v>425</c:v>
                </c:pt>
                <c:pt idx="136">
                  <c:v>542</c:v>
                </c:pt>
                <c:pt idx="137">
                  <c:v>396</c:v>
                </c:pt>
                <c:pt idx="138">
                  <c:v>471</c:v>
                </c:pt>
                <c:pt idx="139">
                  <c:v>443</c:v>
                </c:pt>
                <c:pt idx="140">
                  <c:v>512</c:v>
                </c:pt>
                <c:pt idx="141">
                  <c:v>362</c:v>
                </c:pt>
                <c:pt idx="142">
                  <c:v>407</c:v>
                </c:pt>
                <c:pt idx="143">
                  <c:v>454</c:v>
                </c:pt>
                <c:pt idx="144">
                  <c:v>338</c:v>
                </c:pt>
                <c:pt idx="145">
                  <c:v>504</c:v>
                </c:pt>
                <c:pt idx="146">
                  <c:v>493</c:v>
                </c:pt>
                <c:pt idx="147">
                  <c:v>438</c:v>
                </c:pt>
                <c:pt idx="148">
                  <c:v>367</c:v>
                </c:pt>
                <c:pt idx="149">
                  <c:v>461</c:v>
                </c:pt>
                <c:pt idx="150">
                  <c:v>406</c:v>
                </c:pt>
                <c:pt idx="151">
                  <c:v>407</c:v>
                </c:pt>
                <c:pt idx="152">
                  <c:v>483</c:v>
                </c:pt>
                <c:pt idx="153">
                  <c:v>546</c:v>
                </c:pt>
                <c:pt idx="154">
                  <c:v>496</c:v>
                </c:pt>
                <c:pt idx="155">
                  <c:v>330</c:v>
                </c:pt>
                <c:pt idx="156">
                  <c:v>365</c:v>
                </c:pt>
                <c:pt idx="157">
                  <c:v>398</c:v>
                </c:pt>
                <c:pt idx="158">
                  <c:v>375</c:v>
                </c:pt>
                <c:pt idx="159">
                  <c:v>397</c:v>
                </c:pt>
                <c:pt idx="160">
                  <c:v>352</c:v>
                </c:pt>
                <c:pt idx="161">
                  <c:v>424</c:v>
                </c:pt>
                <c:pt idx="162">
                  <c:v>411</c:v>
                </c:pt>
                <c:pt idx="163">
                  <c:v>484</c:v>
                </c:pt>
                <c:pt idx="164">
                  <c:v>345</c:v>
                </c:pt>
                <c:pt idx="165">
                  <c:v>356</c:v>
                </c:pt>
                <c:pt idx="166">
                  <c:v>430</c:v>
                </c:pt>
                <c:pt idx="167">
                  <c:v>399</c:v>
                </c:pt>
                <c:pt idx="168">
                  <c:v>403</c:v>
                </c:pt>
                <c:pt idx="169">
                  <c:v>590</c:v>
                </c:pt>
                <c:pt idx="170">
                  <c:v>446</c:v>
                </c:pt>
                <c:pt idx="171">
                  <c:v>298</c:v>
                </c:pt>
                <c:pt idx="172">
                  <c:v>458</c:v>
                </c:pt>
                <c:pt idx="173">
                  <c:v>346</c:v>
                </c:pt>
                <c:pt idx="174">
                  <c:v>401</c:v>
                </c:pt>
                <c:pt idx="175">
                  <c:v>496</c:v>
                </c:pt>
                <c:pt idx="176">
                  <c:v>424</c:v>
                </c:pt>
                <c:pt idx="177">
                  <c:v>544</c:v>
                </c:pt>
                <c:pt idx="178">
                  <c:v>440</c:v>
                </c:pt>
                <c:pt idx="179">
                  <c:v>417</c:v>
                </c:pt>
                <c:pt idx="180">
                  <c:v>347</c:v>
                </c:pt>
                <c:pt idx="181">
                  <c:v>534</c:v>
                </c:pt>
                <c:pt idx="182">
                  <c:v>384</c:v>
                </c:pt>
                <c:pt idx="183">
                  <c:v>420</c:v>
                </c:pt>
                <c:pt idx="184">
                  <c:v>514</c:v>
                </c:pt>
                <c:pt idx="185">
                  <c:v>615</c:v>
                </c:pt>
                <c:pt idx="186">
                  <c:v>346</c:v>
                </c:pt>
                <c:pt idx="187">
                  <c:v>751</c:v>
                </c:pt>
                <c:pt idx="188">
                  <c:v>506</c:v>
                </c:pt>
                <c:pt idx="189">
                  <c:v>474</c:v>
                </c:pt>
                <c:pt idx="190">
                  <c:v>583</c:v>
                </c:pt>
                <c:pt idx="191">
                  <c:v>401</c:v>
                </c:pt>
                <c:pt idx="192">
                  <c:v>643</c:v>
                </c:pt>
                <c:pt idx="193">
                  <c:v>525</c:v>
                </c:pt>
                <c:pt idx="194">
                  <c:v>453</c:v>
                </c:pt>
                <c:pt idx="195">
                  <c:v>431</c:v>
                </c:pt>
                <c:pt idx="196">
                  <c:v>443</c:v>
                </c:pt>
                <c:pt idx="197">
                  <c:v>592</c:v>
                </c:pt>
                <c:pt idx="198">
                  <c:v>718</c:v>
                </c:pt>
                <c:pt idx="199">
                  <c:v>412</c:v>
                </c:pt>
                <c:pt idx="200">
                  <c:v>562</c:v>
                </c:pt>
                <c:pt idx="201">
                  <c:v>396</c:v>
                </c:pt>
                <c:pt idx="202">
                  <c:v>506</c:v>
                </c:pt>
                <c:pt idx="203">
                  <c:v>487</c:v>
                </c:pt>
                <c:pt idx="204">
                  <c:v>665</c:v>
                </c:pt>
                <c:pt idx="205">
                  <c:v>714</c:v>
                </c:pt>
                <c:pt idx="206">
                  <c:v>625</c:v>
                </c:pt>
                <c:pt idx="207">
                  <c:v>619</c:v>
                </c:pt>
                <c:pt idx="208">
                  <c:v>517</c:v>
                </c:pt>
                <c:pt idx="209">
                  <c:v>465</c:v>
                </c:pt>
                <c:pt idx="210">
                  <c:v>662</c:v>
                </c:pt>
                <c:pt idx="211">
                  <c:v>435</c:v>
                </c:pt>
                <c:pt idx="212">
                  <c:v>384</c:v>
                </c:pt>
                <c:pt idx="213">
                  <c:v>534</c:v>
                </c:pt>
                <c:pt idx="214">
                  <c:v>545</c:v>
                </c:pt>
                <c:pt idx="215">
                  <c:v>555</c:v>
                </c:pt>
                <c:pt idx="216">
                  <c:v>660</c:v>
                </c:pt>
                <c:pt idx="217">
                  <c:v>684</c:v>
                </c:pt>
                <c:pt idx="218">
                  <c:v>569</c:v>
                </c:pt>
                <c:pt idx="219">
                  <c:v>633</c:v>
                </c:pt>
                <c:pt idx="220">
                  <c:v>724</c:v>
                </c:pt>
                <c:pt idx="221">
                  <c:v>716</c:v>
                </c:pt>
                <c:pt idx="222">
                  <c:v>984</c:v>
                </c:pt>
                <c:pt idx="223">
                  <c:v>527</c:v>
                </c:pt>
                <c:pt idx="224">
                  <c:v>417</c:v>
                </c:pt>
                <c:pt idx="225">
                  <c:v>664</c:v>
                </c:pt>
                <c:pt idx="226">
                  <c:v>652</c:v>
                </c:pt>
                <c:pt idx="227">
                  <c:v>543</c:v>
                </c:pt>
                <c:pt idx="228">
                  <c:v>641</c:v>
                </c:pt>
                <c:pt idx="229">
                  <c:v>600</c:v>
                </c:pt>
                <c:pt idx="230">
                  <c:v>848</c:v>
                </c:pt>
                <c:pt idx="231">
                  <c:v>499</c:v>
                </c:pt>
                <c:pt idx="232">
                  <c:v>665</c:v>
                </c:pt>
                <c:pt idx="233">
                  <c:v>681</c:v>
                </c:pt>
                <c:pt idx="234">
                  <c:v>915</c:v>
                </c:pt>
                <c:pt idx="235">
                  <c:v>780</c:v>
                </c:pt>
                <c:pt idx="236">
                  <c:v>534</c:v>
                </c:pt>
                <c:pt idx="237">
                  <c:v>731</c:v>
                </c:pt>
                <c:pt idx="238">
                  <c:v>787</c:v>
                </c:pt>
                <c:pt idx="239">
                  <c:v>676</c:v>
                </c:pt>
                <c:pt idx="240">
                  <c:v>616</c:v>
                </c:pt>
                <c:pt idx="241">
                  <c:v>867</c:v>
                </c:pt>
                <c:pt idx="242">
                  <c:v>616</c:v>
                </c:pt>
                <c:pt idx="243">
                  <c:v>671</c:v>
                </c:pt>
                <c:pt idx="244">
                  <c:v>650</c:v>
                </c:pt>
                <c:pt idx="245">
                  <c:v>646</c:v>
                </c:pt>
                <c:pt idx="246">
                  <c:v>863</c:v>
                </c:pt>
                <c:pt idx="247">
                  <c:v>801</c:v>
                </c:pt>
                <c:pt idx="248">
                  <c:v>770</c:v>
                </c:pt>
                <c:pt idx="249">
                  <c:v>858</c:v>
                </c:pt>
                <c:pt idx="250">
                  <c:v>619</c:v>
                </c:pt>
                <c:pt idx="251">
                  <c:v>438</c:v>
                </c:pt>
                <c:pt idx="252">
                  <c:v>582</c:v>
                </c:pt>
                <c:pt idx="253">
                  <c:v>618</c:v>
                </c:pt>
                <c:pt idx="254">
                  <c:v>654</c:v>
                </c:pt>
                <c:pt idx="255">
                  <c:v>869</c:v>
                </c:pt>
                <c:pt idx="256">
                  <c:v>579</c:v>
                </c:pt>
                <c:pt idx="257">
                  <c:v>651</c:v>
                </c:pt>
                <c:pt idx="258">
                  <c:v>634</c:v>
                </c:pt>
                <c:pt idx="259">
                  <c:v>553</c:v>
                </c:pt>
                <c:pt idx="260">
                  <c:v>558</c:v>
                </c:pt>
                <c:pt idx="261">
                  <c:v>817</c:v>
                </c:pt>
                <c:pt idx="262">
                  <c:v>463</c:v>
                </c:pt>
                <c:pt idx="263">
                  <c:v>488</c:v>
                </c:pt>
                <c:pt idx="264">
                  <c:v>595</c:v>
                </c:pt>
                <c:pt idx="265">
                  <c:v>573</c:v>
                </c:pt>
                <c:pt idx="266">
                  <c:v>390</c:v>
                </c:pt>
                <c:pt idx="267">
                  <c:v>516</c:v>
                </c:pt>
                <c:pt idx="268">
                  <c:v>396</c:v>
                </c:pt>
                <c:pt idx="269">
                  <c:v>718</c:v>
                </c:pt>
                <c:pt idx="270">
                  <c:v>548</c:v>
                </c:pt>
                <c:pt idx="271">
                  <c:v>362</c:v>
                </c:pt>
                <c:pt idx="272">
                  <c:v>492</c:v>
                </c:pt>
                <c:pt idx="273">
                  <c:v>515</c:v>
                </c:pt>
                <c:pt idx="274">
                  <c:v>612</c:v>
                </c:pt>
                <c:pt idx="275">
                  <c:v>793</c:v>
                </c:pt>
                <c:pt idx="276">
                  <c:v>446</c:v>
                </c:pt>
                <c:pt idx="277">
                  <c:v>523</c:v>
                </c:pt>
                <c:pt idx="278">
                  <c:v>526</c:v>
                </c:pt>
                <c:pt idx="279">
                  <c:v>577</c:v>
                </c:pt>
                <c:pt idx="280">
                  <c:v>569</c:v>
                </c:pt>
                <c:pt idx="281">
                  <c:v>432</c:v>
                </c:pt>
                <c:pt idx="282">
                  <c:v>469</c:v>
                </c:pt>
                <c:pt idx="283">
                  <c:v>494</c:v>
                </c:pt>
                <c:pt idx="284">
                  <c:v>493</c:v>
                </c:pt>
                <c:pt idx="285">
                  <c:v>475</c:v>
                </c:pt>
                <c:pt idx="286">
                  <c:v>471</c:v>
                </c:pt>
                <c:pt idx="287">
                  <c:v>653</c:v>
                </c:pt>
                <c:pt idx="288">
                  <c:v>530</c:v>
                </c:pt>
                <c:pt idx="289">
                  <c:v>478</c:v>
                </c:pt>
                <c:pt idx="290">
                  <c:v>382</c:v>
                </c:pt>
                <c:pt idx="291">
                  <c:v>555</c:v>
                </c:pt>
                <c:pt idx="292">
                  <c:v>455</c:v>
                </c:pt>
                <c:pt idx="293">
                  <c:v>490</c:v>
                </c:pt>
                <c:pt idx="294">
                  <c:v>433</c:v>
                </c:pt>
                <c:pt idx="295">
                  <c:v>593</c:v>
                </c:pt>
                <c:pt idx="296">
                  <c:v>380</c:v>
                </c:pt>
                <c:pt idx="297">
                  <c:v>333</c:v>
                </c:pt>
                <c:pt idx="298">
                  <c:v>438</c:v>
                </c:pt>
                <c:pt idx="299">
                  <c:v>373</c:v>
                </c:pt>
                <c:pt idx="300">
                  <c:v>499</c:v>
                </c:pt>
                <c:pt idx="301">
                  <c:v>374</c:v>
                </c:pt>
                <c:pt idx="302">
                  <c:v>425</c:v>
                </c:pt>
                <c:pt idx="303">
                  <c:v>361</c:v>
                </c:pt>
                <c:pt idx="304">
                  <c:v>351</c:v>
                </c:pt>
                <c:pt idx="305">
                  <c:v>564</c:v>
                </c:pt>
                <c:pt idx="306">
                  <c:v>499</c:v>
                </c:pt>
                <c:pt idx="307">
                  <c:v>347</c:v>
                </c:pt>
                <c:pt idx="308">
                  <c:v>368</c:v>
                </c:pt>
                <c:pt idx="309">
                  <c:v>497</c:v>
                </c:pt>
                <c:pt idx="310">
                  <c:v>358</c:v>
                </c:pt>
                <c:pt idx="311">
                  <c:v>378</c:v>
                </c:pt>
                <c:pt idx="312">
                  <c:v>398</c:v>
                </c:pt>
                <c:pt idx="313">
                  <c:v>533</c:v>
                </c:pt>
                <c:pt idx="314">
                  <c:v>429</c:v>
                </c:pt>
                <c:pt idx="315">
                  <c:v>452</c:v>
                </c:pt>
                <c:pt idx="316">
                  <c:v>339</c:v>
                </c:pt>
                <c:pt idx="317">
                  <c:v>421</c:v>
                </c:pt>
                <c:pt idx="318">
                  <c:v>337</c:v>
                </c:pt>
                <c:pt idx="319">
                  <c:v>387</c:v>
                </c:pt>
                <c:pt idx="320">
                  <c:v>335</c:v>
                </c:pt>
                <c:pt idx="321">
                  <c:v>479</c:v>
                </c:pt>
                <c:pt idx="322">
                  <c:v>384</c:v>
                </c:pt>
                <c:pt idx="323">
                  <c:v>522</c:v>
                </c:pt>
                <c:pt idx="324">
                  <c:v>551</c:v>
                </c:pt>
                <c:pt idx="325">
                  <c:v>460</c:v>
                </c:pt>
                <c:pt idx="326">
                  <c:v>395</c:v>
                </c:pt>
                <c:pt idx="327">
                  <c:v>346</c:v>
                </c:pt>
                <c:pt idx="328">
                  <c:v>369</c:v>
                </c:pt>
                <c:pt idx="329">
                  <c:v>336</c:v>
                </c:pt>
                <c:pt idx="330">
                  <c:v>358</c:v>
                </c:pt>
                <c:pt idx="331">
                  <c:v>427</c:v>
                </c:pt>
                <c:pt idx="332">
                  <c:v>405</c:v>
                </c:pt>
                <c:pt idx="333">
                  <c:v>419</c:v>
                </c:pt>
                <c:pt idx="334">
                  <c:v>431</c:v>
                </c:pt>
                <c:pt idx="335">
                  <c:v>403</c:v>
                </c:pt>
                <c:pt idx="336">
                  <c:v>505</c:v>
                </c:pt>
                <c:pt idx="337">
                  <c:v>477</c:v>
                </c:pt>
                <c:pt idx="338">
                  <c:v>391</c:v>
                </c:pt>
                <c:pt idx="339">
                  <c:v>541</c:v>
                </c:pt>
                <c:pt idx="340">
                  <c:v>373</c:v>
                </c:pt>
                <c:pt idx="341">
                  <c:v>475</c:v>
                </c:pt>
                <c:pt idx="342">
                  <c:v>402</c:v>
                </c:pt>
                <c:pt idx="343">
                  <c:v>495</c:v>
                </c:pt>
                <c:pt idx="344">
                  <c:v>497</c:v>
                </c:pt>
                <c:pt idx="345">
                  <c:v>391</c:v>
                </c:pt>
                <c:pt idx="346">
                  <c:v>435</c:v>
                </c:pt>
                <c:pt idx="347">
                  <c:v>456</c:v>
                </c:pt>
                <c:pt idx="348">
                  <c:v>469</c:v>
                </c:pt>
                <c:pt idx="349">
                  <c:v>363</c:v>
                </c:pt>
                <c:pt idx="350">
                  <c:v>485</c:v>
                </c:pt>
                <c:pt idx="351">
                  <c:v>497</c:v>
                </c:pt>
                <c:pt idx="352">
                  <c:v>434</c:v>
                </c:pt>
                <c:pt idx="353">
                  <c:v>465</c:v>
                </c:pt>
                <c:pt idx="354">
                  <c:v>490</c:v>
                </c:pt>
                <c:pt idx="355">
                  <c:v>389</c:v>
                </c:pt>
                <c:pt idx="356">
                  <c:v>531</c:v>
                </c:pt>
                <c:pt idx="357">
                  <c:v>610</c:v>
                </c:pt>
                <c:pt idx="358">
                  <c:v>662</c:v>
                </c:pt>
                <c:pt idx="359">
                  <c:v>564</c:v>
                </c:pt>
                <c:pt idx="360">
                  <c:v>318</c:v>
                </c:pt>
                <c:pt idx="361">
                  <c:v>404</c:v>
                </c:pt>
                <c:pt idx="362">
                  <c:v>481</c:v>
                </c:pt>
                <c:pt idx="363">
                  <c:v>443</c:v>
                </c:pt>
                <c:pt idx="364">
                  <c:v>694</c:v>
                </c:pt>
                <c:pt idx="365">
                  <c:v>634</c:v>
                </c:pt>
                <c:pt idx="366">
                  <c:v>442</c:v>
                </c:pt>
                <c:pt idx="367">
                  <c:v>401</c:v>
                </c:pt>
                <c:pt idx="368">
                  <c:v>439</c:v>
                </c:pt>
                <c:pt idx="369">
                  <c:v>486</c:v>
                </c:pt>
                <c:pt idx="370">
                  <c:v>456</c:v>
                </c:pt>
                <c:pt idx="371">
                  <c:v>530</c:v>
                </c:pt>
                <c:pt idx="372">
                  <c:v>470</c:v>
                </c:pt>
                <c:pt idx="373">
                  <c:v>592</c:v>
                </c:pt>
                <c:pt idx="374">
                  <c:v>426</c:v>
                </c:pt>
                <c:pt idx="375">
                  <c:v>456</c:v>
                </c:pt>
                <c:pt idx="376">
                  <c:v>495</c:v>
                </c:pt>
                <c:pt idx="377">
                  <c:v>643</c:v>
                </c:pt>
                <c:pt idx="378">
                  <c:v>472</c:v>
                </c:pt>
                <c:pt idx="379">
                  <c:v>-999</c:v>
                </c:pt>
                <c:pt idx="380">
                  <c:v>609</c:v>
                </c:pt>
                <c:pt idx="381">
                  <c:v>697</c:v>
                </c:pt>
                <c:pt idx="382">
                  <c:v>-999</c:v>
                </c:pt>
                <c:pt idx="383">
                  <c:v>717</c:v>
                </c:pt>
                <c:pt idx="384">
                  <c:v>748</c:v>
                </c:pt>
                <c:pt idx="385">
                  <c:v>-999</c:v>
                </c:pt>
                <c:pt idx="386">
                  <c:v>528</c:v>
                </c:pt>
                <c:pt idx="387">
                  <c:v>463</c:v>
                </c:pt>
                <c:pt idx="388">
                  <c:v>548</c:v>
                </c:pt>
                <c:pt idx="389">
                  <c:v>650</c:v>
                </c:pt>
                <c:pt idx="390">
                  <c:v>471</c:v>
                </c:pt>
                <c:pt idx="391">
                  <c:v>-999</c:v>
                </c:pt>
                <c:pt idx="392">
                  <c:v>646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802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616</c:v>
                </c:pt>
                <c:pt idx="401">
                  <c:v>-999</c:v>
                </c:pt>
                <c:pt idx="402">
                  <c:v>704</c:v>
                </c:pt>
                <c:pt idx="403">
                  <c:v>-999</c:v>
                </c:pt>
                <c:pt idx="404">
                  <c:v>-999</c:v>
                </c:pt>
                <c:pt idx="405">
                  <c:v>474</c:v>
                </c:pt>
                <c:pt idx="406">
                  <c:v>-999</c:v>
                </c:pt>
                <c:pt idx="407">
                  <c:v>715</c:v>
                </c:pt>
                <c:pt idx="408">
                  <c:v>539</c:v>
                </c:pt>
                <c:pt idx="409">
                  <c:v>-999</c:v>
                </c:pt>
                <c:pt idx="410">
                  <c:v>-999</c:v>
                </c:pt>
                <c:pt idx="411">
                  <c:v>754</c:v>
                </c:pt>
                <c:pt idx="412">
                  <c:v>515</c:v>
                </c:pt>
                <c:pt idx="413">
                  <c:v>-999</c:v>
                </c:pt>
                <c:pt idx="414">
                  <c:v>681</c:v>
                </c:pt>
                <c:pt idx="415">
                  <c:v>-999</c:v>
                </c:pt>
                <c:pt idx="416">
                  <c:v>-999</c:v>
                </c:pt>
                <c:pt idx="417">
                  <c:v>570</c:v>
                </c:pt>
                <c:pt idx="418">
                  <c:v>-999</c:v>
                </c:pt>
                <c:pt idx="419">
                  <c:v>488</c:v>
                </c:pt>
                <c:pt idx="420">
                  <c:v>-999</c:v>
                </c:pt>
                <c:pt idx="421">
                  <c:v>548</c:v>
                </c:pt>
                <c:pt idx="422">
                  <c:v>-999</c:v>
                </c:pt>
                <c:pt idx="423">
                  <c:v>503</c:v>
                </c:pt>
                <c:pt idx="424">
                  <c:v>-999</c:v>
                </c:pt>
                <c:pt idx="425">
                  <c:v>-999</c:v>
                </c:pt>
                <c:pt idx="426">
                  <c:v>552</c:v>
                </c:pt>
                <c:pt idx="427">
                  <c:v>688</c:v>
                </c:pt>
                <c:pt idx="428">
                  <c:v>512</c:v>
                </c:pt>
                <c:pt idx="429">
                  <c:v>730</c:v>
                </c:pt>
                <c:pt idx="430">
                  <c:v>-999</c:v>
                </c:pt>
                <c:pt idx="431">
                  <c:v>666</c:v>
                </c:pt>
                <c:pt idx="432">
                  <c:v>-999</c:v>
                </c:pt>
                <c:pt idx="433">
                  <c:v>784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2.2000000000000002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3.6</c:v>
                </c:pt>
                <c:pt idx="25">
                  <c:v>4.9000000000000004</c:v>
                </c:pt>
                <c:pt idx="26">
                  <c:v>5.3</c:v>
                </c:pt>
                <c:pt idx="27">
                  <c:v>6.6</c:v>
                </c:pt>
                <c:pt idx="28">
                  <c:v>6.9</c:v>
                </c:pt>
                <c:pt idx="29">
                  <c:v>9.5</c:v>
                </c:pt>
                <c:pt idx="30">
                  <c:v>8</c:v>
                </c:pt>
                <c:pt idx="31">
                  <c:v>10.7</c:v>
                </c:pt>
                <c:pt idx="32">
                  <c:v>9.6999999999999993</c:v>
                </c:pt>
                <c:pt idx="33">
                  <c:v>12.6</c:v>
                </c:pt>
                <c:pt idx="34">
                  <c:v>11.7</c:v>
                </c:pt>
                <c:pt idx="35">
                  <c:v>12.6</c:v>
                </c:pt>
                <c:pt idx="36">
                  <c:v>13.8</c:v>
                </c:pt>
                <c:pt idx="37">
                  <c:v>12.2</c:v>
                </c:pt>
                <c:pt idx="38">
                  <c:v>14.9</c:v>
                </c:pt>
                <c:pt idx="39">
                  <c:v>12.9</c:v>
                </c:pt>
                <c:pt idx="40">
                  <c:v>15.5</c:v>
                </c:pt>
                <c:pt idx="41">
                  <c:v>14.2</c:v>
                </c:pt>
                <c:pt idx="42">
                  <c:v>15.8</c:v>
                </c:pt>
                <c:pt idx="43">
                  <c:v>16.600000000000001</c:v>
                </c:pt>
                <c:pt idx="44">
                  <c:v>16.600000000000001</c:v>
                </c:pt>
                <c:pt idx="45">
                  <c:v>18.8</c:v>
                </c:pt>
                <c:pt idx="46">
                  <c:v>18.2</c:v>
                </c:pt>
                <c:pt idx="47">
                  <c:v>20.8</c:v>
                </c:pt>
                <c:pt idx="48">
                  <c:v>20.9</c:v>
                </c:pt>
                <c:pt idx="49">
                  <c:v>21.9</c:v>
                </c:pt>
                <c:pt idx="50">
                  <c:v>22.9</c:v>
                </c:pt>
                <c:pt idx="51">
                  <c:v>23.5</c:v>
                </c:pt>
                <c:pt idx="52">
                  <c:v>24</c:v>
                </c:pt>
                <c:pt idx="53">
                  <c:v>25.3</c:v>
                </c:pt>
                <c:pt idx="54">
                  <c:v>26</c:v>
                </c:pt>
                <c:pt idx="55">
                  <c:v>26.6</c:v>
                </c:pt>
                <c:pt idx="56">
                  <c:v>27</c:v>
                </c:pt>
                <c:pt idx="57">
                  <c:v>28</c:v>
                </c:pt>
                <c:pt idx="58">
                  <c:v>28.8</c:v>
                </c:pt>
                <c:pt idx="59">
                  <c:v>29.3</c:v>
                </c:pt>
                <c:pt idx="60">
                  <c:v>30.4</c:v>
                </c:pt>
                <c:pt idx="61">
                  <c:v>31.7</c:v>
                </c:pt>
                <c:pt idx="62">
                  <c:v>31.7</c:v>
                </c:pt>
                <c:pt idx="63">
                  <c:v>32.799999999999997</c:v>
                </c:pt>
                <c:pt idx="64">
                  <c:v>33.9</c:v>
                </c:pt>
                <c:pt idx="65">
                  <c:v>34.200000000000003</c:v>
                </c:pt>
                <c:pt idx="66">
                  <c:v>35.5</c:v>
                </c:pt>
                <c:pt idx="67">
                  <c:v>36.4</c:v>
                </c:pt>
                <c:pt idx="68">
                  <c:v>35.9</c:v>
                </c:pt>
                <c:pt idx="69">
                  <c:v>38.200000000000003</c:v>
                </c:pt>
                <c:pt idx="70">
                  <c:v>37.299999999999997</c:v>
                </c:pt>
                <c:pt idx="71">
                  <c:v>38.1</c:v>
                </c:pt>
                <c:pt idx="72">
                  <c:v>39.200000000000003</c:v>
                </c:pt>
                <c:pt idx="73">
                  <c:v>39.700000000000003</c:v>
                </c:pt>
                <c:pt idx="74">
                  <c:v>40.4</c:v>
                </c:pt>
                <c:pt idx="75">
                  <c:v>41.3</c:v>
                </c:pt>
                <c:pt idx="76">
                  <c:v>40.799999999999997</c:v>
                </c:pt>
                <c:pt idx="77">
                  <c:v>43</c:v>
                </c:pt>
                <c:pt idx="78">
                  <c:v>42.3</c:v>
                </c:pt>
                <c:pt idx="79">
                  <c:v>44.1</c:v>
                </c:pt>
                <c:pt idx="80">
                  <c:v>43.2</c:v>
                </c:pt>
                <c:pt idx="81">
                  <c:v>44.3</c:v>
                </c:pt>
                <c:pt idx="82">
                  <c:v>44.6</c:v>
                </c:pt>
                <c:pt idx="83">
                  <c:v>45</c:v>
                </c:pt>
                <c:pt idx="84">
                  <c:v>45.7</c:v>
                </c:pt>
                <c:pt idx="85">
                  <c:v>46.3</c:v>
                </c:pt>
                <c:pt idx="86">
                  <c:v>47.2</c:v>
                </c:pt>
                <c:pt idx="87">
                  <c:v>47.9</c:v>
                </c:pt>
                <c:pt idx="88">
                  <c:v>48.4</c:v>
                </c:pt>
                <c:pt idx="89">
                  <c:v>49.9</c:v>
                </c:pt>
                <c:pt idx="90">
                  <c:v>49.9</c:v>
                </c:pt>
                <c:pt idx="91">
                  <c:v>50.8</c:v>
                </c:pt>
                <c:pt idx="92">
                  <c:v>50.8</c:v>
                </c:pt>
                <c:pt idx="93">
                  <c:v>51.7</c:v>
                </c:pt>
                <c:pt idx="94">
                  <c:v>51.4</c:v>
                </c:pt>
                <c:pt idx="95">
                  <c:v>52.8</c:v>
                </c:pt>
                <c:pt idx="96">
                  <c:v>52.6</c:v>
                </c:pt>
                <c:pt idx="97">
                  <c:v>53.9</c:v>
                </c:pt>
                <c:pt idx="98">
                  <c:v>54.1</c:v>
                </c:pt>
                <c:pt idx="99">
                  <c:v>55</c:v>
                </c:pt>
                <c:pt idx="100">
                  <c:v>55.5</c:v>
                </c:pt>
                <c:pt idx="101">
                  <c:v>56.8</c:v>
                </c:pt>
                <c:pt idx="102">
                  <c:v>57.2</c:v>
                </c:pt>
                <c:pt idx="103">
                  <c:v>58.6</c:v>
                </c:pt>
                <c:pt idx="104">
                  <c:v>59</c:v>
                </c:pt>
                <c:pt idx="105">
                  <c:v>60.3</c:v>
                </c:pt>
                <c:pt idx="106">
                  <c:v>61.4</c:v>
                </c:pt>
                <c:pt idx="107">
                  <c:v>60.8</c:v>
                </c:pt>
                <c:pt idx="108">
                  <c:v>63.6</c:v>
                </c:pt>
                <c:pt idx="109">
                  <c:v>62.1</c:v>
                </c:pt>
                <c:pt idx="110">
                  <c:v>65.2</c:v>
                </c:pt>
                <c:pt idx="111">
                  <c:v>63.4</c:v>
                </c:pt>
                <c:pt idx="112">
                  <c:v>65.599999999999994</c:v>
                </c:pt>
                <c:pt idx="113">
                  <c:v>66.099999999999994</c:v>
                </c:pt>
                <c:pt idx="114">
                  <c:v>67</c:v>
                </c:pt>
                <c:pt idx="115">
                  <c:v>68.3</c:v>
                </c:pt>
                <c:pt idx="116">
                  <c:v>67.8</c:v>
                </c:pt>
                <c:pt idx="117">
                  <c:v>70.8</c:v>
                </c:pt>
                <c:pt idx="118">
                  <c:v>67.8</c:v>
                </c:pt>
                <c:pt idx="119">
                  <c:v>71.8</c:v>
                </c:pt>
                <c:pt idx="120">
                  <c:v>69.900000000000006</c:v>
                </c:pt>
                <c:pt idx="121">
                  <c:v>72.3</c:v>
                </c:pt>
                <c:pt idx="122">
                  <c:v>72.3</c:v>
                </c:pt>
                <c:pt idx="123">
                  <c:v>72.099999999999994</c:v>
                </c:pt>
                <c:pt idx="124">
                  <c:v>74.7</c:v>
                </c:pt>
                <c:pt idx="125">
                  <c:v>73.900000000000006</c:v>
                </c:pt>
                <c:pt idx="126">
                  <c:v>75.900000000000006</c:v>
                </c:pt>
                <c:pt idx="127">
                  <c:v>77</c:v>
                </c:pt>
                <c:pt idx="128">
                  <c:v>77.400000000000006</c:v>
                </c:pt>
                <c:pt idx="129">
                  <c:v>77.599999999999994</c:v>
                </c:pt>
                <c:pt idx="130">
                  <c:v>79.2</c:v>
                </c:pt>
                <c:pt idx="131">
                  <c:v>79.599999999999994</c:v>
                </c:pt>
                <c:pt idx="132">
                  <c:v>80.900000000000006</c:v>
                </c:pt>
                <c:pt idx="133">
                  <c:v>81.8</c:v>
                </c:pt>
                <c:pt idx="134">
                  <c:v>82.1</c:v>
                </c:pt>
                <c:pt idx="135">
                  <c:v>83.6</c:v>
                </c:pt>
                <c:pt idx="136">
                  <c:v>83.6</c:v>
                </c:pt>
                <c:pt idx="137">
                  <c:v>84.9</c:v>
                </c:pt>
                <c:pt idx="138">
                  <c:v>85.4</c:v>
                </c:pt>
                <c:pt idx="139">
                  <c:v>86.3</c:v>
                </c:pt>
                <c:pt idx="140">
                  <c:v>86</c:v>
                </c:pt>
                <c:pt idx="141">
                  <c:v>87.6</c:v>
                </c:pt>
                <c:pt idx="142">
                  <c:v>88.3</c:v>
                </c:pt>
                <c:pt idx="143">
                  <c:v>89.1</c:v>
                </c:pt>
                <c:pt idx="144">
                  <c:v>90.2</c:v>
                </c:pt>
                <c:pt idx="145">
                  <c:v>90.7</c:v>
                </c:pt>
                <c:pt idx="146">
                  <c:v>91.6</c:v>
                </c:pt>
                <c:pt idx="147">
                  <c:v>92.5</c:v>
                </c:pt>
                <c:pt idx="148">
                  <c:v>91.4</c:v>
                </c:pt>
                <c:pt idx="149">
                  <c:v>93.1</c:v>
                </c:pt>
                <c:pt idx="150">
                  <c:v>92.9</c:v>
                </c:pt>
                <c:pt idx="151">
                  <c:v>93.1</c:v>
                </c:pt>
                <c:pt idx="152">
                  <c:v>93.4</c:v>
                </c:pt>
                <c:pt idx="153">
                  <c:v>95.1</c:v>
                </c:pt>
                <c:pt idx="154">
                  <c:v>92.7</c:v>
                </c:pt>
                <c:pt idx="155">
                  <c:v>96</c:v>
                </c:pt>
                <c:pt idx="156">
                  <c:v>93.4</c:v>
                </c:pt>
                <c:pt idx="157">
                  <c:v>95.6</c:v>
                </c:pt>
                <c:pt idx="158">
                  <c:v>95.6</c:v>
                </c:pt>
                <c:pt idx="159">
                  <c:v>95.3</c:v>
                </c:pt>
                <c:pt idx="160">
                  <c:v>96.9</c:v>
                </c:pt>
                <c:pt idx="161">
                  <c:v>96.7</c:v>
                </c:pt>
                <c:pt idx="162">
                  <c:v>97.8</c:v>
                </c:pt>
                <c:pt idx="163">
                  <c:v>98.9</c:v>
                </c:pt>
                <c:pt idx="164">
                  <c:v>98.3</c:v>
                </c:pt>
                <c:pt idx="165">
                  <c:v>100.2</c:v>
                </c:pt>
                <c:pt idx="166">
                  <c:v>100.7</c:v>
                </c:pt>
                <c:pt idx="167">
                  <c:v>100.9</c:v>
                </c:pt>
                <c:pt idx="168">
                  <c:v>101.8</c:v>
                </c:pt>
                <c:pt idx="169">
                  <c:v>101.6</c:v>
                </c:pt>
                <c:pt idx="170">
                  <c:v>104.2</c:v>
                </c:pt>
                <c:pt idx="171">
                  <c:v>102.9</c:v>
                </c:pt>
                <c:pt idx="172">
                  <c:v>105.8</c:v>
                </c:pt>
                <c:pt idx="173">
                  <c:v>104.4</c:v>
                </c:pt>
                <c:pt idx="174">
                  <c:v>107.6</c:v>
                </c:pt>
                <c:pt idx="175">
                  <c:v>106.5</c:v>
                </c:pt>
                <c:pt idx="176">
                  <c:v>108.7</c:v>
                </c:pt>
                <c:pt idx="177">
                  <c:v>108.9</c:v>
                </c:pt>
                <c:pt idx="178">
                  <c:v>109.3</c:v>
                </c:pt>
                <c:pt idx="179">
                  <c:v>111.5</c:v>
                </c:pt>
                <c:pt idx="180">
                  <c:v>109.6</c:v>
                </c:pt>
                <c:pt idx="181">
                  <c:v>112.2</c:v>
                </c:pt>
                <c:pt idx="182">
                  <c:v>111.1</c:v>
                </c:pt>
                <c:pt idx="183">
                  <c:v>112.6</c:v>
                </c:pt>
                <c:pt idx="184">
                  <c:v>112</c:v>
                </c:pt>
                <c:pt idx="185">
                  <c:v>113.1</c:v>
                </c:pt>
                <c:pt idx="186">
                  <c:v>114</c:v>
                </c:pt>
                <c:pt idx="187">
                  <c:v>113.8</c:v>
                </c:pt>
                <c:pt idx="188">
                  <c:v>114.6</c:v>
                </c:pt>
                <c:pt idx="189">
                  <c:v>114.6</c:v>
                </c:pt>
                <c:pt idx="190">
                  <c:v>116</c:v>
                </c:pt>
                <c:pt idx="191">
                  <c:v>116</c:v>
                </c:pt>
                <c:pt idx="192">
                  <c:v>116.7</c:v>
                </c:pt>
                <c:pt idx="193">
                  <c:v>118.2</c:v>
                </c:pt>
                <c:pt idx="194">
                  <c:v>117.3</c:v>
                </c:pt>
                <c:pt idx="195">
                  <c:v>120</c:v>
                </c:pt>
                <c:pt idx="196">
                  <c:v>118.6</c:v>
                </c:pt>
                <c:pt idx="197">
                  <c:v>119.8</c:v>
                </c:pt>
                <c:pt idx="198">
                  <c:v>120.6</c:v>
                </c:pt>
                <c:pt idx="199">
                  <c:v>120.6</c:v>
                </c:pt>
                <c:pt idx="200">
                  <c:v>122</c:v>
                </c:pt>
                <c:pt idx="201">
                  <c:v>122.6</c:v>
                </c:pt>
                <c:pt idx="202">
                  <c:v>123.3</c:v>
                </c:pt>
                <c:pt idx="203">
                  <c:v>123.3</c:v>
                </c:pt>
                <c:pt idx="204">
                  <c:v>125.3</c:v>
                </c:pt>
                <c:pt idx="205">
                  <c:v>125.5</c:v>
                </c:pt>
                <c:pt idx="206">
                  <c:v>126.2</c:v>
                </c:pt>
                <c:pt idx="207">
                  <c:v>127.1</c:v>
                </c:pt>
                <c:pt idx="208">
                  <c:v>127.7</c:v>
                </c:pt>
                <c:pt idx="209">
                  <c:v>129.69999999999999</c:v>
                </c:pt>
                <c:pt idx="210">
                  <c:v>128.6</c:v>
                </c:pt>
                <c:pt idx="211">
                  <c:v>131.30000000000001</c:v>
                </c:pt>
                <c:pt idx="212">
                  <c:v>129.69999999999999</c:v>
                </c:pt>
                <c:pt idx="213">
                  <c:v>132.19999999999999</c:v>
                </c:pt>
                <c:pt idx="214">
                  <c:v>131.9</c:v>
                </c:pt>
                <c:pt idx="215">
                  <c:v>133</c:v>
                </c:pt>
                <c:pt idx="216">
                  <c:v>134</c:v>
                </c:pt>
                <c:pt idx="217">
                  <c:v>135</c:v>
                </c:pt>
                <c:pt idx="218">
                  <c:v>134.6</c:v>
                </c:pt>
                <c:pt idx="219">
                  <c:v>136.80000000000001</c:v>
                </c:pt>
                <c:pt idx="220">
                  <c:v>135.30000000000001</c:v>
                </c:pt>
                <c:pt idx="221">
                  <c:v>138.19999999999999</c:v>
                </c:pt>
                <c:pt idx="222">
                  <c:v>136.19999999999999</c:v>
                </c:pt>
                <c:pt idx="223">
                  <c:v>139.69999999999999</c:v>
                </c:pt>
                <c:pt idx="224">
                  <c:v>137.5</c:v>
                </c:pt>
                <c:pt idx="225">
                  <c:v>139.69999999999999</c:v>
                </c:pt>
                <c:pt idx="226">
                  <c:v>141</c:v>
                </c:pt>
                <c:pt idx="227">
                  <c:v>139.30000000000001</c:v>
                </c:pt>
                <c:pt idx="228">
                  <c:v>142.6</c:v>
                </c:pt>
                <c:pt idx="229">
                  <c:v>141.1</c:v>
                </c:pt>
                <c:pt idx="230">
                  <c:v>144.1</c:v>
                </c:pt>
                <c:pt idx="231">
                  <c:v>143.9</c:v>
                </c:pt>
                <c:pt idx="232">
                  <c:v>145.30000000000001</c:v>
                </c:pt>
                <c:pt idx="233">
                  <c:v>146.19999999999999</c:v>
                </c:pt>
                <c:pt idx="234">
                  <c:v>147.19999999999999</c:v>
                </c:pt>
                <c:pt idx="235">
                  <c:v>149.19999999999999</c:v>
                </c:pt>
                <c:pt idx="236">
                  <c:v>148.1</c:v>
                </c:pt>
                <c:pt idx="237">
                  <c:v>150.80000000000001</c:v>
                </c:pt>
                <c:pt idx="238">
                  <c:v>151.30000000000001</c:v>
                </c:pt>
                <c:pt idx="239">
                  <c:v>152.30000000000001</c:v>
                </c:pt>
                <c:pt idx="240">
                  <c:v>153.19999999999999</c:v>
                </c:pt>
                <c:pt idx="241">
                  <c:v>153.69999999999999</c:v>
                </c:pt>
                <c:pt idx="242">
                  <c:v>151.9</c:v>
                </c:pt>
                <c:pt idx="243">
                  <c:v>151.5</c:v>
                </c:pt>
                <c:pt idx="244">
                  <c:v>150.4</c:v>
                </c:pt>
                <c:pt idx="245">
                  <c:v>149.69999999999999</c:v>
                </c:pt>
                <c:pt idx="246">
                  <c:v>148.4</c:v>
                </c:pt>
                <c:pt idx="247">
                  <c:v>147.5</c:v>
                </c:pt>
                <c:pt idx="248">
                  <c:v>147.19999999999999</c:v>
                </c:pt>
                <c:pt idx="249">
                  <c:v>145.5</c:v>
                </c:pt>
                <c:pt idx="250">
                  <c:v>145.30000000000001</c:v>
                </c:pt>
                <c:pt idx="251">
                  <c:v>143.69999999999999</c:v>
                </c:pt>
                <c:pt idx="252">
                  <c:v>143.69999999999999</c:v>
                </c:pt>
                <c:pt idx="253">
                  <c:v>142.6</c:v>
                </c:pt>
                <c:pt idx="254">
                  <c:v>141.30000000000001</c:v>
                </c:pt>
                <c:pt idx="255">
                  <c:v>141.1</c:v>
                </c:pt>
                <c:pt idx="256">
                  <c:v>139.69999999999999</c:v>
                </c:pt>
                <c:pt idx="257">
                  <c:v>139.9</c:v>
                </c:pt>
                <c:pt idx="258">
                  <c:v>137.9</c:v>
                </c:pt>
                <c:pt idx="259">
                  <c:v>137.9</c:v>
                </c:pt>
                <c:pt idx="260">
                  <c:v>136.6</c:v>
                </c:pt>
                <c:pt idx="261">
                  <c:v>136.4</c:v>
                </c:pt>
                <c:pt idx="262">
                  <c:v>135.5</c:v>
                </c:pt>
                <c:pt idx="263">
                  <c:v>134.4</c:v>
                </c:pt>
                <c:pt idx="264">
                  <c:v>134.4</c:v>
                </c:pt>
                <c:pt idx="265">
                  <c:v>132</c:v>
                </c:pt>
                <c:pt idx="266">
                  <c:v>132.80000000000001</c:v>
                </c:pt>
                <c:pt idx="267">
                  <c:v>131.1</c:v>
                </c:pt>
                <c:pt idx="268">
                  <c:v>129.9</c:v>
                </c:pt>
                <c:pt idx="269">
                  <c:v>129.1</c:v>
                </c:pt>
                <c:pt idx="270">
                  <c:v>127.7</c:v>
                </c:pt>
                <c:pt idx="271">
                  <c:v>126.6</c:v>
                </c:pt>
                <c:pt idx="272">
                  <c:v>126</c:v>
                </c:pt>
                <c:pt idx="273">
                  <c:v>125.1</c:v>
                </c:pt>
                <c:pt idx="274">
                  <c:v>123.8</c:v>
                </c:pt>
                <c:pt idx="275">
                  <c:v>123.1</c:v>
                </c:pt>
                <c:pt idx="276">
                  <c:v>122.2</c:v>
                </c:pt>
                <c:pt idx="277">
                  <c:v>121.8</c:v>
                </c:pt>
                <c:pt idx="278">
                  <c:v>120.4</c:v>
                </c:pt>
                <c:pt idx="279">
                  <c:v>119.3</c:v>
                </c:pt>
                <c:pt idx="280">
                  <c:v>119.3</c:v>
                </c:pt>
                <c:pt idx="281">
                  <c:v>118.2</c:v>
                </c:pt>
                <c:pt idx="282">
                  <c:v>116.7</c:v>
                </c:pt>
                <c:pt idx="283">
                  <c:v>117.1</c:v>
                </c:pt>
                <c:pt idx="284">
                  <c:v>114.9</c:v>
                </c:pt>
                <c:pt idx="285">
                  <c:v>114.7</c:v>
                </c:pt>
                <c:pt idx="286">
                  <c:v>113.6</c:v>
                </c:pt>
                <c:pt idx="287">
                  <c:v>112.4</c:v>
                </c:pt>
                <c:pt idx="288">
                  <c:v>112.4</c:v>
                </c:pt>
                <c:pt idx="289">
                  <c:v>109.8</c:v>
                </c:pt>
                <c:pt idx="290">
                  <c:v>109.1</c:v>
                </c:pt>
                <c:pt idx="291">
                  <c:v>108.5</c:v>
                </c:pt>
                <c:pt idx="292">
                  <c:v>107.1</c:v>
                </c:pt>
                <c:pt idx="293">
                  <c:v>106.9</c:v>
                </c:pt>
                <c:pt idx="294">
                  <c:v>106</c:v>
                </c:pt>
                <c:pt idx="295">
                  <c:v>105.3</c:v>
                </c:pt>
                <c:pt idx="296">
                  <c:v>104.4</c:v>
                </c:pt>
                <c:pt idx="297">
                  <c:v>104.9</c:v>
                </c:pt>
                <c:pt idx="298">
                  <c:v>103.4</c:v>
                </c:pt>
                <c:pt idx="299">
                  <c:v>101.8</c:v>
                </c:pt>
                <c:pt idx="300">
                  <c:v>102</c:v>
                </c:pt>
                <c:pt idx="301">
                  <c:v>100.4</c:v>
                </c:pt>
                <c:pt idx="302">
                  <c:v>100.2</c:v>
                </c:pt>
                <c:pt idx="303">
                  <c:v>99.1</c:v>
                </c:pt>
                <c:pt idx="304">
                  <c:v>98.7</c:v>
                </c:pt>
                <c:pt idx="305">
                  <c:v>97.4</c:v>
                </c:pt>
                <c:pt idx="306">
                  <c:v>97.1</c:v>
                </c:pt>
                <c:pt idx="307">
                  <c:v>96.5</c:v>
                </c:pt>
                <c:pt idx="308">
                  <c:v>96</c:v>
                </c:pt>
                <c:pt idx="309">
                  <c:v>95.1</c:v>
                </c:pt>
                <c:pt idx="310">
                  <c:v>95.4</c:v>
                </c:pt>
                <c:pt idx="311">
                  <c:v>93.6</c:v>
                </c:pt>
                <c:pt idx="312">
                  <c:v>94.7</c:v>
                </c:pt>
                <c:pt idx="313">
                  <c:v>92.7</c:v>
                </c:pt>
                <c:pt idx="314">
                  <c:v>92.9</c:v>
                </c:pt>
                <c:pt idx="315">
                  <c:v>91.4</c:v>
                </c:pt>
                <c:pt idx="316">
                  <c:v>92</c:v>
                </c:pt>
                <c:pt idx="317">
                  <c:v>89.1</c:v>
                </c:pt>
                <c:pt idx="318">
                  <c:v>90.5</c:v>
                </c:pt>
                <c:pt idx="319">
                  <c:v>88</c:v>
                </c:pt>
                <c:pt idx="320">
                  <c:v>87.8</c:v>
                </c:pt>
                <c:pt idx="321">
                  <c:v>86.5</c:v>
                </c:pt>
                <c:pt idx="322">
                  <c:v>85.6</c:v>
                </c:pt>
                <c:pt idx="323">
                  <c:v>86.3</c:v>
                </c:pt>
                <c:pt idx="324">
                  <c:v>83.6</c:v>
                </c:pt>
                <c:pt idx="325">
                  <c:v>84.9</c:v>
                </c:pt>
                <c:pt idx="326">
                  <c:v>83</c:v>
                </c:pt>
                <c:pt idx="327">
                  <c:v>83</c:v>
                </c:pt>
                <c:pt idx="328">
                  <c:v>81.8</c:v>
                </c:pt>
                <c:pt idx="329">
                  <c:v>81.400000000000006</c:v>
                </c:pt>
                <c:pt idx="330">
                  <c:v>81.2</c:v>
                </c:pt>
                <c:pt idx="331">
                  <c:v>79.599999999999994</c:v>
                </c:pt>
                <c:pt idx="332">
                  <c:v>79.599999999999994</c:v>
                </c:pt>
                <c:pt idx="333">
                  <c:v>78.900000000000006</c:v>
                </c:pt>
                <c:pt idx="334">
                  <c:v>77.2</c:v>
                </c:pt>
                <c:pt idx="335">
                  <c:v>77.599999999999994</c:v>
                </c:pt>
                <c:pt idx="336">
                  <c:v>76.7</c:v>
                </c:pt>
                <c:pt idx="337">
                  <c:v>76.099999999999994</c:v>
                </c:pt>
                <c:pt idx="338">
                  <c:v>75.400000000000006</c:v>
                </c:pt>
                <c:pt idx="339">
                  <c:v>74.7</c:v>
                </c:pt>
                <c:pt idx="340">
                  <c:v>74.3</c:v>
                </c:pt>
                <c:pt idx="341">
                  <c:v>73.599999999999994</c:v>
                </c:pt>
                <c:pt idx="342">
                  <c:v>72.8</c:v>
                </c:pt>
                <c:pt idx="343">
                  <c:v>73</c:v>
                </c:pt>
                <c:pt idx="344">
                  <c:v>71.400000000000006</c:v>
                </c:pt>
                <c:pt idx="345">
                  <c:v>71.8</c:v>
                </c:pt>
                <c:pt idx="346">
                  <c:v>69</c:v>
                </c:pt>
                <c:pt idx="347">
                  <c:v>70.7</c:v>
                </c:pt>
                <c:pt idx="348">
                  <c:v>67.2</c:v>
                </c:pt>
                <c:pt idx="349">
                  <c:v>68.5</c:v>
                </c:pt>
                <c:pt idx="350">
                  <c:v>66.7</c:v>
                </c:pt>
                <c:pt idx="351">
                  <c:v>65.599999999999994</c:v>
                </c:pt>
                <c:pt idx="352">
                  <c:v>65.400000000000006</c:v>
                </c:pt>
                <c:pt idx="353">
                  <c:v>64.099999999999994</c:v>
                </c:pt>
                <c:pt idx="354">
                  <c:v>63.9</c:v>
                </c:pt>
                <c:pt idx="355">
                  <c:v>61.7</c:v>
                </c:pt>
                <c:pt idx="356">
                  <c:v>61.9</c:v>
                </c:pt>
                <c:pt idx="357">
                  <c:v>61.6</c:v>
                </c:pt>
                <c:pt idx="358">
                  <c:v>59.2</c:v>
                </c:pt>
                <c:pt idx="359">
                  <c:v>59.6</c:v>
                </c:pt>
                <c:pt idx="360">
                  <c:v>57.6</c:v>
                </c:pt>
                <c:pt idx="361">
                  <c:v>57.7</c:v>
                </c:pt>
                <c:pt idx="362">
                  <c:v>56.5</c:v>
                </c:pt>
                <c:pt idx="363">
                  <c:v>56.1</c:v>
                </c:pt>
                <c:pt idx="364">
                  <c:v>55.4</c:v>
                </c:pt>
                <c:pt idx="365">
                  <c:v>55</c:v>
                </c:pt>
                <c:pt idx="366">
                  <c:v>53.9</c:v>
                </c:pt>
                <c:pt idx="367">
                  <c:v>53.7</c:v>
                </c:pt>
                <c:pt idx="368">
                  <c:v>51.9</c:v>
                </c:pt>
                <c:pt idx="369">
                  <c:v>52.1</c:v>
                </c:pt>
                <c:pt idx="370">
                  <c:v>49.4</c:v>
                </c:pt>
                <c:pt idx="371">
                  <c:v>50.6</c:v>
                </c:pt>
                <c:pt idx="372">
                  <c:v>48.1</c:v>
                </c:pt>
                <c:pt idx="373">
                  <c:v>49.4</c:v>
                </c:pt>
                <c:pt idx="374">
                  <c:v>45.9</c:v>
                </c:pt>
                <c:pt idx="375">
                  <c:v>48.1</c:v>
                </c:pt>
                <c:pt idx="376">
                  <c:v>44.6</c:v>
                </c:pt>
                <c:pt idx="377">
                  <c:v>46.6</c:v>
                </c:pt>
                <c:pt idx="378">
                  <c:v>43.9</c:v>
                </c:pt>
                <c:pt idx="379">
                  <c:v>45.2</c:v>
                </c:pt>
                <c:pt idx="380">
                  <c:v>42.8</c:v>
                </c:pt>
                <c:pt idx="381">
                  <c:v>43.3</c:v>
                </c:pt>
                <c:pt idx="382">
                  <c:v>42.8</c:v>
                </c:pt>
                <c:pt idx="383">
                  <c:v>42.3</c:v>
                </c:pt>
                <c:pt idx="384">
                  <c:v>42.3</c:v>
                </c:pt>
                <c:pt idx="385">
                  <c:v>40.1</c:v>
                </c:pt>
                <c:pt idx="386">
                  <c:v>42.1</c:v>
                </c:pt>
                <c:pt idx="387">
                  <c:v>39.299999999999997</c:v>
                </c:pt>
                <c:pt idx="388">
                  <c:v>41</c:v>
                </c:pt>
                <c:pt idx="389">
                  <c:v>37.5</c:v>
                </c:pt>
                <c:pt idx="390">
                  <c:v>39.700000000000003</c:v>
                </c:pt>
                <c:pt idx="391">
                  <c:v>37.5</c:v>
                </c:pt>
                <c:pt idx="392">
                  <c:v>37.5</c:v>
                </c:pt>
                <c:pt idx="393">
                  <c:v>37.5</c:v>
                </c:pt>
                <c:pt idx="394">
                  <c:v>36.4</c:v>
                </c:pt>
                <c:pt idx="395">
                  <c:v>36.799999999999997</c:v>
                </c:pt>
                <c:pt idx="396">
                  <c:v>35.299999999999997</c:v>
                </c:pt>
                <c:pt idx="397">
                  <c:v>35.9</c:v>
                </c:pt>
                <c:pt idx="398">
                  <c:v>34.4</c:v>
                </c:pt>
                <c:pt idx="399">
                  <c:v>35.200000000000003</c:v>
                </c:pt>
                <c:pt idx="400">
                  <c:v>33</c:v>
                </c:pt>
                <c:pt idx="401">
                  <c:v>33.5</c:v>
                </c:pt>
                <c:pt idx="402">
                  <c:v>32.200000000000003</c:v>
                </c:pt>
                <c:pt idx="403">
                  <c:v>32.200000000000003</c:v>
                </c:pt>
                <c:pt idx="404">
                  <c:v>31</c:v>
                </c:pt>
                <c:pt idx="405">
                  <c:v>31</c:v>
                </c:pt>
                <c:pt idx="406">
                  <c:v>30.4</c:v>
                </c:pt>
                <c:pt idx="407">
                  <c:v>29.7</c:v>
                </c:pt>
                <c:pt idx="408">
                  <c:v>29.7</c:v>
                </c:pt>
                <c:pt idx="409">
                  <c:v>29</c:v>
                </c:pt>
                <c:pt idx="410">
                  <c:v>28.6</c:v>
                </c:pt>
                <c:pt idx="411">
                  <c:v>28</c:v>
                </c:pt>
                <c:pt idx="412">
                  <c:v>28</c:v>
                </c:pt>
                <c:pt idx="413">
                  <c:v>27.7</c:v>
                </c:pt>
                <c:pt idx="414">
                  <c:v>26.6</c:v>
                </c:pt>
                <c:pt idx="415">
                  <c:v>27.1</c:v>
                </c:pt>
                <c:pt idx="416">
                  <c:v>26.2</c:v>
                </c:pt>
                <c:pt idx="417">
                  <c:v>24</c:v>
                </c:pt>
                <c:pt idx="418">
                  <c:v>25.9</c:v>
                </c:pt>
                <c:pt idx="419">
                  <c:v>23.1</c:v>
                </c:pt>
                <c:pt idx="420">
                  <c:v>24.6</c:v>
                </c:pt>
                <c:pt idx="421">
                  <c:v>22.2</c:v>
                </c:pt>
                <c:pt idx="422">
                  <c:v>22.9</c:v>
                </c:pt>
                <c:pt idx="423">
                  <c:v>20.399999999999999</c:v>
                </c:pt>
                <c:pt idx="424">
                  <c:v>21.3</c:v>
                </c:pt>
                <c:pt idx="425">
                  <c:v>19.899999999999999</c:v>
                </c:pt>
                <c:pt idx="426">
                  <c:v>19.3</c:v>
                </c:pt>
                <c:pt idx="427">
                  <c:v>18.8</c:v>
                </c:pt>
                <c:pt idx="428">
                  <c:v>18.8</c:v>
                </c:pt>
                <c:pt idx="429">
                  <c:v>16.8</c:v>
                </c:pt>
                <c:pt idx="430">
                  <c:v>17.7</c:v>
                </c:pt>
                <c:pt idx="431">
                  <c:v>15.5</c:v>
                </c:pt>
                <c:pt idx="432">
                  <c:v>15.8</c:v>
                </c:pt>
                <c:pt idx="433">
                  <c:v>14.8</c:v>
                </c:pt>
                <c:pt idx="434">
                  <c:v>14</c:v>
                </c:pt>
                <c:pt idx="435">
                  <c:v>14.4</c:v>
                </c:pt>
                <c:pt idx="436">
                  <c:v>12.6</c:v>
                </c:pt>
                <c:pt idx="437">
                  <c:v>12.9</c:v>
                </c:pt>
                <c:pt idx="438">
                  <c:v>11.5</c:v>
                </c:pt>
                <c:pt idx="439">
                  <c:v>10.6</c:v>
                </c:pt>
                <c:pt idx="440">
                  <c:v>8.6999999999999993</c:v>
                </c:pt>
                <c:pt idx="441">
                  <c:v>9.5</c:v>
                </c:pt>
                <c:pt idx="442">
                  <c:v>7.3</c:v>
                </c:pt>
                <c:pt idx="443">
                  <c:v>6.9</c:v>
                </c:pt>
                <c:pt idx="444">
                  <c:v>3.5</c:v>
                </c:pt>
                <c:pt idx="445">
                  <c:v>2.2000000000000002</c:v>
                </c:pt>
                <c:pt idx="446">
                  <c:v>0.2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A3-C94D-897C-301695B4B866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519</c:v>
                </c:pt>
                <c:pt idx="49">
                  <c:v>591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912</c:v>
                </c:pt>
                <c:pt idx="59">
                  <c:v>-999</c:v>
                </c:pt>
                <c:pt idx="60">
                  <c:v>633</c:v>
                </c:pt>
                <c:pt idx="61">
                  <c:v>616</c:v>
                </c:pt>
                <c:pt idx="62">
                  <c:v>529</c:v>
                </c:pt>
                <c:pt idx="63">
                  <c:v>-999</c:v>
                </c:pt>
                <c:pt idx="64">
                  <c:v>636</c:v>
                </c:pt>
                <c:pt idx="65">
                  <c:v>459</c:v>
                </c:pt>
                <c:pt idx="66">
                  <c:v>716</c:v>
                </c:pt>
                <c:pt idx="67">
                  <c:v>609</c:v>
                </c:pt>
                <c:pt idx="68">
                  <c:v>584</c:v>
                </c:pt>
                <c:pt idx="69">
                  <c:v>589</c:v>
                </c:pt>
                <c:pt idx="70">
                  <c:v>559</c:v>
                </c:pt>
                <c:pt idx="71">
                  <c:v>-999</c:v>
                </c:pt>
                <c:pt idx="72">
                  <c:v>-999</c:v>
                </c:pt>
                <c:pt idx="73">
                  <c:v>667</c:v>
                </c:pt>
                <c:pt idx="74">
                  <c:v>519</c:v>
                </c:pt>
                <c:pt idx="75">
                  <c:v>632</c:v>
                </c:pt>
                <c:pt idx="76">
                  <c:v>516</c:v>
                </c:pt>
                <c:pt idx="77">
                  <c:v>419</c:v>
                </c:pt>
                <c:pt idx="78">
                  <c:v>-999</c:v>
                </c:pt>
                <c:pt idx="79">
                  <c:v>422</c:v>
                </c:pt>
                <c:pt idx="80">
                  <c:v>-999</c:v>
                </c:pt>
                <c:pt idx="81">
                  <c:v>593</c:v>
                </c:pt>
                <c:pt idx="82">
                  <c:v>493</c:v>
                </c:pt>
                <c:pt idx="83">
                  <c:v>605</c:v>
                </c:pt>
                <c:pt idx="84">
                  <c:v>-999</c:v>
                </c:pt>
                <c:pt idx="85">
                  <c:v>-999</c:v>
                </c:pt>
                <c:pt idx="86">
                  <c:v>435</c:v>
                </c:pt>
                <c:pt idx="87">
                  <c:v>445</c:v>
                </c:pt>
                <c:pt idx="88">
                  <c:v>447</c:v>
                </c:pt>
                <c:pt idx="89">
                  <c:v>605</c:v>
                </c:pt>
                <c:pt idx="90">
                  <c:v>477</c:v>
                </c:pt>
                <c:pt idx="91">
                  <c:v>401</c:v>
                </c:pt>
                <c:pt idx="92">
                  <c:v>337</c:v>
                </c:pt>
                <c:pt idx="93">
                  <c:v>511</c:v>
                </c:pt>
                <c:pt idx="94">
                  <c:v>346</c:v>
                </c:pt>
                <c:pt idx="95">
                  <c:v>450</c:v>
                </c:pt>
                <c:pt idx="96">
                  <c:v>501</c:v>
                </c:pt>
                <c:pt idx="97">
                  <c:v>458</c:v>
                </c:pt>
                <c:pt idx="98">
                  <c:v>331</c:v>
                </c:pt>
                <c:pt idx="99">
                  <c:v>422</c:v>
                </c:pt>
                <c:pt idx="100">
                  <c:v>358</c:v>
                </c:pt>
                <c:pt idx="101">
                  <c:v>428</c:v>
                </c:pt>
                <c:pt idx="102">
                  <c:v>361</c:v>
                </c:pt>
                <c:pt idx="103">
                  <c:v>514</c:v>
                </c:pt>
                <c:pt idx="104">
                  <c:v>493</c:v>
                </c:pt>
                <c:pt idx="105">
                  <c:v>534</c:v>
                </c:pt>
                <c:pt idx="106">
                  <c:v>366</c:v>
                </c:pt>
                <c:pt idx="107">
                  <c:v>311</c:v>
                </c:pt>
                <c:pt idx="108">
                  <c:v>353</c:v>
                </c:pt>
                <c:pt idx="109">
                  <c:v>355</c:v>
                </c:pt>
                <c:pt idx="110">
                  <c:v>379</c:v>
                </c:pt>
                <c:pt idx="111">
                  <c:v>387</c:v>
                </c:pt>
                <c:pt idx="112">
                  <c:v>323</c:v>
                </c:pt>
                <c:pt idx="113">
                  <c:v>417</c:v>
                </c:pt>
                <c:pt idx="114">
                  <c:v>355</c:v>
                </c:pt>
                <c:pt idx="115">
                  <c:v>348</c:v>
                </c:pt>
                <c:pt idx="116">
                  <c:v>555</c:v>
                </c:pt>
                <c:pt idx="117">
                  <c:v>525</c:v>
                </c:pt>
                <c:pt idx="118">
                  <c:v>542</c:v>
                </c:pt>
                <c:pt idx="119">
                  <c:v>442</c:v>
                </c:pt>
                <c:pt idx="120">
                  <c:v>454</c:v>
                </c:pt>
                <c:pt idx="121">
                  <c:v>362</c:v>
                </c:pt>
                <c:pt idx="122">
                  <c:v>454</c:v>
                </c:pt>
                <c:pt idx="123">
                  <c:v>523</c:v>
                </c:pt>
                <c:pt idx="124">
                  <c:v>333</c:v>
                </c:pt>
                <c:pt idx="125">
                  <c:v>344</c:v>
                </c:pt>
                <c:pt idx="126">
                  <c:v>389</c:v>
                </c:pt>
                <c:pt idx="127">
                  <c:v>367</c:v>
                </c:pt>
                <c:pt idx="128">
                  <c:v>374</c:v>
                </c:pt>
                <c:pt idx="129">
                  <c:v>470</c:v>
                </c:pt>
                <c:pt idx="130">
                  <c:v>430</c:v>
                </c:pt>
                <c:pt idx="131">
                  <c:v>349</c:v>
                </c:pt>
                <c:pt idx="132">
                  <c:v>421</c:v>
                </c:pt>
                <c:pt idx="133">
                  <c:v>491</c:v>
                </c:pt>
                <c:pt idx="134">
                  <c:v>363</c:v>
                </c:pt>
                <c:pt idx="135">
                  <c:v>342</c:v>
                </c:pt>
                <c:pt idx="136">
                  <c:v>426</c:v>
                </c:pt>
                <c:pt idx="137">
                  <c:v>540</c:v>
                </c:pt>
                <c:pt idx="138">
                  <c:v>477</c:v>
                </c:pt>
                <c:pt idx="139">
                  <c:v>441</c:v>
                </c:pt>
                <c:pt idx="140">
                  <c:v>380</c:v>
                </c:pt>
                <c:pt idx="141">
                  <c:v>397</c:v>
                </c:pt>
                <c:pt idx="142">
                  <c:v>431</c:v>
                </c:pt>
                <c:pt idx="143">
                  <c:v>411</c:v>
                </c:pt>
                <c:pt idx="144">
                  <c:v>332</c:v>
                </c:pt>
                <c:pt idx="145">
                  <c:v>371</c:v>
                </c:pt>
                <c:pt idx="146">
                  <c:v>374</c:v>
                </c:pt>
                <c:pt idx="147">
                  <c:v>451</c:v>
                </c:pt>
                <c:pt idx="148">
                  <c:v>354</c:v>
                </c:pt>
                <c:pt idx="149">
                  <c:v>322</c:v>
                </c:pt>
                <c:pt idx="150">
                  <c:v>437</c:v>
                </c:pt>
                <c:pt idx="151">
                  <c:v>377</c:v>
                </c:pt>
                <c:pt idx="152">
                  <c:v>401</c:v>
                </c:pt>
                <c:pt idx="153">
                  <c:v>350</c:v>
                </c:pt>
                <c:pt idx="154">
                  <c:v>363</c:v>
                </c:pt>
                <c:pt idx="155">
                  <c:v>460</c:v>
                </c:pt>
                <c:pt idx="156">
                  <c:v>486</c:v>
                </c:pt>
                <c:pt idx="157">
                  <c:v>536</c:v>
                </c:pt>
                <c:pt idx="158">
                  <c:v>322</c:v>
                </c:pt>
                <c:pt idx="159">
                  <c:v>294</c:v>
                </c:pt>
                <c:pt idx="160">
                  <c:v>418</c:v>
                </c:pt>
                <c:pt idx="161">
                  <c:v>403</c:v>
                </c:pt>
                <c:pt idx="162">
                  <c:v>417</c:v>
                </c:pt>
                <c:pt idx="163">
                  <c:v>380</c:v>
                </c:pt>
                <c:pt idx="164">
                  <c:v>433</c:v>
                </c:pt>
                <c:pt idx="165">
                  <c:v>344</c:v>
                </c:pt>
                <c:pt idx="166">
                  <c:v>418</c:v>
                </c:pt>
                <c:pt idx="167">
                  <c:v>402</c:v>
                </c:pt>
                <c:pt idx="168">
                  <c:v>452</c:v>
                </c:pt>
                <c:pt idx="169">
                  <c:v>478</c:v>
                </c:pt>
                <c:pt idx="170">
                  <c:v>387</c:v>
                </c:pt>
                <c:pt idx="171">
                  <c:v>341</c:v>
                </c:pt>
                <c:pt idx="172">
                  <c:v>340</c:v>
                </c:pt>
                <c:pt idx="173">
                  <c:v>525</c:v>
                </c:pt>
                <c:pt idx="174">
                  <c:v>335</c:v>
                </c:pt>
                <c:pt idx="175">
                  <c:v>607</c:v>
                </c:pt>
                <c:pt idx="176">
                  <c:v>422</c:v>
                </c:pt>
                <c:pt idx="177">
                  <c:v>450</c:v>
                </c:pt>
                <c:pt idx="178">
                  <c:v>399</c:v>
                </c:pt>
                <c:pt idx="179">
                  <c:v>706</c:v>
                </c:pt>
                <c:pt idx="180">
                  <c:v>503</c:v>
                </c:pt>
                <c:pt idx="181">
                  <c:v>560</c:v>
                </c:pt>
                <c:pt idx="182">
                  <c:v>433</c:v>
                </c:pt>
                <c:pt idx="183">
                  <c:v>556</c:v>
                </c:pt>
                <c:pt idx="184">
                  <c:v>471</c:v>
                </c:pt>
                <c:pt idx="185">
                  <c:v>484</c:v>
                </c:pt>
                <c:pt idx="186">
                  <c:v>517</c:v>
                </c:pt>
                <c:pt idx="187">
                  <c:v>588</c:v>
                </c:pt>
                <c:pt idx="188">
                  <c:v>561</c:v>
                </c:pt>
                <c:pt idx="189">
                  <c:v>453</c:v>
                </c:pt>
                <c:pt idx="190">
                  <c:v>549</c:v>
                </c:pt>
                <c:pt idx="191">
                  <c:v>413</c:v>
                </c:pt>
                <c:pt idx="192">
                  <c:v>727</c:v>
                </c:pt>
                <c:pt idx="193">
                  <c:v>519</c:v>
                </c:pt>
                <c:pt idx="194">
                  <c:v>563</c:v>
                </c:pt>
                <c:pt idx="195">
                  <c:v>487</c:v>
                </c:pt>
                <c:pt idx="196">
                  <c:v>435</c:v>
                </c:pt>
                <c:pt idx="197">
                  <c:v>467</c:v>
                </c:pt>
                <c:pt idx="198">
                  <c:v>435</c:v>
                </c:pt>
                <c:pt idx="199">
                  <c:v>473</c:v>
                </c:pt>
                <c:pt idx="200">
                  <c:v>343</c:v>
                </c:pt>
                <c:pt idx="201">
                  <c:v>341</c:v>
                </c:pt>
                <c:pt idx="202">
                  <c:v>499</c:v>
                </c:pt>
                <c:pt idx="203">
                  <c:v>546</c:v>
                </c:pt>
                <c:pt idx="204">
                  <c:v>683</c:v>
                </c:pt>
                <c:pt idx="205">
                  <c:v>477</c:v>
                </c:pt>
                <c:pt idx="206">
                  <c:v>516</c:v>
                </c:pt>
                <c:pt idx="207">
                  <c:v>438</c:v>
                </c:pt>
                <c:pt idx="208">
                  <c:v>504</c:v>
                </c:pt>
                <c:pt idx="209">
                  <c:v>413</c:v>
                </c:pt>
                <c:pt idx="210">
                  <c:v>605</c:v>
                </c:pt>
                <c:pt idx="211">
                  <c:v>466</c:v>
                </c:pt>
                <c:pt idx="212">
                  <c:v>662</c:v>
                </c:pt>
                <c:pt idx="213">
                  <c:v>569</c:v>
                </c:pt>
                <c:pt idx="214">
                  <c:v>335</c:v>
                </c:pt>
                <c:pt idx="215">
                  <c:v>718</c:v>
                </c:pt>
                <c:pt idx="216">
                  <c:v>446</c:v>
                </c:pt>
                <c:pt idx="217">
                  <c:v>468</c:v>
                </c:pt>
                <c:pt idx="218">
                  <c:v>457</c:v>
                </c:pt>
                <c:pt idx="219">
                  <c:v>737</c:v>
                </c:pt>
                <c:pt idx="220">
                  <c:v>745</c:v>
                </c:pt>
                <c:pt idx="221">
                  <c:v>646</c:v>
                </c:pt>
                <c:pt idx="222">
                  <c:v>457</c:v>
                </c:pt>
                <c:pt idx="223">
                  <c:v>819</c:v>
                </c:pt>
                <c:pt idx="224">
                  <c:v>553</c:v>
                </c:pt>
                <c:pt idx="225">
                  <c:v>450</c:v>
                </c:pt>
                <c:pt idx="226">
                  <c:v>486</c:v>
                </c:pt>
                <c:pt idx="227">
                  <c:v>622</c:v>
                </c:pt>
                <c:pt idx="228">
                  <c:v>442</c:v>
                </c:pt>
                <c:pt idx="229">
                  <c:v>869</c:v>
                </c:pt>
                <c:pt idx="230">
                  <c:v>441</c:v>
                </c:pt>
                <c:pt idx="231">
                  <c:v>518</c:v>
                </c:pt>
                <c:pt idx="232">
                  <c:v>517</c:v>
                </c:pt>
                <c:pt idx="233">
                  <c:v>626</c:v>
                </c:pt>
                <c:pt idx="234">
                  <c:v>609</c:v>
                </c:pt>
                <c:pt idx="235">
                  <c:v>605</c:v>
                </c:pt>
                <c:pt idx="236">
                  <c:v>692</c:v>
                </c:pt>
                <c:pt idx="237">
                  <c:v>626</c:v>
                </c:pt>
                <c:pt idx="238">
                  <c:v>702</c:v>
                </c:pt>
                <c:pt idx="239">
                  <c:v>749</c:v>
                </c:pt>
                <c:pt idx="240">
                  <c:v>778</c:v>
                </c:pt>
                <c:pt idx="241">
                  <c:v>845</c:v>
                </c:pt>
                <c:pt idx="242">
                  <c:v>585</c:v>
                </c:pt>
                <c:pt idx="243">
                  <c:v>830</c:v>
                </c:pt>
                <c:pt idx="244">
                  <c:v>642</c:v>
                </c:pt>
                <c:pt idx="245">
                  <c:v>550</c:v>
                </c:pt>
                <c:pt idx="246">
                  <c:v>664</c:v>
                </c:pt>
                <c:pt idx="247">
                  <c:v>705</c:v>
                </c:pt>
                <c:pt idx="248">
                  <c:v>443</c:v>
                </c:pt>
                <c:pt idx="249">
                  <c:v>653</c:v>
                </c:pt>
                <c:pt idx="250">
                  <c:v>750</c:v>
                </c:pt>
                <c:pt idx="251">
                  <c:v>571</c:v>
                </c:pt>
                <c:pt idx="252">
                  <c:v>837</c:v>
                </c:pt>
                <c:pt idx="253">
                  <c:v>427</c:v>
                </c:pt>
                <c:pt idx="254">
                  <c:v>651</c:v>
                </c:pt>
                <c:pt idx="255">
                  <c:v>665</c:v>
                </c:pt>
                <c:pt idx="256">
                  <c:v>461</c:v>
                </c:pt>
                <c:pt idx="257">
                  <c:v>556</c:v>
                </c:pt>
                <c:pt idx="258">
                  <c:v>614</c:v>
                </c:pt>
                <c:pt idx="259">
                  <c:v>827</c:v>
                </c:pt>
                <c:pt idx="260">
                  <c:v>502</c:v>
                </c:pt>
                <c:pt idx="261">
                  <c:v>594</c:v>
                </c:pt>
                <c:pt idx="262">
                  <c:v>531</c:v>
                </c:pt>
                <c:pt idx="263">
                  <c:v>351</c:v>
                </c:pt>
                <c:pt idx="264">
                  <c:v>566</c:v>
                </c:pt>
                <c:pt idx="265">
                  <c:v>472</c:v>
                </c:pt>
                <c:pt idx="266">
                  <c:v>575</c:v>
                </c:pt>
                <c:pt idx="267">
                  <c:v>548</c:v>
                </c:pt>
                <c:pt idx="268">
                  <c:v>657</c:v>
                </c:pt>
                <c:pt idx="269">
                  <c:v>432</c:v>
                </c:pt>
                <c:pt idx="270">
                  <c:v>513</c:v>
                </c:pt>
                <c:pt idx="271">
                  <c:v>540</c:v>
                </c:pt>
                <c:pt idx="272">
                  <c:v>608</c:v>
                </c:pt>
                <c:pt idx="273">
                  <c:v>436</c:v>
                </c:pt>
                <c:pt idx="274">
                  <c:v>452</c:v>
                </c:pt>
                <c:pt idx="275">
                  <c:v>628</c:v>
                </c:pt>
                <c:pt idx="276">
                  <c:v>523</c:v>
                </c:pt>
                <c:pt idx="277">
                  <c:v>541</c:v>
                </c:pt>
                <c:pt idx="278">
                  <c:v>495</c:v>
                </c:pt>
                <c:pt idx="279">
                  <c:v>559</c:v>
                </c:pt>
                <c:pt idx="280">
                  <c:v>463</c:v>
                </c:pt>
                <c:pt idx="281">
                  <c:v>415</c:v>
                </c:pt>
                <c:pt idx="282">
                  <c:v>516</c:v>
                </c:pt>
                <c:pt idx="283">
                  <c:v>476</c:v>
                </c:pt>
                <c:pt idx="284">
                  <c:v>474</c:v>
                </c:pt>
                <c:pt idx="285">
                  <c:v>528</c:v>
                </c:pt>
                <c:pt idx="286">
                  <c:v>355</c:v>
                </c:pt>
                <c:pt idx="287">
                  <c:v>602</c:v>
                </c:pt>
                <c:pt idx="288">
                  <c:v>465</c:v>
                </c:pt>
                <c:pt idx="289">
                  <c:v>408</c:v>
                </c:pt>
                <c:pt idx="290">
                  <c:v>400</c:v>
                </c:pt>
                <c:pt idx="291">
                  <c:v>330</c:v>
                </c:pt>
                <c:pt idx="292">
                  <c:v>388</c:v>
                </c:pt>
                <c:pt idx="293">
                  <c:v>511</c:v>
                </c:pt>
                <c:pt idx="294">
                  <c:v>587</c:v>
                </c:pt>
                <c:pt idx="295">
                  <c:v>353</c:v>
                </c:pt>
                <c:pt idx="296">
                  <c:v>366</c:v>
                </c:pt>
                <c:pt idx="297">
                  <c:v>442</c:v>
                </c:pt>
                <c:pt idx="298">
                  <c:v>561</c:v>
                </c:pt>
                <c:pt idx="299">
                  <c:v>456</c:v>
                </c:pt>
                <c:pt idx="300">
                  <c:v>361</c:v>
                </c:pt>
                <c:pt idx="301">
                  <c:v>334</c:v>
                </c:pt>
                <c:pt idx="302">
                  <c:v>367</c:v>
                </c:pt>
                <c:pt idx="303">
                  <c:v>614</c:v>
                </c:pt>
                <c:pt idx="304">
                  <c:v>544</c:v>
                </c:pt>
                <c:pt idx="305">
                  <c:v>475</c:v>
                </c:pt>
                <c:pt idx="306">
                  <c:v>459</c:v>
                </c:pt>
                <c:pt idx="307">
                  <c:v>504</c:v>
                </c:pt>
                <c:pt idx="308">
                  <c:v>499</c:v>
                </c:pt>
                <c:pt idx="309">
                  <c:v>518</c:v>
                </c:pt>
                <c:pt idx="310">
                  <c:v>434</c:v>
                </c:pt>
                <c:pt idx="311">
                  <c:v>404</c:v>
                </c:pt>
                <c:pt idx="312">
                  <c:v>432</c:v>
                </c:pt>
                <c:pt idx="313">
                  <c:v>404</c:v>
                </c:pt>
                <c:pt idx="314">
                  <c:v>441</c:v>
                </c:pt>
                <c:pt idx="315">
                  <c:v>423</c:v>
                </c:pt>
                <c:pt idx="316">
                  <c:v>485</c:v>
                </c:pt>
                <c:pt idx="317">
                  <c:v>403</c:v>
                </c:pt>
                <c:pt idx="318">
                  <c:v>507</c:v>
                </c:pt>
                <c:pt idx="319">
                  <c:v>367</c:v>
                </c:pt>
                <c:pt idx="320">
                  <c:v>459</c:v>
                </c:pt>
                <c:pt idx="321">
                  <c:v>265</c:v>
                </c:pt>
                <c:pt idx="322">
                  <c:v>320</c:v>
                </c:pt>
                <c:pt idx="323">
                  <c:v>402</c:v>
                </c:pt>
                <c:pt idx="324">
                  <c:v>430</c:v>
                </c:pt>
                <c:pt idx="325">
                  <c:v>345</c:v>
                </c:pt>
                <c:pt idx="326">
                  <c:v>381</c:v>
                </c:pt>
                <c:pt idx="327">
                  <c:v>440</c:v>
                </c:pt>
                <c:pt idx="328">
                  <c:v>432</c:v>
                </c:pt>
                <c:pt idx="329">
                  <c:v>423</c:v>
                </c:pt>
                <c:pt idx="330">
                  <c:v>512</c:v>
                </c:pt>
                <c:pt idx="331">
                  <c:v>381</c:v>
                </c:pt>
                <c:pt idx="332">
                  <c:v>453</c:v>
                </c:pt>
                <c:pt idx="333">
                  <c:v>367</c:v>
                </c:pt>
                <c:pt idx="334">
                  <c:v>318</c:v>
                </c:pt>
                <c:pt idx="335">
                  <c:v>258</c:v>
                </c:pt>
                <c:pt idx="336">
                  <c:v>488</c:v>
                </c:pt>
                <c:pt idx="337">
                  <c:v>325</c:v>
                </c:pt>
                <c:pt idx="338">
                  <c:v>384</c:v>
                </c:pt>
                <c:pt idx="339">
                  <c:v>397</c:v>
                </c:pt>
                <c:pt idx="340">
                  <c:v>412</c:v>
                </c:pt>
                <c:pt idx="341">
                  <c:v>348</c:v>
                </c:pt>
                <c:pt idx="342">
                  <c:v>479</c:v>
                </c:pt>
                <c:pt idx="343">
                  <c:v>422</c:v>
                </c:pt>
                <c:pt idx="344">
                  <c:v>375</c:v>
                </c:pt>
                <c:pt idx="345">
                  <c:v>523</c:v>
                </c:pt>
                <c:pt idx="346">
                  <c:v>289</c:v>
                </c:pt>
                <c:pt idx="347">
                  <c:v>369</c:v>
                </c:pt>
                <c:pt idx="348">
                  <c:v>394</c:v>
                </c:pt>
                <c:pt idx="349">
                  <c:v>323</c:v>
                </c:pt>
                <c:pt idx="350">
                  <c:v>397</c:v>
                </c:pt>
                <c:pt idx="351">
                  <c:v>385</c:v>
                </c:pt>
                <c:pt idx="352">
                  <c:v>462</c:v>
                </c:pt>
                <c:pt idx="353">
                  <c:v>402</c:v>
                </c:pt>
                <c:pt idx="354">
                  <c:v>479</c:v>
                </c:pt>
                <c:pt idx="355">
                  <c:v>348</c:v>
                </c:pt>
                <c:pt idx="356">
                  <c:v>342</c:v>
                </c:pt>
                <c:pt idx="357">
                  <c:v>354</c:v>
                </c:pt>
                <c:pt idx="358">
                  <c:v>397</c:v>
                </c:pt>
                <c:pt idx="359">
                  <c:v>429</c:v>
                </c:pt>
                <c:pt idx="360">
                  <c:v>412</c:v>
                </c:pt>
                <c:pt idx="361">
                  <c:v>478</c:v>
                </c:pt>
                <c:pt idx="362">
                  <c:v>389</c:v>
                </c:pt>
                <c:pt idx="363">
                  <c:v>402</c:v>
                </c:pt>
                <c:pt idx="364">
                  <c:v>382</c:v>
                </c:pt>
                <c:pt idx="365">
                  <c:v>338</c:v>
                </c:pt>
                <c:pt idx="366">
                  <c:v>521</c:v>
                </c:pt>
                <c:pt idx="367">
                  <c:v>535</c:v>
                </c:pt>
                <c:pt idx="368">
                  <c:v>430</c:v>
                </c:pt>
                <c:pt idx="369">
                  <c:v>471</c:v>
                </c:pt>
                <c:pt idx="370">
                  <c:v>548</c:v>
                </c:pt>
                <c:pt idx="371">
                  <c:v>528</c:v>
                </c:pt>
                <c:pt idx="372">
                  <c:v>408</c:v>
                </c:pt>
                <c:pt idx="373">
                  <c:v>500</c:v>
                </c:pt>
                <c:pt idx="374">
                  <c:v>404</c:v>
                </c:pt>
                <c:pt idx="375">
                  <c:v>568</c:v>
                </c:pt>
                <c:pt idx="376">
                  <c:v>428</c:v>
                </c:pt>
                <c:pt idx="377">
                  <c:v>619</c:v>
                </c:pt>
                <c:pt idx="378">
                  <c:v>379</c:v>
                </c:pt>
                <c:pt idx="379">
                  <c:v>-999</c:v>
                </c:pt>
                <c:pt idx="380">
                  <c:v>613</c:v>
                </c:pt>
                <c:pt idx="381">
                  <c:v>669</c:v>
                </c:pt>
                <c:pt idx="382">
                  <c:v>-999</c:v>
                </c:pt>
                <c:pt idx="383">
                  <c:v>451</c:v>
                </c:pt>
                <c:pt idx="384">
                  <c:v>503</c:v>
                </c:pt>
                <c:pt idx="385">
                  <c:v>-999</c:v>
                </c:pt>
                <c:pt idx="386">
                  <c:v>526</c:v>
                </c:pt>
                <c:pt idx="387">
                  <c:v>595</c:v>
                </c:pt>
                <c:pt idx="388">
                  <c:v>626</c:v>
                </c:pt>
                <c:pt idx="389">
                  <c:v>416</c:v>
                </c:pt>
                <c:pt idx="390">
                  <c:v>451</c:v>
                </c:pt>
                <c:pt idx="391">
                  <c:v>-999</c:v>
                </c:pt>
                <c:pt idx="392">
                  <c:v>563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413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415</c:v>
                </c:pt>
                <c:pt idx="401">
                  <c:v>-999</c:v>
                </c:pt>
                <c:pt idx="402">
                  <c:v>454</c:v>
                </c:pt>
                <c:pt idx="403">
                  <c:v>-999</c:v>
                </c:pt>
                <c:pt idx="404">
                  <c:v>-999</c:v>
                </c:pt>
                <c:pt idx="405">
                  <c:v>711</c:v>
                </c:pt>
                <c:pt idx="406">
                  <c:v>-999</c:v>
                </c:pt>
                <c:pt idx="407">
                  <c:v>590</c:v>
                </c:pt>
                <c:pt idx="408">
                  <c:v>555</c:v>
                </c:pt>
                <c:pt idx="409">
                  <c:v>-999</c:v>
                </c:pt>
                <c:pt idx="410">
                  <c:v>-999</c:v>
                </c:pt>
                <c:pt idx="411">
                  <c:v>592</c:v>
                </c:pt>
                <c:pt idx="412">
                  <c:v>795</c:v>
                </c:pt>
                <c:pt idx="413">
                  <c:v>-999</c:v>
                </c:pt>
                <c:pt idx="414">
                  <c:v>648</c:v>
                </c:pt>
                <c:pt idx="415">
                  <c:v>-999</c:v>
                </c:pt>
                <c:pt idx="416">
                  <c:v>-999</c:v>
                </c:pt>
                <c:pt idx="417">
                  <c:v>476</c:v>
                </c:pt>
                <c:pt idx="418">
                  <c:v>-999</c:v>
                </c:pt>
                <c:pt idx="419">
                  <c:v>573</c:v>
                </c:pt>
                <c:pt idx="420">
                  <c:v>-999</c:v>
                </c:pt>
                <c:pt idx="421">
                  <c:v>836</c:v>
                </c:pt>
                <c:pt idx="422">
                  <c:v>-999</c:v>
                </c:pt>
                <c:pt idx="423">
                  <c:v>543</c:v>
                </c:pt>
                <c:pt idx="424">
                  <c:v>-999</c:v>
                </c:pt>
                <c:pt idx="425">
                  <c:v>-999</c:v>
                </c:pt>
                <c:pt idx="426">
                  <c:v>887</c:v>
                </c:pt>
                <c:pt idx="427">
                  <c:v>479</c:v>
                </c:pt>
                <c:pt idx="428">
                  <c:v>575</c:v>
                </c:pt>
                <c:pt idx="429">
                  <c:v>541</c:v>
                </c:pt>
                <c:pt idx="430">
                  <c:v>-999</c:v>
                </c:pt>
                <c:pt idx="431">
                  <c:v>586</c:v>
                </c:pt>
                <c:pt idx="432">
                  <c:v>-999</c:v>
                </c:pt>
                <c:pt idx="433">
                  <c:v>778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2.2000000000000002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3.6</c:v>
                </c:pt>
                <c:pt idx="25">
                  <c:v>4.9000000000000004</c:v>
                </c:pt>
                <c:pt idx="26">
                  <c:v>5.3</c:v>
                </c:pt>
                <c:pt idx="27">
                  <c:v>6.6</c:v>
                </c:pt>
                <c:pt idx="28">
                  <c:v>6.9</c:v>
                </c:pt>
                <c:pt idx="29">
                  <c:v>9.5</c:v>
                </c:pt>
                <c:pt idx="30">
                  <c:v>8</c:v>
                </c:pt>
                <c:pt idx="31">
                  <c:v>10.7</c:v>
                </c:pt>
                <c:pt idx="32">
                  <c:v>9.6999999999999993</c:v>
                </c:pt>
                <c:pt idx="33">
                  <c:v>12.6</c:v>
                </c:pt>
                <c:pt idx="34">
                  <c:v>11.7</c:v>
                </c:pt>
                <c:pt idx="35">
                  <c:v>12.6</c:v>
                </c:pt>
                <c:pt idx="36">
                  <c:v>13.8</c:v>
                </c:pt>
                <c:pt idx="37">
                  <c:v>12.2</c:v>
                </c:pt>
                <c:pt idx="38">
                  <c:v>14.9</c:v>
                </c:pt>
                <c:pt idx="39">
                  <c:v>12.9</c:v>
                </c:pt>
                <c:pt idx="40">
                  <c:v>15.5</c:v>
                </c:pt>
                <c:pt idx="41">
                  <c:v>14.2</c:v>
                </c:pt>
                <c:pt idx="42">
                  <c:v>15.8</c:v>
                </c:pt>
                <c:pt idx="43">
                  <c:v>16.600000000000001</c:v>
                </c:pt>
                <c:pt idx="44">
                  <c:v>16.600000000000001</c:v>
                </c:pt>
                <c:pt idx="45">
                  <c:v>18.8</c:v>
                </c:pt>
                <c:pt idx="46">
                  <c:v>18.2</c:v>
                </c:pt>
                <c:pt idx="47">
                  <c:v>20.8</c:v>
                </c:pt>
                <c:pt idx="48">
                  <c:v>20.9</c:v>
                </c:pt>
                <c:pt idx="49">
                  <c:v>21.9</c:v>
                </c:pt>
                <c:pt idx="50">
                  <c:v>22.9</c:v>
                </c:pt>
                <c:pt idx="51">
                  <c:v>23.5</c:v>
                </c:pt>
                <c:pt idx="52">
                  <c:v>24</c:v>
                </c:pt>
                <c:pt idx="53">
                  <c:v>25.3</c:v>
                </c:pt>
                <c:pt idx="54">
                  <c:v>26</c:v>
                </c:pt>
                <c:pt idx="55">
                  <c:v>26.6</c:v>
                </c:pt>
                <c:pt idx="56">
                  <c:v>27</c:v>
                </c:pt>
                <c:pt idx="57">
                  <c:v>28</c:v>
                </c:pt>
                <c:pt idx="58">
                  <c:v>28.8</c:v>
                </c:pt>
                <c:pt idx="59">
                  <c:v>29.3</c:v>
                </c:pt>
                <c:pt idx="60">
                  <c:v>30.4</c:v>
                </c:pt>
                <c:pt idx="61">
                  <c:v>31.7</c:v>
                </c:pt>
                <c:pt idx="62">
                  <c:v>31.7</c:v>
                </c:pt>
                <c:pt idx="63">
                  <c:v>32.799999999999997</c:v>
                </c:pt>
                <c:pt idx="64">
                  <c:v>33.9</c:v>
                </c:pt>
                <c:pt idx="65">
                  <c:v>34.200000000000003</c:v>
                </c:pt>
                <c:pt idx="66">
                  <c:v>35.5</c:v>
                </c:pt>
                <c:pt idx="67">
                  <c:v>36.4</c:v>
                </c:pt>
                <c:pt idx="68">
                  <c:v>35.9</c:v>
                </c:pt>
                <c:pt idx="69">
                  <c:v>38.200000000000003</c:v>
                </c:pt>
                <c:pt idx="70">
                  <c:v>37.299999999999997</c:v>
                </c:pt>
                <c:pt idx="71">
                  <c:v>38.1</c:v>
                </c:pt>
                <c:pt idx="72">
                  <c:v>39.200000000000003</c:v>
                </c:pt>
                <c:pt idx="73">
                  <c:v>39.700000000000003</c:v>
                </c:pt>
                <c:pt idx="74">
                  <c:v>40.4</c:v>
                </c:pt>
                <c:pt idx="75">
                  <c:v>41.3</c:v>
                </c:pt>
                <c:pt idx="76">
                  <c:v>40.799999999999997</c:v>
                </c:pt>
                <c:pt idx="77">
                  <c:v>43</c:v>
                </c:pt>
                <c:pt idx="78">
                  <c:v>42.3</c:v>
                </c:pt>
                <c:pt idx="79">
                  <c:v>44.1</c:v>
                </c:pt>
                <c:pt idx="80">
                  <c:v>43.2</c:v>
                </c:pt>
                <c:pt idx="81">
                  <c:v>44.3</c:v>
                </c:pt>
                <c:pt idx="82">
                  <c:v>44.6</c:v>
                </c:pt>
                <c:pt idx="83">
                  <c:v>45</c:v>
                </c:pt>
                <c:pt idx="84">
                  <c:v>45.7</c:v>
                </c:pt>
                <c:pt idx="85">
                  <c:v>46.3</c:v>
                </c:pt>
                <c:pt idx="86">
                  <c:v>47.2</c:v>
                </c:pt>
                <c:pt idx="87">
                  <c:v>47.9</c:v>
                </c:pt>
                <c:pt idx="88">
                  <c:v>48.4</c:v>
                </c:pt>
                <c:pt idx="89">
                  <c:v>49.9</c:v>
                </c:pt>
                <c:pt idx="90">
                  <c:v>49.9</c:v>
                </c:pt>
                <c:pt idx="91">
                  <c:v>50.8</c:v>
                </c:pt>
                <c:pt idx="92">
                  <c:v>50.8</c:v>
                </c:pt>
                <c:pt idx="93">
                  <c:v>51.7</c:v>
                </c:pt>
                <c:pt idx="94">
                  <c:v>51.4</c:v>
                </c:pt>
                <c:pt idx="95">
                  <c:v>52.8</c:v>
                </c:pt>
                <c:pt idx="96">
                  <c:v>52.6</c:v>
                </c:pt>
                <c:pt idx="97">
                  <c:v>53.9</c:v>
                </c:pt>
                <c:pt idx="98">
                  <c:v>54.1</c:v>
                </c:pt>
                <c:pt idx="99">
                  <c:v>55</c:v>
                </c:pt>
                <c:pt idx="100">
                  <c:v>55.5</c:v>
                </c:pt>
                <c:pt idx="101">
                  <c:v>56.8</c:v>
                </c:pt>
                <c:pt idx="102">
                  <c:v>57.2</c:v>
                </c:pt>
                <c:pt idx="103">
                  <c:v>58.6</c:v>
                </c:pt>
                <c:pt idx="104">
                  <c:v>59</c:v>
                </c:pt>
                <c:pt idx="105">
                  <c:v>60.3</c:v>
                </c:pt>
                <c:pt idx="106">
                  <c:v>61.4</c:v>
                </c:pt>
                <c:pt idx="107">
                  <c:v>60.8</c:v>
                </c:pt>
                <c:pt idx="108">
                  <c:v>63.6</c:v>
                </c:pt>
                <c:pt idx="109">
                  <c:v>62.1</c:v>
                </c:pt>
                <c:pt idx="110">
                  <c:v>65.2</c:v>
                </c:pt>
                <c:pt idx="111">
                  <c:v>63.4</c:v>
                </c:pt>
                <c:pt idx="112">
                  <c:v>65.599999999999994</c:v>
                </c:pt>
                <c:pt idx="113">
                  <c:v>66.099999999999994</c:v>
                </c:pt>
                <c:pt idx="114">
                  <c:v>67</c:v>
                </c:pt>
                <c:pt idx="115">
                  <c:v>68.3</c:v>
                </c:pt>
                <c:pt idx="116">
                  <c:v>67.8</c:v>
                </c:pt>
                <c:pt idx="117">
                  <c:v>70.8</c:v>
                </c:pt>
                <c:pt idx="118">
                  <c:v>67.8</c:v>
                </c:pt>
                <c:pt idx="119">
                  <c:v>71.8</c:v>
                </c:pt>
                <c:pt idx="120">
                  <c:v>69.900000000000006</c:v>
                </c:pt>
                <c:pt idx="121">
                  <c:v>72.3</c:v>
                </c:pt>
                <c:pt idx="122">
                  <c:v>72.3</c:v>
                </c:pt>
                <c:pt idx="123">
                  <c:v>72.099999999999994</c:v>
                </c:pt>
                <c:pt idx="124">
                  <c:v>74.7</c:v>
                </c:pt>
                <c:pt idx="125">
                  <c:v>73.900000000000006</c:v>
                </c:pt>
                <c:pt idx="126">
                  <c:v>75.900000000000006</c:v>
                </c:pt>
                <c:pt idx="127">
                  <c:v>77</c:v>
                </c:pt>
                <c:pt idx="128">
                  <c:v>77.400000000000006</c:v>
                </c:pt>
                <c:pt idx="129">
                  <c:v>77.599999999999994</c:v>
                </c:pt>
                <c:pt idx="130">
                  <c:v>79.2</c:v>
                </c:pt>
                <c:pt idx="131">
                  <c:v>79.599999999999994</c:v>
                </c:pt>
                <c:pt idx="132">
                  <c:v>80.900000000000006</c:v>
                </c:pt>
                <c:pt idx="133">
                  <c:v>81.8</c:v>
                </c:pt>
                <c:pt idx="134">
                  <c:v>82.1</c:v>
                </c:pt>
                <c:pt idx="135">
                  <c:v>83.6</c:v>
                </c:pt>
                <c:pt idx="136">
                  <c:v>83.6</c:v>
                </c:pt>
                <c:pt idx="137">
                  <c:v>84.9</c:v>
                </c:pt>
                <c:pt idx="138">
                  <c:v>85.4</c:v>
                </c:pt>
                <c:pt idx="139">
                  <c:v>86.3</c:v>
                </c:pt>
                <c:pt idx="140">
                  <c:v>86</c:v>
                </c:pt>
                <c:pt idx="141">
                  <c:v>87.6</c:v>
                </c:pt>
                <c:pt idx="142">
                  <c:v>88.3</c:v>
                </c:pt>
                <c:pt idx="143">
                  <c:v>89.1</c:v>
                </c:pt>
                <c:pt idx="144">
                  <c:v>90.2</c:v>
                </c:pt>
                <c:pt idx="145">
                  <c:v>90.7</c:v>
                </c:pt>
                <c:pt idx="146">
                  <c:v>91.6</c:v>
                </c:pt>
                <c:pt idx="147">
                  <c:v>92.5</c:v>
                </c:pt>
                <c:pt idx="148">
                  <c:v>91.4</c:v>
                </c:pt>
                <c:pt idx="149">
                  <c:v>93.1</c:v>
                </c:pt>
                <c:pt idx="150">
                  <c:v>92.9</c:v>
                </c:pt>
                <c:pt idx="151">
                  <c:v>93.1</c:v>
                </c:pt>
                <c:pt idx="152">
                  <c:v>93.4</c:v>
                </c:pt>
                <c:pt idx="153">
                  <c:v>95.1</c:v>
                </c:pt>
                <c:pt idx="154">
                  <c:v>92.7</c:v>
                </c:pt>
                <c:pt idx="155">
                  <c:v>96</c:v>
                </c:pt>
                <c:pt idx="156">
                  <c:v>93.4</c:v>
                </c:pt>
                <c:pt idx="157">
                  <c:v>95.6</c:v>
                </c:pt>
                <c:pt idx="158">
                  <c:v>95.6</c:v>
                </c:pt>
                <c:pt idx="159">
                  <c:v>95.3</c:v>
                </c:pt>
                <c:pt idx="160">
                  <c:v>96.9</c:v>
                </c:pt>
                <c:pt idx="161">
                  <c:v>96.7</c:v>
                </c:pt>
                <c:pt idx="162">
                  <c:v>97.8</c:v>
                </c:pt>
                <c:pt idx="163">
                  <c:v>98.9</c:v>
                </c:pt>
                <c:pt idx="164">
                  <c:v>98.3</c:v>
                </c:pt>
                <c:pt idx="165">
                  <c:v>100.2</c:v>
                </c:pt>
                <c:pt idx="166">
                  <c:v>100.7</c:v>
                </c:pt>
                <c:pt idx="167">
                  <c:v>100.9</c:v>
                </c:pt>
                <c:pt idx="168">
                  <c:v>101.8</c:v>
                </c:pt>
                <c:pt idx="169">
                  <c:v>101.6</c:v>
                </c:pt>
                <c:pt idx="170">
                  <c:v>104.2</c:v>
                </c:pt>
                <c:pt idx="171">
                  <c:v>102.9</c:v>
                </c:pt>
                <c:pt idx="172">
                  <c:v>105.8</c:v>
                </c:pt>
                <c:pt idx="173">
                  <c:v>104.4</c:v>
                </c:pt>
                <c:pt idx="174">
                  <c:v>107.6</c:v>
                </c:pt>
                <c:pt idx="175">
                  <c:v>106.5</c:v>
                </c:pt>
                <c:pt idx="176">
                  <c:v>108.7</c:v>
                </c:pt>
                <c:pt idx="177">
                  <c:v>108.9</c:v>
                </c:pt>
                <c:pt idx="178">
                  <c:v>109.3</c:v>
                </c:pt>
                <c:pt idx="179">
                  <c:v>111.5</c:v>
                </c:pt>
                <c:pt idx="180">
                  <c:v>109.6</c:v>
                </c:pt>
                <c:pt idx="181">
                  <c:v>112.2</c:v>
                </c:pt>
                <c:pt idx="182">
                  <c:v>111.1</c:v>
                </c:pt>
                <c:pt idx="183">
                  <c:v>112.6</c:v>
                </c:pt>
                <c:pt idx="184">
                  <c:v>112</c:v>
                </c:pt>
                <c:pt idx="185">
                  <c:v>113.1</c:v>
                </c:pt>
                <c:pt idx="186">
                  <c:v>114</c:v>
                </c:pt>
                <c:pt idx="187">
                  <c:v>113.8</c:v>
                </c:pt>
                <c:pt idx="188">
                  <c:v>114.6</c:v>
                </c:pt>
                <c:pt idx="189">
                  <c:v>114.6</c:v>
                </c:pt>
                <c:pt idx="190">
                  <c:v>116</c:v>
                </c:pt>
                <c:pt idx="191">
                  <c:v>116</c:v>
                </c:pt>
                <c:pt idx="192">
                  <c:v>116.7</c:v>
                </c:pt>
                <c:pt idx="193">
                  <c:v>118.2</c:v>
                </c:pt>
                <c:pt idx="194">
                  <c:v>117.3</c:v>
                </c:pt>
                <c:pt idx="195">
                  <c:v>120</c:v>
                </c:pt>
                <c:pt idx="196">
                  <c:v>118.6</c:v>
                </c:pt>
                <c:pt idx="197">
                  <c:v>119.8</c:v>
                </c:pt>
                <c:pt idx="198">
                  <c:v>120.6</c:v>
                </c:pt>
                <c:pt idx="199">
                  <c:v>120.6</c:v>
                </c:pt>
                <c:pt idx="200">
                  <c:v>122</c:v>
                </c:pt>
                <c:pt idx="201">
                  <c:v>122.6</c:v>
                </c:pt>
                <c:pt idx="202">
                  <c:v>123.3</c:v>
                </c:pt>
                <c:pt idx="203">
                  <c:v>123.3</c:v>
                </c:pt>
                <c:pt idx="204">
                  <c:v>125.3</c:v>
                </c:pt>
                <c:pt idx="205">
                  <c:v>125.5</c:v>
                </c:pt>
                <c:pt idx="206">
                  <c:v>126.2</c:v>
                </c:pt>
                <c:pt idx="207">
                  <c:v>127.1</c:v>
                </c:pt>
                <c:pt idx="208">
                  <c:v>127.7</c:v>
                </c:pt>
                <c:pt idx="209">
                  <c:v>129.69999999999999</c:v>
                </c:pt>
                <c:pt idx="210">
                  <c:v>128.6</c:v>
                </c:pt>
                <c:pt idx="211">
                  <c:v>131.30000000000001</c:v>
                </c:pt>
                <c:pt idx="212">
                  <c:v>129.69999999999999</c:v>
                </c:pt>
                <c:pt idx="213">
                  <c:v>132.19999999999999</c:v>
                </c:pt>
                <c:pt idx="214">
                  <c:v>131.9</c:v>
                </c:pt>
                <c:pt idx="215">
                  <c:v>133</c:v>
                </c:pt>
                <c:pt idx="216">
                  <c:v>134</c:v>
                </c:pt>
                <c:pt idx="217">
                  <c:v>135</c:v>
                </c:pt>
                <c:pt idx="218">
                  <c:v>134.6</c:v>
                </c:pt>
                <c:pt idx="219">
                  <c:v>136.80000000000001</c:v>
                </c:pt>
                <c:pt idx="220">
                  <c:v>135.30000000000001</c:v>
                </c:pt>
                <c:pt idx="221">
                  <c:v>138.19999999999999</c:v>
                </c:pt>
                <c:pt idx="222">
                  <c:v>136.19999999999999</c:v>
                </c:pt>
                <c:pt idx="223">
                  <c:v>139.69999999999999</c:v>
                </c:pt>
                <c:pt idx="224">
                  <c:v>137.5</c:v>
                </c:pt>
                <c:pt idx="225">
                  <c:v>139.69999999999999</c:v>
                </c:pt>
                <c:pt idx="226">
                  <c:v>141</c:v>
                </c:pt>
                <c:pt idx="227">
                  <c:v>139.30000000000001</c:v>
                </c:pt>
                <c:pt idx="228">
                  <c:v>142.6</c:v>
                </c:pt>
                <c:pt idx="229">
                  <c:v>141.1</c:v>
                </c:pt>
                <c:pt idx="230">
                  <c:v>144.1</c:v>
                </c:pt>
                <c:pt idx="231">
                  <c:v>143.9</c:v>
                </c:pt>
                <c:pt idx="232">
                  <c:v>145.30000000000001</c:v>
                </c:pt>
                <c:pt idx="233">
                  <c:v>146.19999999999999</c:v>
                </c:pt>
                <c:pt idx="234">
                  <c:v>147.19999999999999</c:v>
                </c:pt>
                <c:pt idx="235">
                  <c:v>149.19999999999999</c:v>
                </c:pt>
                <c:pt idx="236">
                  <c:v>148.1</c:v>
                </c:pt>
                <c:pt idx="237">
                  <c:v>150.80000000000001</c:v>
                </c:pt>
                <c:pt idx="238">
                  <c:v>151.30000000000001</c:v>
                </c:pt>
                <c:pt idx="239">
                  <c:v>152.30000000000001</c:v>
                </c:pt>
                <c:pt idx="240">
                  <c:v>153.19999999999999</c:v>
                </c:pt>
                <c:pt idx="241">
                  <c:v>153.69999999999999</c:v>
                </c:pt>
                <c:pt idx="242">
                  <c:v>151.9</c:v>
                </c:pt>
                <c:pt idx="243">
                  <c:v>151.5</c:v>
                </c:pt>
                <c:pt idx="244">
                  <c:v>150.4</c:v>
                </c:pt>
                <c:pt idx="245">
                  <c:v>149.69999999999999</c:v>
                </c:pt>
                <c:pt idx="246">
                  <c:v>148.4</c:v>
                </c:pt>
                <c:pt idx="247">
                  <c:v>147.5</c:v>
                </c:pt>
                <c:pt idx="248">
                  <c:v>147.19999999999999</c:v>
                </c:pt>
                <c:pt idx="249">
                  <c:v>145.5</c:v>
                </c:pt>
                <c:pt idx="250">
                  <c:v>145.30000000000001</c:v>
                </c:pt>
                <c:pt idx="251">
                  <c:v>143.69999999999999</c:v>
                </c:pt>
                <c:pt idx="252">
                  <c:v>143.69999999999999</c:v>
                </c:pt>
                <c:pt idx="253">
                  <c:v>142.6</c:v>
                </c:pt>
                <c:pt idx="254">
                  <c:v>141.30000000000001</c:v>
                </c:pt>
                <c:pt idx="255">
                  <c:v>141.1</c:v>
                </c:pt>
                <c:pt idx="256">
                  <c:v>139.69999999999999</c:v>
                </c:pt>
                <c:pt idx="257">
                  <c:v>139.9</c:v>
                </c:pt>
                <c:pt idx="258">
                  <c:v>137.9</c:v>
                </c:pt>
                <c:pt idx="259">
                  <c:v>137.9</c:v>
                </c:pt>
                <c:pt idx="260">
                  <c:v>136.6</c:v>
                </c:pt>
                <c:pt idx="261">
                  <c:v>136.4</c:v>
                </c:pt>
                <c:pt idx="262">
                  <c:v>135.5</c:v>
                </c:pt>
                <c:pt idx="263">
                  <c:v>134.4</c:v>
                </c:pt>
                <c:pt idx="264">
                  <c:v>134.4</c:v>
                </c:pt>
                <c:pt idx="265">
                  <c:v>132</c:v>
                </c:pt>
                <c:pt idx="266">
                  <c:v>132.80000000000001</c:v>
                </c:pt>
                <c:pt idx="267">
                  <c:v>131.1</c:v>
                </c:pt>
                <c:pt idx="268">
                  <c:v>129.9</c:v>
                </c:pt>
                <c:pt idx="269">
                  <c:v>129.1</c:v>
                </c:pt>
                <c:pt idx="270">
                  <c:v>127.7</c:v>
                </c:pt>
                <c:pt idx="271">
                  <c:v>126.6</c:v>
                </c:pt>
                <c:pt idx="272">
                  <c:v>126</c:v>
                </c:pt>
                <c:pt idx="273">
                  <c:v>125.1</c:v>
                </c:pt>
                <c:pt idx="274">
                  <c:v>123.8</c:v>
                </c:pt>
                <c:pt idx="275">
                  <c:v>123.1</c:v>
                </c:pt>
                <c:pt idx="276">
                  <c:v>122.2</c:v>
                </c:pt>
                <c:pt idx="277">
                  <c:v>121.8</c:v>
                </c:pt>
                <c:pt idx="278">
                  <c:v>120.4</c:v>
                </c:pt>
                <c:pt idx="279">
                  <c:v>119.3</c:v>
                </c:pt>
                <c:pt idx="280">
                  <c:v>119.3</c:v>
                </c:pt>
                <c:pt idx="281">
                  <c:v>118.2</c:v>
                </c:pt>
                <c:pt idx="282">
                  <c:v>116.7</c:v>
                </c:pt>
                <c:pt idx="283">
                  <c:v>117.1</c:v>
                </c:pt>
                <c:pt idx="284">
                  <c:v>114.9</c:v>
                </c:pt>
                <c:pt idx="285">
                  <c:v>114.7</c:v>
                </c:pt>
                <c:pt idx="286">
                  <c:v>113.6</c:v>
                </c:pt>
                <c:pt idx="287">
                  <c:v>112.4</c:v>
                </c:pt>
                <c:pt idx="288">
                  <c:v>112.4</c:v>
                </c:pt>
                <c:pt idx="289">
                  <c:v>109.8</c:v>
                </c:pt>
                <c:pt idx="290">
                  <c:v>109.1</c:v>
                </c:pt>
                <c:pt idx="291">
                  <c:v>108.5</c:v>
                </c:pt>
                <c:pt idx="292">
                  <c:v>107.1</c:v>
                </c:pt>
                <c:pt idx="293">
                  <c:v>106.9</c:v>
                </c:pt>
                <c:pt idx="294">
                  <c:v>106</c:v>
                </c:pt>
                <c:pt idx="295">
                  <c:v>105.3</c:v>
                </c:pt>
                <c:pt idx="296">
                  <c:v>104.4</c:v>
                </c:pt>
                <c:pt idx="297">
                  <c:v>104.9</c:v>
                </c:pt>
                <c:pt idx="298">
                  <c:v>103.4</c:v>
                </c:pt>
                <c:pt idx="299">
                  <c:v>101.8</c:v>
                </c:pt>
                <c:pt idx="300">
                  <c:v>102</c:v>
                </c:pt>
                <c:pt idx="301">
                  <c:v>100.4</c:v>
                </c:pt>
                <c:pt idx="302">
                  <c:v>100.2</c:v>
                </c:pt>
                <c:pt idx="303">
                  <c:v>99.1</c:v>
                </c:pt>
                <c:pt idx="304">
                  <c:v>98.7</c:v>
                </c:pt>
                <c:pt idx="305">
                  <c:v>97.4</c:v>
                </c:pt>
                <c:pt idx="306">
                  <c:v>97.1</c:v>
                </c:pt>
                <c:pt idx="307">
                  <c:v>96.5</c:v>
                </c:pt>
                <c:pt idx="308">
                  <c:v>96</c:v>
                </c:pt>
                <c:pt idx="309">
                  <c:v>95.1</c:v>
                </c:pt>
                <c:pt idx="310">
                  <c:v>95.4</c:v>
                </c:pt>
                <c:pt idx="311">
                  <c:v>93.6</c:v>
                </c:pt>
                <c:pt idx="312">
                  <c:v>94.7</c:v>
                </c:pt>
                <c:pt idx="313">
                  <c:v>92.7</c:v>
                </c:pt>
                <c:pt idx="314">
                  <c:v>92.9</c:v>
                </c:pt>
                <c:pt idx="315">
                  <c:v>91.4</c:v>
                </c:pt>
                <c:pt idx="316">
                  <c:v>92</c:v>
                </c:pt>
                <c:pt idx="317">
                  <c:v>89.1</c:v>
                </c:pt>
                <c:pt idx="318">
                  <c:v>90.5</c:v>
                </c:pt>
                <c:pt idx="319">
                  <c:v>88</c:v>
                </c:pt>
                <c:pt idx="320">
                  <c:v>87.8</c:v>
                </c:pt>
                <c:pt idx="321">
                  <c:v>86.5</c:v>
                </c:pt>
                <c:pt idx="322">
                  <c:v>85.6</c:v>
                </c:pt>
                <c:pt idx="323">
                  <c:v>86.3</c:v>
                </c:pt>
                <c:pt idx="324">
                  <c:v>83.6</c:v>
                </c:pt>
                <c:pt idx="325">
                  <c:v>84.9</c:v>
                </c:pt>
                <c:pt idx="326">
                  <c:v>83</c:v>
                </c:pt>
                <c:pt idx="327">
                  <c:v>83</c:v>
                </c:pt>
                <c:pt idx="328">
                  <c:v>81.8</c:v>
                </c:pt>
                <c:pt idx="329">
                  <c:v>81.400000000000006</c:v>
                </c:pt>
                <c:pt idx="330">
                  <c:v>81.2</c:v>
                </c:pt>
                <c:pt idx="331">
                  <c:v>79.599999999999994</c:v>
                </c:pt>
                <c:pt idx="332">
                  <c:v>79.599999999999994</c:v>
                </c:pt>
                <c:pt idx="333">
                  <c:v>78.900000000000006</c:v>
                </c:pt>
                <c:pt idx="334">
                  <c:v>77.2</c:v>
                </c:pt>
                <c:pt idx="335">
                  <c:v>77.599999999999994</c:v>
                </c:pt>
                <c:pt idx="336">
                  <c:v>76.7</c:v>
                </c:pt>
                <c:pt idx="337">
                  <c:v>76.099999999999994</c:v>
                </c:pt>
                <c:pt idx="338">
                  <c:v>75.400000000000006</c:v>
                </c:pt>
                <c:pt idx="339">
                  <c:v>74.7</c:v>
                </c:pt>
                <c:pt idx="340">
                  <c:v>74.3</c:v>
                </c:pt>
                <c:pt idx="341">
                  <c:v>73.599999999999994</c:v>
                </c:pt>
                <c:pt idx="342">
                  <c:v>72.8</c:v>
                </c:pt>
                <c:pt idx="343">
                  <c:v>73</c:v>
                </c:pt>
                <c:pt idx="344">
                  <c:v>71.400000000000006</c:v>
                </c:pt>
                <c:pt idx="345">
                  <c:v>71.8</c:v>
                </c:pt>
                <c:pt idx="346">
                  <c:v>69</c:v>
                </c:pt>
                <c:pt idx="347">
                  <c:v>70.7</c:v>
                </c:pt>
                <c:pt idx="348">
                  <c:v>67.2</c:v>
                </c:pt>
                <c:pt idx="349">
                  <c:v>68.5</c:v>
                </c:pt>
                <c:pt idx="350">
                  <c:v>66.7</c:v>
                </c:pt>
                <c:pt idx="351">
                  <c:v>65.599999999999994</c:v>
                </c:pt>
                <c:pt idx="352">
                  <c:v>65.400000000000006</c:v>
                </c:pt>
                <c:pt idx="353">
                  <c:v>64.099999999999994</c:v>
                </c:pt>
                <c:pt idx="354">
                  <c:v>63.9</c:v>
                </c:pt>
                <c:pt idx="355">
                  <c:v>61.7</c:v>
                </c:pt>
                <c:pt idx="356">
                  <c:v>61.9</c:v>
                </c:pt>
                <c:pt idx="357">
                  <c:v>61.6</c:v>
                </c:pt>
                <c:pt idx="358">
                  <c:v>59.2</c:v>
                </c:pt>
                <c:pt idx="359">
                  <c:v>59.6</c:v>
                </c:pt>
                <c:pt idx="360">
                  <c:v>57.6</c:v>
                </c:pt>
                <c:pt idx="361">
                  <c:v>57.7</c:v>
                </c:pt>
                <c:pt idx="362">
                  <c:v>56.5</c:v>
                </c:pt>
                <c:pt idx="363">
                  <c:v>56.1</c:v>
                </c:pt>
                <c:pt idx="364">
                  <c:v>55.4</c:v>
                </c:pt>
                <c:pt idx="365">
                  <c:v>55</c:v>
                </c:pt>
                <c:pt idx="366">
                  <c:v>53.9</c:v>
                </c:pt>
                <c:pt idx="367">
                  <c:v>53.7</c:v>
                </c:pt>
                <c:pt idx="368">
                  <c:v>51.9</c:v>
                </c:pt>
                <c:pt idx="369">
                  <c:v>52.1</c:v>
                </c:pt>
                <c:pt idx="370">
                  <c:v>49.4</c:v>
                </c:pt>
                <c:pt idx="371">
                  <c:v>50.6</c:v>
                </c:pt>
                <c:pt idx="372">
                  <c:v>48.1</c:v>
                </c:pt>
                <c:pt idx="373">
                  <c:v>49.4</c:v>
                </c:pt>
                <c:pt idx="374">
                  <c:v>45.9</c:v>
                </c:pt>
                <c:pt idx="375">
                  <c:v>48.1</c:v>
                </c:pt>
                <c:pt idx="376">
                  <c:v>44.6</c:v>
                </c:pt>
                <c:pt idx="377">
                  <c:v>46.6</c:v>
                </c:pt>
                <c:pt idx="378">
                  <c:v>43.9</c:v>
                </c:pt>
                <c:pt idx="379">
                  <c:v>45.2</c:v>
                </c:pt>
                <c:pt idx="380">
                  <c:v>42.8</c:v>
                </c:pt>
                <c:pt idx="381">
                  <c:v>43.3</c:v>
                </c:pt>
                <c:pt idx="382">
                  <c:v>42.8</c:v>
                </c:pt>
                <c:pt idx="383">
                  <c:v>42.3</c:v>
                </c:pt>
                <c:pt idx="384">
                  <c:v>42.3</c:v>
                </c:pt>
                <c:pt idx="385">
                  <c:v>40.1</c:v>
                </c:pt>
                <c:pt idx="386">
                  <c:v>42.1</c:v>
                </c:pt>
                <c:pt idx="387">
                  <c:v>39.299999999999997</c:v>
                </c:pt>
                <c:pt idx="388">
                  <c:v>41</c:v>
                </c:pt>
                <c:pt idx="389">
                  <c:v>37.5</c:v>
                </c:pt>
                <c:pt idx="390">
                  <c:v>39.700000000000003</c:v>
                </c:pt>
                <c:pt idx="391">
                  <c:v>37.5</c:v>
                </c:pt>
                <c:pt idx="392">
                  <c:v>37.5</c:v>
                </c:pt>
                <c:pt idx="393">
                  <c:v>37.5</c:v>
                </c:pt>
                <c:pt idx="394">
                  <c:v>36.4</c:v>
                </c:pt>
                <c:pt idx="395">
                  <c:v>36.799999999999997</c:v>
                </c:pt>
                <c:pt idx="396">
                  <c:v>35.299999999999997</c:v>
                </c:pt>
                <c:pt idx="397">
                  <c:v>35.9</c:v>
                </c:pt>
                <c:pt idx="398">
                  <c:v>34.4</c:v>
                </c:pt>
                <c:pt idx="399">
                  <c:v>35.200000000000003</c:v>
                </c:pt>
                <c:pt idx="400">
                  <c:v>33</c:v>
                </c:pt>
                <c:pt idx="401">
                  <c:v>33.5</c:v>
                </c:pt>
                <c:pt idx="402">
                  <c:v>32.200000000000003</c:v>
                </c:pt>
                <c:pt idx="403">
                  <c:v>32.200000000000003</c:v>
                </c:pt>
                <c:pt idx="404">
                  <c:v>31</c:v>
                </c:pt>
                <c:pt idx="405">
                  <c:v>31</c:v>
                </c:pt>
                <c:pt idx="406">
                  <c:v>30.4</c:v>
                </c:pt>
                <c:pt idx="407">
                  <c:v>29.7</c:v>
                </c:pt>
                <c:pt idx="408">
                  <c:v>29.7</c:v>
                </c:pt>
                <c:pt idx="409">
                  <c:v>29</c:v>
                </c:pt>
                <c:pt idx="410">
                  <c:v>28.6</c:v>
                </c:pt>
                <c:pt idx="411">
                  <c:v>28</c:v>
                </c:pt>
                <c:pt idx="412">
                  <c:v>28</c:v>
                </c:pt>
                <c:pt idx="413">
                  <c:v>27.7</c:v>
                </c:pt>
                <c:pt idx="414">
                  <c:v>26.6</c:v>
                </c:pt>
                <c:pt idx="415">
                  <c:v>27.1</c:v>
                </c:pt>
                <c:pt idx="416">
                  <c:v>26.2</c:v>
                </c:pt>
                <c:pt idx="417">
                  <c:v>24</c:v>
                </c:pt>
                <c:pt idx="418">
                  <c:v>25.9</c:v>
                </c:pt>
                <c:pt idx="419">
                  <c:v>23.1</c:v>
                </c:pt>
                <c:pt idx="420">
                  <c:v>24.6</c:v>
                </c:pt>
                <c:pt idx="421">
                  <c:v>22.2</c:v>
                </c:pt>
                <c:pt idx="422">
                  <c:v>22.9</c:v>
                </c:pt>
                <c:pt idx="423">
                  <c:v>20.399999999999999</c:v>
                </c:pt>
                <c:pt idx="424">
                  <c:v>21.3</c:v>
                </c:pt>
                <c:pt idx="425">
                  <c:v>19.899999999999999</c:v>
                </c:pt>
                <c:pt idx="426">
                  <c:v>19.3</c:v>
                </c:pt>
                <c:pt idx="427">
                  <c:v>18.8</c:v>
                </c:pt>
                <c:pt idx="428">
                  <c:v>18.8</c:v>
                </c:pt>
                <c:pt idx="429">
                  <c:v>16.8</c:v>
                </c:pt>
                <c:pt idx="430">
                  <c:v>17.7</c:v>
                </c:pt>
                <c:pt idx="431">
                  <c:v>15.5</c:v>
                </c:pt>
                <c:pt idx="432">
                  <c:v>15.8</c:v>
                </c:pt>
                <c:pt idx="433">
                  <c:v>14.8</c:v>
                </c:pt>
                <c:pt idx="434">
                  <c:v>14</c:v>
                </c:pt>
                <c:pt idx="435">
                  <c:v>14.4</c:v>
                </c:pt>
                <c:pt idx="436">
                  <c:v>12.6</c:v>
                </c:pt>
                <c:pt idx="437">
                  <c:v>12.9</c:v>
                </c:pt>
                <c:pt idx="438">
                  <c:v>11.5</c:v>
                </c:pt>
                <c:pt idx="439">
                  <c:v>10.6</c:v>
                </c:pt>
                <c:pt idx="440">
                  <c:v>8.6999999999999993</c:v>
                </c:pt>
                <c:pt idx="441">
                  <c:v>9.5</c:v>
                </c:pt>
                <c:pt idx="442">
                  <c:v>7.3</c:v>
                </c:pt>
                <c:pt idx="443">
                  <c:v>6.9</c:v>
                </c:pt>
                <c:pt idx="444">
                  <c:v>3.5</c:v>
                </c:pt>
                <c:pt idx="445">
                  <c:v>2.2000000000000002</c:v>
                </c:pt>
                <c:pt idx="446">
                  <c:v>0.2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A3-C94D-897C-301695B4B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461328"/>
        <c:axId val="1"/>
      </c:scatterChart>
      <c:valAx>
        <c:axId val="139946132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4613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0.68600073610115453</c:v>
                </c:pt>
                <c:pt idx="49">
                  <c:v>0.72157015396509205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0.71491201986554198</c:v>
                </c:pt>
                <c:pt idx="59">
                  <c:v>-999</c:v>
                </c:pt>
                <c:pt idx="60">
                  <c:v>0.74686579847541668</c:v>
                </c:pt>
                <c:pt idx="61">
                  <c:v>0.7475079874726801</c:v>
                </c:pt>
                <c:pt idx="62">
                  <c:v>0.79124018480577862</c:v>
                </c:pt>
                <c:pt idx="63">
                  <c:v>-999</c:v>
                </c:pt>
                <c:pt idx="64">
                  <c:v>0.83669913811946606</c:v>
                </c:pt>
                <c:pt idx="65">
                  <c:v>0.82179803080855607</c:v>
                </c:pt>
                <c:pt idx="66">
                  <c:v>0.79262193606542897</c:v>
                </c:pt>
                <c:pt idx="67">
                  <c:v>0.77503514814281027</c:v>
                </c:pt>
                <c:pt idx="68">
                  <c:v>0.79993089853708887</c:v>
                </c:pt>
                <c:pt idx="69">
                  <c:v>0.80788846963444993</c:v>
                </c:pt>
                <c:pt idx="70">
                  <c:v>0.79524288093576723</c:v>
                </c:pt>
                <c:pt idx="71">
                  <c:v>-999</c:v>
                </c:pt>
                <c:pt idx="72">
                  <c:v>-999</c:v>
                </c:pt>
                <c:pt idx="73">
                  <c:v>0.8431284791541328</c:v>
                </c:pt>
                <c:pt idx="74">
                  <c:v>0.86018666399555466</c:v>
                </c:pt>
                <c:pt idx="75">
                  <c:v>0.87251404638808883</c:v>
                </c:pt>
                <c:pt idx="76">
                  <c:v>0.79646654845756071</c:v>
                </c:pt>
                <c:pt idx="77">
                  <c:v>0.79029485975457736</c:v>
                </c:pt>
                <c:pt idx="78">
                  <c:v>-999</c:v>
                </c:pt>
                <c:pt idx="79">
                  <c:v>0.82977766649854001</c:v>
                </c:pt>
                <c:pt idx="80">
                  <c:v>-999</c:v>
                </c:pt>
                <c:pt idx="81">
                  <c:v>0.77004282009399749</c:v>
                </c:pt>
                <c:pt idx="82">
                  <c:v>0.86542173525339661</c:v>
                </c:pt>
                <c:pt idx="83">
                  <c:v>0.8339415152786317</c:v>
                </c:pt>
                <c:pt idx="84">
                  <c:v>-999</c:v>
                </c:pt>
                <c:pt idx="85">
                  <c:v>-999</c:v>
                </c:pt>
                <c:pt idx="86">
                  <c:v>0.8632041093176851</c:v>
                </c:pt>
                <c:pt idx="87">
                  <c:v>0.92925547732147307</c:v>
                </c:pt>
                <c:pt idx="88">
                  <c:v>0.89495456734109702</c:v>
                </c:pt>
                <c:pt idx="89">
                  <c:v>0.87231506739832931</c:v>
                </c:pt>
                <c:pt idx="90">
                  <c:v>0.90625239782716471</c:v>
                </c:pt>
                <c:pt idx="91">
                  <c:v>0.90964880465313347</c:v>
                </c:pt>
                <c:pt idx="92">
                  <c:v>0.92941479084370227</c:v>
                </c:pt>
                <c:pt idx="93">
                  <c:v>0.92829709274781158</c:v>
                </c:pt>
                <c:pt idx="94">
                  <c:v>0.90971609872719361</c:v>
                </c:pt>
                <c:pt idx="95">
                  <c:v>0.94258530958825082</c:v>
                </c:pt>
                <c:pt idx="96">
                  <c:v>0.93745731255199116</c:v>
                </c:pt>
                <c:pt idx="97">
                  <c:v>0.93218999593340579</c:v>
                </c:pt>
                <c:pt idx="98">
                  <c:v>0.94606513891930988</c:v>
                </c:pt>
                <c:pt idx="99">
                  <c:v>0.96109569833126185</c:v>
                </c:pt>
                <c:pt idx="100">
                  <c:v>0.93976434539476028</c:v>
                </c:pt>
                <c:pt idx="101">
                  <c:v>0.9472739191916757</c:v>
                </c:pt>
                <c:pt idx="102">
                  <c:v>0.94651692316253233</c:v>
                </c:pt>
                <c:pt idx="103">
                  <c:v>0.96290911822666836</c:v>
                </c:pt>
                <c:pt idx="104">
                  <c:v>0.96638515739823161</c:v>
                </c:pt>
                <c:pt idx="105">
                  <c:v>0.94974529738212765</c:v>
                </c:pt>
                <c:pt idx="106">
                  <c:v>0.97711265400566472</c:v>
                </c:pt>
                <c:pt idx="107">
                  <c:v>0.95902499810207897</c:v>
                </c:pt>
                <c:pt idx="108">
                  <c:v>0.9665480683102774</c:v>
                </c:pt>
                <c:pt idx="109">
                  <c:v>0.95678925144692151</c:v>
                </c:pt>
                <c:pt idx="110">
                  <c:v>0.97148311751910854</c:v>
                </c:pt>
                <c:pt idx="111">
                  <c:v>0.96717265057879176</c:v>
                </c:pt>
                <c:pt idx="112">
                  <c:v>0.97381596357665989</c:v>
                </c:pt>
                <c:pt idx="113">
                  <c:v>0.97159832976675742</c:v>
                </c:pt>
                <c:pt idx="114">
                  <c:v>0.97015425647152698</c:v>
                </c:pt>
                <c:pt idx="115">
                  <c:v>0.96675044387220122</c:v>
                </c:pt>
                <c:pt idx="116">
                  <c:v>0.97236248814948134</c:v>
                </c:pt>
                <c:pt idx="117">
                  <c:v>0.96808212761357193</c:v>
                </c:pt>
                <c:pt idx="118">
                  <c:v>0.96223787528712013</c:v>
                </c:pt>
                <c:pt idx="119">
                  <c:v>0.96236983796620401</c:v>
                </c:pt>
                <c:pt idx="120">
                  <c:v>0.97219642854606925</c:v>
                </c:pt>
                <c:pt idx="121">
                  <c:v>0.96486336109555482</c:v>
                </c:pt>
                <c:pt idx="122">
                  <c:v>0.96834898500407285</c:v>
                </c:pt>
                <c:pt idx="123">
                  <c:v>0.95955320853832993</c:v>
                </c:pt>
                <c:pt idx="124">
                  <c:v>0.96320671910363242</c:v>
                </c:pt>
                <c:pt idx="125">
                  <c:v>0.97420901457301268</c:v>
                </c:pt>
                <c:pt idx="126">
                  <c:v>0.97091734926345508</c:v>
                </c:pt>
                <c:pt idx="127">
                  <c:v>0.96926867211905965</c:v>
                </c:pt>
                <c:pt idx="128">
                  <c:v>0.97388665367155058</c:v>
                </c:pt>
                <c:pt idx="129">
                  <c:v>0.97163139178736346</c:v>
                </c:pt>
                <c:pt idx="130">
                  <c:v>0.97722341790295775</c:v>
                </c:pt>
                <c:pt idx="131">
                  <c:v>0.97491465890528184</c:v>
                </c:pt>
                <c:pt idx="132">
                  <c:v>0.97641838164807893</c:v>
                </c:pt>
                <c:pt idx="133">
                  <c:v>0.98398733610575617</c:v>
                </c:pt>
                <c:pt idx="134">
                  <c:v>0.97856002509637097</c:v>
                </c:pt>
                <c:pt idx="135">
                  <c:v>0.9779215431817001</c:v>
                </c:pt>
                <c:pt idx="136">
                  <c:v>0.97282252017321558</c:v>
                </c:pt>
                <c:pt idx="137">
                  <c:v>0.98138091548899375</c:v>
                </c:pt>
                <c:pt idx="138">
                  <c:v>0.97890404865983427</c:v>
                </c:pt>
                <c:pt idx="139">
                  <c:v>0.97992333853974767</c:v>
                </c:pt>
                <c:pt idx="140">
                  <c:v>0.97673276766997141</c:v>
                </c:pt>
                <c:pt idx="141">
                  <c:v>0.98356512151419817</c:v>
                </c:pt>
                <c:pt idx="142">
                  <c:v>0.98326024139776147</c:v>
                </c:pt>
                <c:pt idx="143">
                  <c:v>0.98112002450141256</c:v>
                </c:pt>
                <c:pt idx="144">
                  <c:v>0.98559920830595882</c:v>
                </c:pt>
                <c:pt idx="145">
                  <c:v>0.98067264743965876</c:v>
                </c:pt>
                <c:pt idx="146">
                  <c:v>0.98123760817829342</c:v>
                </c:pt>
                <c:pt idx="147">
                  <c:v>0.98397498257264693</c:v>
                </c:pt>
                <c:pt idx="148">
                  <c:v>0.98511565664058831</c:v>
                </c:pt>
                <c:pt idx="149">
                  <c:v>0.98406286538037857</c:v>
                </c:pt>
                <c:pt idx="150">
                  <c:v>0.98570464602645802</c:v>
                </c:pt>
                <c:pt idx="151">
                  <c:v>0.98571607509409453</c:v>
                </c:pt>
                <c:pt idx="152">
                  <c:v>0.98160647889364261</c:v>
                </c:pt>
                <c:pt idx="153">
                  <c:v>0.98046685971552994</c:v>
                </c:pt>
                <c:pt idx="154">
                  <c:v>0.98199484886530497</c:v>
                </c:pt>
                <c:pt idx="155">
                  <c:v>0.99037353312915821</c:v>
                </c:pt>
                <c:pt idx="156">
                  <c:v>0.98960383644825323</c:v>
                </c:pt>
                <c:pt idx="157">
                  <c:v>0.98993789397241361</c:v>
                </c:pt>
                <c:pt idx="158">
                  <c:v>0.99002766478260928</c:v>
                </c:pt>
                <c:pt idx="159">
                  <c:v>0.98907370695041974</c:v>
                </c:pt>
                <c:pt idx="160">
                  <c:v>0.99141124056255669</c:v>
                </c:pt>
                <c:pt idx="161">
                  <c:v>0.9888694092861825</c:v>
                </c:pt>
                <c:pt idx="162">
                  <c:v>0.98873861212677028</c:v>
                </c:pt>
                <c:pt idx="163">
                  <c:v>0.98793397801699967</c:v>
                </c:pt>
                <c:pt idx="164">
                  <c:v>0.99183848071257463</c:v>
                </c:pt>
                <c:pt idx="165">
                  <c:v>0.99156717423414675</c:v>
                </c:pt>
                <c:pt idx="166">
                  <c:v>0.98995462158889569</c:v>
                </c:pt>
                <c:pt idx="167">
                  <c:v>0.99050872862513695</c:v>
                </c:pt>
                <c:pt idx="168">
                  <c:v>0.99127447698061588</c:v>
                </c:pt>
                <c:pt idx="169">
                  <c:v>0.98782911647662275</c:v>
                </c:pt>
                <c:pt idx="170">
                  <c:v>0.99098633535132907</c:v>
                </c:pt>
                <c:pt idx="171">
                  <c:v>0.99414179277245018</c:v>
                </c:pt>
                <c:pt idx="172">
                  <c:v>0.99072089092008375</c:v>
                </c:pt>
                <c:pt idx="173">
                  <c:v>0.99168594994211501</c:v>
                </c:pt>
                <c:pt idx="174">
                  <c:v>0.9911102045986554</c:v>
                </c:pt>
                <c:pt idx="175">
                  <c:v>0.98878605734044667</c:v>
                </c:pt>
                <c:pt idx="176">
                  <c:v>0.99032640677575745</c:v>
                </c:pt>
                <c:pt idx="177">
                  <c:v>0.98796695158319836</c:v>
                </c:pt>
                <c:pt idx="178">
                  <c:v>0.98930221891978121</c:v>
                </c:pt>
                <c:pt idx="179">
                  <c:v>0.99159502910855679</c:v>
                </c:pt>
                <c:pt idx="180">
                  <c:v>0.99160604337785729</c:v>
                </c:pt>
                <c:pt idx="181">
                  <c:v>0.98967971144397038</c:v>
                </c:pt>
                <c:pt idx="182">
                  <c:v>0.99205326908997726</c:v>
                </c:pt>
                <c:pt idx="183">
                  <c:v>0.99103752189258598</c:v>
                </c:pt>
                <c:pt idx="184">
                  <c:v>0.98906485143171652</c:v>
                </c:pt>
                <c:pt idx="185">
                  <c:v>0.98721702229607688</c:v>
                </c:pt>
                <c:pt idx="186">
                  <c:v>0.99305430142538043</c:v>
                </c:pt>
                <c:pt idx="187">
                  <c:v>0.98430656235902758</c:v>
                </c:pt>
                <c:pt idx="188">
                  <c:v>0.98963997494305345</c:v>
                </c:pt>
                <c:pt idx="189">
                  <c:v>0.98984657377398555</c:v>
                </c:pt>
                <c:pt idx="190">
                  <c:v>0.98828835097784873</c:v>
                </c:pt>
                <c:pt idx="191">
                  <c:v>0.99188251872579547</c:v>
                </c:pt>
                <c:pt idx="192">
                  <c:v>0.9862294640383259</c:v>
                </c:pt>
                <c:pt idx="193">
                  <c:v>0.98929924941731406</c:v>
                </c:pt>
                <c:pt idx="194">
                  <c:v>0.99091090312487529</c:v>
                </c:pt>
                <c:pt idx="195">
                  <c:v>0.99140699593620629</c:v>
                </c:pt>
                <c:pt idx="196">
                  <c:v>0.99208013952412233</c:v>
                </c:pt>
                <c:pt idx="197">
                  <c:v>0.99005877241935281</c:v>
                </c:pt>
                <c:pt idx="198">
                  <c:v>0.98833297222243677</c:v>
                </c:pt>
                <c:pt idx="199">
                  <c:v>0.99179630647252082</c:v>
                </c:pt>
                <c:pt idx="200">
                  <c:v>0.99021306871450565</c:v>
                </c:pt>
                <c:pt idx="201">
                  <c:v>0.99295928684501267</c:v>
                </c:pt>
                <c:pt idx="202">
                  <c:v>0.99123836606200622</c:v>
                </c:pt>
                <c:pt idx="203">
                  <c:v>0.99165014463722112</c:v>
                </c:pt>
                <c:pt idx="204">
                  <c:v>0.98924093117706291</c:v>
                </c:pt>
                <c:pt idx="205">
                  <c:v>0.9881813860979799</c:v>
                </c:pt>
                <c:pt idx="206">
                  <c:v>0.98891722199910737</c:v>
                </c:pt>
                <c:pt idx="207">
                  <c:v>0.98997577297488437</c:v>
                </c:pt>
                <c:pt idx="208">
                  <c:v>0.99101881875953113</c:v>
                </c:pt>
                <c:pt idx="209">
                  <c:v>0.99201119672492255</c:v>
                </c:pt>
                <c:pt idx="210">
                  <c:v>0.98856390276028838</c:v>
                </c:pt>
                <c:pt idx="211">
                  <c:v>0.99214007190283737</c:v>
                </c:pt>
                <c:pt idx="212">
                  <c:v>0.99336579376134981</c:v>
                </c:pt>
                <c:pt idx="213">
                  <c:v>0.99034342349155424</c:v>
                </c:pt>
                <c:pt idx="214">
                  <c:v>0.99133954074638952</c:v>
                </c:pt>
                <c:pt idx="215">
                  <c:v>0.98979223292016494</c:v>
                </c:pt>
                <c:pt idx="216">
                  <c:v>0.98879567120353173</c:v>
                </c:pt>
                <c:pt idx="217">
                  <c:v>0.98773462007984936</c:v>
                </c:pt>
                <c:pt idx="218">
                  <c:v>0.99046268207955457</c:v>
                </c:pt>
                <c:pt idx="219">
                  <c:v>0.98895272259063693</c:v>
                </c:pt>
                <c:pt idx="220">
                  <c:v>0.98659025825473501</c:v>
                </c:pt>
                <c:pt idx="221">
                  <c:v>0.98741979102913735</c:v>
                </c:pt>
                <c:pt idx="222">
                  <c:v>0.98305288467159047</c:v>
                </c:pt>
                <c:pt idx="223">
                  <c:v>0.99093749423051802</c:v>
                </c:pt>
                <c:pt idx="224">
                  <c:v>0.99300176680428776</c:v>
                </c:pt>
                <c:pt idx="225">
                  <c:v>0.98907452112830629</c:v>
                </c:pt>
                <c:pt idx="226">
                  <c:v>0.98888318726018487</c:v>
                </c:pt>
                <c:pt idx="227">
                  <c:v>0.99045412777957298</c:v>
                </c:pt>
                <c:pt idx="228">
                  <c:v>0.98783579372406793</c:v>
                </c:pt>
                <c:pt idx="229">
                  <c:v>0.9890017885599286</c:v>
                </c:pt>
                <c:pt idx="230">
                  <c:v>0.9865786807007747</c:v>
                </c:pt>
                <c:pt idx="231">
                  <c:v>0.99120051629982231</c:v>
                </c:pt>
                <c:pt idx="232">
                  <c:v>0.98833854782385722</c:v>
                </c:pt>
                <c:pt idx="233">
                  <c:v>0.98848999511824032</c:v>
                </c:pt>
                <c:pt idx="234">
                  <c:v>0.98470915725672292</c:v>
                </c:pt>
                <c:pt idx="235">
                  <c:v>0.98655770018218147</c:v>
                </c:pt>
                <c:pt idx="236">
                  <c:v>0.98956700191181457</c:v>
                </c:pt>
                <c:pt idx="237">
                  <c:v>0.98767809775864601</c:v>
                </c:pt>
                <c:pt idx="238">
                  <c:v>0.98779663119076289</c:v>
                </c:pt>
                <c:pt idx="239">
                  <c:v>0.98825325018467636</c:v>
                </c:pt>
                <c:pt idx="240">
                  <c:v>0.98736107452930066</c:v>
                </c:pt>
                <c:pt idx="241">
                  <c:v>0.98395460799925938</c:v>
                </c:pt>
                <c:pt idx="242">
                  <c:v>0.98923660366939148</c:v>
                </c:pt>
                <c:pt idx="243">
                  <c:v>0.98680443610115864</c:v>
                </c:pt>
                <c:pt idx="244">
                  <c:v>0.98847293915944978</c:v>
                </c:pt>
                <c:pt idx="245">
                  <c:v>0.98809008168835077</c:v>
                </c:pt>
                <c:pt idx="246">
                  <c:v>0.98627219485485906</c:v>
                </c:pt>
                <c:pt idx="247">
                  <c:v>0.9880760205391943</c:v>
                </c:pt>
                <c:pt idx="248">
                  <c:v>0.98381338225743364</c:v>
                </c:pt>
                <c:pt idx="249">
                  <c:v>0.98630537036619248</c:v>
                </c:pt>
                <c:pt idx="250">
                  <c:v>0.98892200227657745</c:v>
                </c:pt>
                <c:pt idx="251">
                  <c:v>0.99323199192787126</c:v>
                </c:pt>
                <c:pt idx="252">
                  <c:v>0.98920282168586082</c:v>
                </c:pt>
                <c:pt idx="253">
                  <c:v>0.9893815052177003</c:v>
                </c:pt>
                <c:pt idx="254">
                  <c:v>0.98887803295503407</c:v>
                </c:pt>
                <c:pt idx="255">
                  <c:v>0.98340309869323939</c:v>
                </c:pt>
                <c:pt idx="256">
                  <c:v>0.98993448952273833</c:v>
                </c:pt>
                <c:pt idx="257">
                  <c:v>0.98805577991551019</c:v>
                </c:pt>
                <c:pt idx="258">
                  <c:v>0.98834627398481156</c:v>
                </c:pt>
                <c:pt idx="259">
                  <c:v>0.9905413773030558</c:v>
                </c:pt>
                <c:pt idx="260">
                  <c:v>0.99024887828527308</c:v>
                </c:pt>
                <c:pt idx="261">
                  <c:v>0.98497467757043156</c:v>
                </c:pt>
                <c:pt idx="262">
                  <c:v>0.99218487203373207</c:v>
                </c:pt>
                <c:pt idx="263">
                  <c:v>0.99112967723814971</c:v>
                </c:pt>
                <c:pt idx="264">
                  <c:v>0.9896220314157308</c:v>
                </c:pt>
                <c:pt idx="265">
                  <c:v>0.98984247011569892</c:v>
                </c:pt>
                <c:pt idx="266">
                  <c:v>0.99375166743692833</c:v>
                </c:pt>
                <c:pt idx="267">
                  <c:v>0.99030731921008575</c:v>
                </c:pt>
                <c:pt idx="268">
                  <c:v>0.99314992298370242</c:v>
                </c:pt>
                <c:pt idx="269">
                  <c:v>0.98738509407154473</c:v>
                </c:pt>
                <c:pt idx="270">
                  <c:v>0.99059006566891883</c:v>
                </c:pt>
                <c:pt idx="271">
                  <c:v>0.99413944289484735</c:v>
                </c:pt>
                <c:pt idx="272">
                  <c:v>0.99161607525707651</c:v>
                </c:pt>
                <c:pt idx="273">
                  <c:v>0.99061608046713279</c:v>
                </c:pt>
                <c:pt idx="274">
                  <c:v>0.98977036534390939</c:v>
                </c:pt>
                <c:pt idx="275">
                  <c:v>0.98647704715502149</c:v>
                </c:pt>
                <c:pt idx="276">
                  <c:v>0.99206894775691734</c:v>
                </c:pt>
                <c:pt idx="277">
                  <c:v>0.98855492617751506</c:v>
                </c:pt>
                <c:pt idx="278">
                  <c:v>0.99091663180713663</c:v>
                </c:pt>
                <c:pt idx="279">
                  <c:v>0.98971998857602417</c:v>
                </c:pt>
                <c:pt idx="280">
                  <c:v>0.99077623510327761</c:v>
                </c:pt>
                <c:pt idx="281">
                  <c:v>0.99235671038572859</c:v>
                </c:pt>
                <c:pt idx="282">
                  <c:v>0.99197836779620185</c:v>
                </c:pt>
                <c:pt idx="283">
                  <c:v>0.99114235229810799</c:v>
                </c:pt>
                <c:pt idx="284">
                  <c:v>0.98964567750144372</c:v>
                </c:pt>
                <c:pt idx="285">
                  <c:v>0.99074509595646598</c:v>
                </c:pt>
                <c:pt idx="286">
                  <c:v>0.99088962906903466</c:v>
                </c:pt>
                <c:pt idx="287">
                  <c:v>0.9863762340386627</c:v>
                </c:pt>
                <c:pt idx="288">
                  <c:v>0.98906683039562293</c:v>
                </c:pt>
                <c:pt idx="289">
                  <c:v>0.9896184739645717</c:v>
                </c:pt>
                <c:pt idx="290">
                  <c:v>0.99138385372900406</c:v>
                </c:pt>
                <c:pt idx="291">
                  <c:v>0.98674190520936089</c:v>
                </c:pt>
                <c:pt idx="292">
                  <c:v>0.98889842714220333</c:v>
                </c:pt>
                <c:pt idx="293">
                  <c:v>0.98819377234704142</c:v>
                </c:pt>
                <c:pt idx="294">
                  <c:v>0.98998895762756656</c:v>
                </c:pt>
                <c:pt idx="295">
                  <c:v>0.98509246149204255</c:v>
                </c:pt>
                <c:pt idx="296">
                  <c:v>0.98968712537803516</c:v>
                </c:pt>
                <c:pt idx="297">
                  <c:v>0.99131516171642364</c:v>
                </c:pt>
                <c:pt idx="298">
                  <c:v>0.9884084229699166</c:v>
                </c:pt>
                <c:pt idx="299">
                  <c:v>0.98994296936436799</c:v>
                </c:pt>
                <c:pt idx="300">
                  <c:v>0.98624025725404973</c:v>
                </c:pt>
                <c:pt idx="301">
                  <c:v>0.99019174599053073</c:v>
                </c:pt>
                <c:pt idx="302">
                  <c:v>0.9890391498243416</c:v>
                </c:pt>
                <c:pt idx="303">
                  <c:v>0.98950682992570926</c:v>
                </c:pt>
                <c:pt idx="304">
                  <c:v>0.98963971292881914</c:v>
                </c:pt>
                <c:pt idx="305">
                  <c:v>0.98439968920175414</c:v>
                </c:pt>
                <c:pt idx="306">
                  <c:v>0.98485306139190054</c:v>
                </c:pt>
                <c:pt idx="307">
                  <c:v>0.98975837028103442</c:v>
                </c:pt>
                <c:pt idx="308">
                  <c:v>0.99027194946942265</c:v>
                </c:pt>
                <c:pt idx="309">
                  <c:v>0.98780990636051857</c:v>
                </c:pt>
                <c:pt idx="310">
                  <c:v>0.99093999883022321</c:v>
                </c:pt>
                <c:pt idx="311">
                  <c:v>0.99040342457689545</c:v>
                </c:pt>
                <c:pt idx="312">
                  <c:v>0.9906023970624418</c:v>
                </c:pt>
                <c:pt idx="313">
                  <c:v>0.98683970249799446</c:v>
                </c:pt>
                <c:pt idx="314">
                  <c:v>0.98906285292412677</c:v>
                </c:pt>
                <c:pt idx="315">
                  <c:v>0.98759888112827976</c:v>
                </c:pt>
                <c:pt idx="316">
                  <c:v>0.990175211863767</c:v>
                </c:pt>
                <c:pt idx="317">
                  <c:v>0.98810629010397477</c:v>
                </c:pt>
                <c:pt idx="318">
                  <c:v>0.99145116204113681</c:v>
                </c:pt>
                <c:pt idx="319">
                  <c:v>0.98969047364273233</c:v>
                </c:pt>
                <c:pt idx="320">
                  <c:v>0.99098840501621166</c:v>
                </c:pt>
                <c:pt idx="321">
                  <c:v>0.98667016663056817</c:v>
                </c:pt>
                <c:pt idx="322">
                  <c:v>0.9899409911995195</c:v>
                </c:pt>
                <c:pt idx="323">
                  <c:v>0.98629457906324669</c:v>
                </c:pt>
                <c:pt idx="324">
                  <c:v>0.98426378334230724</c:v>
                </c:pt>
                <c:pt idx="325">
                  <c:v>0.98762930549323824</c:v>
                </c:pt>
                <c:pt idx="326">
                  <c:v>0.9880264219824213</c:v>
                </c:pt>
                <c:pt idx="327">
                  <c:v>0.98956143549080089</c:v>
                </c:pt>
                <c:pt idx="328">
                  <c:v>0.98920196458920351</c:v>
                </c:pt>
                <c:pt idx="329">
                  <c:v>0.99010812719619956</c:v>
                </c:pt>
                <c:pt idx="330">
                  <c:v>0.98812859770499362</c:v>
                </c:pt>
                <c:pt idx="331">
                  <c:v>0.98579341444433322</c:v>
                </c:pt>
                <c:pt idx="332">
                  <c:v>0.98786546890624438</c:v>
                </c:pt>
                <c:pt idx="333">
                  <c:v>0.98472080684733132</c:v>
                </c:pt>
                <c:pt idx="334">
                  <c:v>0.98444772769923183</c:v>
                </c:pt>
                <c:pt idx="335">
                  <c:v>0.98523661542110952</c:v>
                </c:pt>
                <c:pt idx="336">
                  <c:v>0.98059908442646493</c:v>
                </c:pt>
                <c:pt idx="337">
                  <c:v>0.97896405605342085</c:v>
                </c:pt>
                <c:pt idx="338">
                  <c:v>0.98206375380632593</c:v>
                </c:pt>
                <c:pt idx="339">
                  <c:v>0.97636699348395795</c:v>
                </c:pt>
                <c:pt idx="340">
                  <c:v>0.9830405149730117</c:v>
                </c:pt>
                <c:pt idx="341">
                  <c:v>0.97763853218415475</c:v>
                </c:pt>
                <c:pt idx="342">
                  <c:v>0.98081700210280254</c:v>
                </c:pt>
                <c:pt idx="343">
                  <c:v>0.97406540295060329</c:v>
                </c:pt>
                <c:pt idx="344">
                  <c:v>0.9688376551308403</c:v>
                </c:pt>
                <c:pt idx="345">
                  <c:v>0.97489016237445092</c:v>
                </c:pt>
                <c:pt idx="346">
                  <c:v>0.96825875737800404</c:v>
                </c:pt>
                <c:pt idx="347">
                  <c:v>0.96709440646528277</c:v>
                </c:pt>
                <c:pt idx="348">
                  <c:v>0.9638972672961007</c:v>
                </c:pt>
                <c:pt idx="349">
                  <c:v>0.97012760152765576</c:v>
                </c:pt>
                <c:pt idx="350">
                  <c:v>0.95828368946412967</c:v>
                </c:pt>
                <c:pt idx="351">
                  <c:v>0.95614899726813585</c:v>
                </c:pt>
                <c:pt idx="352">
                  <c:v>0.96187376269568192</c:v>
                </c:pt>
                <c:pt idx="353">
                  <c:v>0.96264316126422467</c:v>
                </c:pt>
                <c:pt idx="354">
                  <c:v>0.96533500970974873</c:v>
                </c:pt>
                <c:pt idx="355">
                  <c:v>0.96972031122359859</c:v>
                </c:pt>
                <c:pt idx="356">
                  <c:v>0.94358991155155059</c:v>
                </c:pt>
                <c:pt idx="357">
                  <c:v>0.94034047524826792</c:v>
                </c:pt>
                <c:pt idx="358">
                  <c:v>0.92917382858237418</c:v>
                </c:pt>
                <c:pt idx="359">
                  <c:v>0.93668768129137714</c:v>
                </c:pt>
                <c:pt idx="360">
                  <c:v>0.96309233568604513</c:v>
                </c:pt>
                <c:pt idx="361">
                  <c:v>0.95260154350358417</c:v>
                </c:pt>
                <c:pt idx="362">
                  <c:v>0.92967732832881056</c:v>
                </c:pt>
                <c:pt idx="363">
                  <c:v>0.93944410357178354</c:v>
                </c:pt>
                <c:pt idx="364">
                  <c:v>0.90502187171796211</c:v>
                </c:pt>
                <c:pt idx="365">
                  <c:v>0.9090870666608688</c:v>
                </c:pt>
                <c:pt idx="366">
                  <c:v>0.93822587475202202</c:v>
                </c:pt>
                <c:pt idx="367">
                  <c:v>0.93938379595437782</c:v>
                </c:pt>
                <c:pt idx="368">
                  <c:v>0.92873588745192781</c:v>
                </c:pt>
                <c:pt idx="369">
                  <c:v>0.91794400014636024</c:v>
                </c:pt>
                <c:pt idx="370">
                  <c:v>0.92685303475426728</c:v>
                </c:pt>
                <c:pt idx="371">
                  <c:v>0.90817754232118508</c:v>
                </c:pt>
                <c:pt idx="372">
                  <c:v>0.91822801234270468</c:v>
                </c:pt>
                <c:pt idx="373">
                  <c:v>0.89368518831870303</c:v>
                </c:pt>
                <c:pt idx="374">
                  <c:v>0.90411970045195167</c:v>
                </c:pt>
                <c:pt idx="375">
                  <c:v>0.908848405017053</c:v>
                </c:pt>
                <c:pt idx="376">
                  <c:v>0.88639584876248312</c:v>
                </c:pt>
                <c:pt idx="377">
                  <c:v>0.87040622927773859</c:v>
                </c:pt>
                <c:pt idx="378">
                  <c:v>0.90532865687496888</c:v>
                </c:pt>
                <c:pt idx="379">
                  <c:v>-999</c:v>
                </c:pt>
                <c:pt idx="380">
                  <c:v>0.84413534687115221</c:v>
                </c:pt>
                <c:pt idx="381">
                  <c:v>0.86779824886553059</c:v>
                </c:pt>
                <c:pt idx="382">
                  <c:v>-999</c:v>
                </c:pt>
                <c:pt idx="383">
                  <c:v>0.81806971581182386</c:v>
                </c:pt>
                <c:pt idx="384">
                  <c:v>0.81985354825468126</c:v>
                </c:pt>
                <c:pt idx="385">
                  <c:v>-999</c:v>
                </c:pt>
                <c:pt idx="386">
                  <c:v>0.87991019862828534</c:v>
                </c:pt>
                <c:pt idx="387">
                  <c:v>0.89147794344224296</c:v>
                </c:pt>
                <c:pt idx="388">
                  <c:v>0.81168221163295817</c:v>
                </c:pt>
                <c:pt idx="389">
                  <c:v>0.813633933260694</c:v>
                </c:pt>
                <c:pt idx="390">
                  <c:v>0.8819884372704766</c:v>
                </c:pt>
                <c:pt idx="391">
                  <c:v>-999</c:v>
                </c:pt>
                <c:pt idx="392">
                  <c:v>0.86318647684406091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0.78820391573205772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0.83502988117429267</c:v>
                </c:pt>
                <c:pt idx="401">
                  <c:v>-999</c:v>
                </c:pt>
                <c:pt idx="402">
                  <c:v>0.79614001338343821</c:v>
                </c:pt>
                <c:pt idx="403">
                  <c:v>-999</c:v>
                </c:pt>
                <c:pt idx="404">
                  <c:v>-999</c:v>
                </c:pt>
                <c:pt idx="405">
                  <c:v>0.83243554496163863</c:v>
                </c:pt>
                <c:pt idx="406">
                  <c:v>-999</c:v>
                </c:pt>
                <c:pt idx="407">
                  <c:v>0.76485433077896192</c:v>
                </c:pt>
                <c:pt idx="408">
                  <c:v>0.814927863813942</c:v>
                </c:pt>
                <c:pt idx="409">
                  <c:v>-999</c:v>
                </c:pt>
                <c:pt idx="410">
                  <c:v>-999</c:v>
                </c:pt>
                <c:pt idx="411">
                  <c:v>0.78304828861781284</c:v>
                </c:pt>
                <c:pt idx="412">
                  <c:v>0.81811418887294884</c:v>
                </c:pt>
                <c:pt idx="413">
                  <c:v>-999</c:v>
                </c:pt>
                <c:pt idx="414">
                  <c:v>0.81145596071293324</c:v>
                </c:pt>
                <c:pt idx="415">
                  <c:v>-999</c:v>
                </c:pt>
                <c:pt idx="416">
                  <c:v>-999</c:v>
                </c:pt>
                <c:pt idx="417">
                  <c:v>0.86400017646826222</c:v>
                </c:pt>
                <c:pt idx="418">
                  <c:v>-999</c:v>
                </c:pt>
                <c:pt idx="419">
                  <c:v>0.84734593057322871</c:v>
                </c:pt>
                <c:pt idx="420">
                  <c:v>-999</c:v>
                </c:pt>
                <c:pt idx="421">
                  <c:v>0.88376292208873386</c:v>
                </c:pt>
                <c:pt idx="422">
                  <c:v>-999</c:v>
                </c:pt>
                <c:pt idx="423">
                  <c:v>0.83644155723100189</c:v>
                </c:pt>
                <c:pt idx="424">
                  <c:v>-999</c:v>
                </c:pt>
                <c:pt idx="425">
                  <c:v>-999</c:v>
                </c:pt>
                <c:pt idx="426">
                  <c:v>0.80633787425993797</c:v>
                </c:pt>
                <c:pt idx="427">
                  <c:v>0.77846942686964959</c:v>
                </c:pt>
                <c:pt idx="428">
                  <c:v>0.83953444252827791</c:v>
                </c:pt>
                <c:pt idx="429">
                  <c:v>0.7718443917142479</c:v>
                </c:pt>
                <c:pt idx="430">
                  <c:v>-999</c:v>
                </c:pt>
                <c:pt idx="431">
                  <c:v>0.75808297610670961</c:v>
                </c:pt>
                <c:pt idx="432">
                  <c:v>-999</c:v>
                </c:pt>
                <c:pt idx="433">
                  <c:v>0.69991829867451572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2.2000000000000002</c:v>
                </c:pt>
                <c:pt idx="21">
                  <c:v>3.5</c:v>
                </c:pt>
                <c:pt idx="22">
                  <c:v>2.9</c:v>
                </c:pt>
                <c:pt idx="23">
                  <c:v>3.1</c:v>
                </c:pt>
                <c:pt idx="24">
                  <c:v>3.6</c:v>
                </c:pt>
                <c:pt idx="25">
                  <c:v>4.9000000000000004</c:v>
                </c:pt>
                <c:pt idx="26">
                  <c:v>5.3</c:v>
                </c:pt>
                <c:pt idx="27">
                  <c:v>6.6</c:v>
                </c:pt>
                <c:pt idx="28">
                  <c:v>6.9</c:v>
                </c:pt>
                <c:pt idx="29">
                  <c:v>9.5</c:v>
                </c:pt>
                <c:pt idx="30">
                  <c:v>8</c:v>
                </c:pt>
                <c:pt idx="31">
                  <c:v>10.7</c:v>
                </c:pt>
                <c:pt idx="32">
                  <c:v>9.6999999999999993</c:v>
                </c:pt>
                <c:pt idx="33">
                  <c:v>12.6</c:v>
                </c:pt>
                <c:pt idx="34">
                  <c:v>11.7</c:v>
                </c:pt>
                <c:pt idx="35">
                  <c:v>12.6</c:v>
                </c:pt>
                <c:pt idx="36">
                  <c:v>13.8</c:v>
                </c:pt>
                <c:pt idx="37">
                  <c:v>12.2</c:v>
                </c:pt>
                <c:pt idx="38">
                  <c:v>14.9</c:v>
                </c:pt>
                <c:pt idx="39">
                  <c:v>12.9</c:v>
                </c:pt>
                <c:pt idx="40">
                  <c:v>15.5</c:v>
                </c:pt>
                <c:pt idx="41">
                  <c:v>14.2</c:v>
                </c:pt>
                <c:pt idx="42">
                  <c:v>15.8</c:v>
                </c:pt>
                <c:pt idx="43">
                  <c:v>16.600000000000001</c:v>
                </c:pt>
                <c:pt idx="44">
                  <c:v>16.600000000000001</c:v>
                </c:pt>
                <c:pt idx="45">
                  <c:v>18.8</c:v>
                </c:pt>
                <c:pt idx="46">
                  <c:v>18.2</c:v>
                </c:pt>
                <c:pt idx="47">
                  <c:v>20.8</c:v>
                </c:pt>
                <c:pt idx="48">
                  <c:v>20.9</c:v>
                </c:pt>
                <c:pt idx="49">
                  <c:v>21.9</c:v>
                </c:pt>
                <c:pt idx="50">
                  <c:v>22.9</c:v>
                </c:pt>
                <c:pt idx="51">
                  <c:v>23.5</c:v>
                </c:pt>
                <c:pt idx="52">
                  <c:v>24</c:v>
                </c:pt>
                <c:pt idx="53">
                  <c:v>25.3</c:v>
                </c:pt>
                <c:pt idx="54">
                  <c:v>26</c:v>
                </c:pt>
                <c:pt idx="55">
                  <c:v>26.6</c:v>
                </c:pt>
                <c:pt idx="56">
                  <c:v>27</c:v>
                </c:pt>
                <c:pt idx="57">
                  <c:v>28</c:v>
                </c:pt>
                <c:pt idx="58">
                  <c:v>28.8</c:v>
                </c:pt>
                <c:pt idx="59">
                  <c:v>29.3</c:v>
                </c:pt>
                <c:pt idx="60">
                  <c:v>30.4</c:v>
                </c:pt>
                <c:pt idx="61">
                  <c:v>31.7</c:v>
                </c:pt>
                <c:pt idx="62">
                  <c:v>31.7</c:v>
                </c:pt>
                <c:pt idx="63">
                  <c:v>32.799999999999997</c:v>
                </c:pt>
                <c:pt idx="64">
                  <c:v>33.9</c:v>
                </c:pt>
                <c:pt idx="65">
                  <c:v>34.200000000000003</c:v>
                </c:pt>
                <c:pt idx="66">
                  <c:v>35.5</c:v>
                </c:pt>
                <c:pt idx="67">
                  <c:v>36.4</c:v>
                </c:pt>
                <c:pt idx="68">
                  <c:v>35.9</c:v>
                </c:pt>
                <c:pt idx="69">
                  <c:v>38.200000000000003</c:v>
                </c:pt>
                <c:pt idx="70">
                  <c:v>37.299999999999997</c:v>
                </c:pt>
                <c:pt idx="71">
                  <c:v>38.1</c:v>
                </c:pt>
                <c:pt idx="72">
                  <c:v>39.200000000000003</c:v>
                </c:pt>
                <c:pt idx="73">
                  <c:v>39.700000000000003</c:v>
                </c:pt>
                <c:pt idx="74">
                  <c:v>40.4</c:v>
                </c:pt>
                <c:pt idx="75">
                  <c:v>41.3</c:v>
                </c:pt>
                <c:pt idx="76">
                  <c:v>40.799999999999997</c:v>
                </c:pt>
                <c:pt idx="77">
                  <c:v>43</c:v>
                </c:pt>
                <c:pt idx="78">
                  <c:v>42.3</c:v>
                </c:pt>
                <c:pt idx="79">
                  <c:v>44.1</c:v>
                </c:pt>
                <c:pt idx="80">
                  <c:v>43.2</c:v>
                </c:pt>
                <c:pt idx="81">
                  <c:v>44.3</c:v>
                </c:pt>
                <c:pt idx="82">
                  <c:v>44.6</c:v>
                </c:pt>
                <c:pt idx="83">
                  <c:v>45</c:v>
                </c:pt>
                <c:pt idx="84">
                  <c:v>45.7</c:v>
                </c:pt>
                <c:pt idx="85">
                  <c:v>46.3</c:v>
                </c:pt>
                <c:pt idx="86">
                  <c:v>47.2</c:v>
                </c:pt>
                <c:pt idx="87">
                  <c:v>47.9</c:v>
                </c:pt>
                <c:pt idx="88">
                  <c:v>48.4</c:v>
                </c:pt>
                <c:pt idx="89">
                  <c:v>49.9</c:v>
                </c:pt>
                <c:pt idx="90">
                  <c:v>49.9</c:v>
                </c:pt>
                <c:pt idx="91">
                  <c:v>50.8</c:v>
                </c:pt>
                <c:pt idx="92">
                  <c:v>50.8</c:v>
                </c:pt>
                <c:pt idx="93">
                  <c:v>51.7</c:v>
                </c:pt>
                <c:pt idx="94">
                  <c:v>51.4</c:v>
                </c:pt>
                <c:pt idx="95">
                  <c:v>52.8</c:v>
                </c:pt>
                <c:pt idx="96">
                  <c:v>52.6</c:v>
                </c:pt>
                <c:pt idx="97">
                  <c:v>53.9</c:v>
                </c:pt>
                <c:pt idx="98">
                  <c:v>54.1</c:v>
                </c:pt>
                <c:pt idx="99">
                  <c:v>55</c:v>
                </c:pt>
                <c:pt idx="100">
                  <c:v>55.5</c:v>
                </c:pt>
                <c:pt idx="101">
                  <c:v>56.8</c:v>
                </c:pt>
                <c:pt idx="102">
                  <c:v>57.2</c:v>
                </c:pt>
                <c:pt idx="103">
                  <c:v>58.6</c:v>
                </c:pt>
                <c:pt idx="104">
                  <c:v>59</c:v>
                </c:pt>
                <c:pt idx="105">
                  <c:v>60.3</c:v>
                </c:pt>
                <c:pt idx="106">
                  <c:v>61.4</c:v>
                </c:pt>
                <c:pt idx="107">
                  <c:v>60.8</c:v>
                </c:pt>
                <c:pt idx="108">
                  <c:v>63.6</c:v>
                </c:pt>
                <c:pt idx="109">
                  <c:v>62.1</c:v>
                </c:pt>
                <c:pt idx="110">
                  <c:v>65.2</c:v>
                </c:pt>
                <c:pt idx="111">
                  <c:v>63.4</c:v>
                </c:pt>
                <c:pt idx="112">
                  <c:v>65.599999999999994</c:v>
                </c:pt>
                <c:pt idx="113">
                  <c:v>66.099999999999994</c:v>
                </c:pt>
                <c:pt idx="114">
                  <c:v>67</c:v>
                </c:pt>
                <c:pt idx="115">
                  <c:v>68.3</c:v>
                </c:pt>
                <c:pt idx="116">
                  <c:v>67.8</c:v>
                </c:pt>
                <c:pt idx="117">
                  <c:v>70.8</c:v>
                </c:pt>
                <c:pt idx="118">
                  <c:v>67.8</c:v>
                </c:pt>
                <c:pt idx="119">
                  <c:v>71.8</c:v>
                </c:pt>
                <c:pt idx="120">
                  <c:v>69.900000000000006</c:v>
                </c:pt>
                <c:pt idx="121">
                  <c:v>72.3</c:v>
                </c:pt>
                <c:pt idx="122">
                  <c:v>72.3</c:v>
                </c:pt>
                <c:pt idx="123">
                  <c:v>72.099999999999994</c:v>
                </c:pt>
                <c:pt idx="124">
                  <c:v>74.7</c:v>
                </c:pt>
                <c:pt idx="125">
                  <c:v>73.900000000000006</c:v>
                </c:pt>
                <c:pt idx="126">
                  <c:v>75.900000000000006</c:v>
                </c:pt>
                <c:pt idx="127">
                  <c:v>77</c:v>
                </c:pt>
                <c:pt idx="128">
                  <c:v>77.400000000000006</c:v>
                </c:pt>
                <c:pt idx="129">
                  <c:v>77.599999999999994</c:v>
                </c:pt>
                <c:pt idx="130">
                  <c:v>79.2</c:v>
                </c:pt>
                <c:pt idx="131">
                  <c:v>79.599999999999994</c:v>
                </c:pt>
                <c:pt idx="132">
                  <c:v>80.900000000000006</c:v>
                </c:pt>
                <c:pt idx="133">
                  <c:v>81.8</c:v>
                </c:pt>
                <c:pt idx="134">
                  <c:v>82.1</c:v>
                </c:pt>
                <c:pt idx="135">
                  <c:v>83.6</c:v>
                </c:pt>
                <c:pt idx="136">
                  <c:v>83.6</c:v>
                </c:pt>
                <c:pt idx="137">
                  <c:v>84.9</c:v>
                </c:pt>
                <c:pt idx="138">
                  <c:v>85.4</c:v>
                </c:pt>
                <c:pt idx="139">
                  <c:v>86.3</c:v>
                </c:pt>
                <c:pt idx="140">
                  <c:v>86</c:v>
                </c:pt>
                <c:pt idx="141">
                  <c:v>87.6</c:v>
                </c:pt>
                <c:pt idx="142">
                  <c:v>88.3</c:v>
                </c:pt>
                <c:pt idx="143">
                  <c:v>89.1</c:v>
                </c:pt>
                <c:pt idx="144">
                  <c:v>90.2</c:v>
                </c:pt>
                <c:pt idx="145">
                  <c:v>90.7</c:v>
                </c:pt>
                <c:pt idx="146">
                  <c:v>91.6</c:v>
                </c:pt>
                <c:pt idx="147">
                  <c:v>92.5</c:v>
                </c:pt>
                <c:pt idx="148">
                  <c:v>91.4</c:v>
                </c:pt>
                <c:pt idx="149">
                  <c:v>93.1</c:v>
                </c:pt>
                <c:pt idx="150">
                  <c:v>92.9</c:v>
                </c:pt>
                <c:pt idx="151">
                  <c:v>93.1</c:v>
                </c:pt>
                <c:pt idx="152">
                  <c:v>93.4</c:v>
                </c:pt>
                <c:pt idx="153">
                  <c:v>95.1</c:v>
                </c:pt>
                <c:pt idx="154">
                  <c:v>92.7</c:v>
                </c:pt>
                <c:pt idx="155">
                  <c:v>96</c:v>
                </c:pt>
                <c:pt idx="156">
                  <c:v>93.4</c:v>
                </c:pt>
                <c:pt idx="157">
                  <c:v>95.6</c:v>
                </c:pt>
                <c:pt idx="158">
                  <c:v>95.6</c:v>
                </c:pt>
                <c:pt idx="159">
                  <c:v>95.3</c:v>
                </c:pt>
                <c:pt idx="160">
                  <c:v>96.9</c:v>
                </c:pt>
                <c:pt idx="161">
                  <c:v>96.7</c:v>
                </c:pt>
                <c:pt idx="162">
                  <c:v>97.8</c:v>
                </c:pt>
                <c:pt idx="163">
                  <c:v>98.9</c:v>
                </c:pt>
                <c:pt idx="164">
                  <c:v>98.3</c:v>
                </c:pt>
                <c:pt idx="165">
                  <c:v>100.2</c:v>
                </c:pt>
                <c:pt idx="166">
                  <c:v>100.7</c:v>
                </c:pt>
                <c:pt idx="167">
                  <c:v>100.9</c:v>
                </c:pt>
                <c:pt idx="168">
                  <c:v>101.8</c:v>
                </c:pt>
                <c:pt idx="169">
                  <c:v>101.6</c:v>
                </c:pt>
                <c:pt idx="170">
                  <c:v>104.2</c:v>
                </c:pt>
                <c:pt idx="171">
                  <c:v>102.9</c:v>
                </c:pt>
                <c:pt idx="172">
                  <c:v>105.8</c:v>
                </c:pt>
                <c:pt idx="173">
                  <c:v>104.4</c:v>
                </c:pt>
                <c:pt idx="174">
                  <c:v>107.6</c:v>
                </c:pt>
                <c:pt idx="175">
                  <c:v>106.5</c:v>
                </c:pt>
                <c:pt idx="176">
                  <c:v>108.7</c:v>
                </c:pt>
                <c:pt idx="177">
                  <c:v>108.9</c:v>
                </c:pt>
                <c:pt idx="178">
                  <c:v>109.3</c:v>
                </c:pt>
                <c:pt idx="179">
                  <c:v>111.5</c:v>
                </c:pt>
                <c:pt idx="180">
                  <c:v>109.6</c:v>
                </c:pt>
                <c:pt idx="181">
                  <c:v>112.2</c:v>
                </c:pt>
                <c:pt idx="182">
                  <c:v>111.1</c:v>
                </c:pt>
                <c:pt idx="183">
                  <c:v>112.6</c:v>
                </c:pt>
                <c:pt idx="184">
                  <c:v>112</c:v>
                </c:pt>
                <c:pt idx="185">
                  <c:v>113.1</c:v>
                </c:pt>
                <c:pt idx="186">
                  <c:v>114</c:v>
                </c:pt>
                <c:pt idx="187">
                  <c:v>113.8</c:v>
                </c:pt>
                <c:pt idx="188">
                  <c:v>114.6</c:v>
                </c:pt>
                <c:pt idx="189">
                  <c:v>114.6</c:v>
                </c:pt>
                <c:pt idx="190">
                  <c:v>116</c:v>
                </c:pt>
                <c:pt idx="191">
                  <c:v>116</c:v>
                </c:pt>
                <c:pt idx="192">
                  <c:v>116.7</c:v>
                </c:pt>
                <c:pt idx="193">
                  <c:v>118.2</c:v>
                </c:pt>
                <c:pt idx="194">
                  <c:v>117.3</c:v>
                </c:pt>
                <c:pt idx="195">
                  <c:v>120</c:v>
                </c:pt>
                <c:pt idx="196">
                  <c:v>118.6</c:v>
                </c:pt>
                <c:pt idx="197">
                  <c:v>119.8</c:v>
                </c:pt>
                <c:pt idx="198">
                  <c:v>120.6</c:v>
                </c:pt>
                <c:pt idx="199">
                  <c:v>120.6</c:v>
                </c:pt>
                <c:pt idx="200">
                  <c:v>122</c:v>
                </c:pt>
                <c:pt idx="201">
                  <c:v>122.6</c:v>
                </c:pt>
                <c:pt idx="202">
                  <c:v>123.3</c:v>
                </c:pt>
                <c:pt idx="203">
                  <c:v>123.3</c:v>
                </c:pt>
                <c:pt idx="204">
                  <c:v>125.3</c:v>
                </c:pt>
                <c:pt idx="205">
                  <c:v>125.5</c:v>
                </c:pt>
                <c:pt idx="206">
                  <c:v>126.2</c:v>
                </c:pt>
                <c:pt idx="207">
                  <c:v>127.1</c:v>
                </c:pt>
                <c:pt idx="208">
                  <c:v>127.7</c:v>
                </c:pt>
                <c:pt idx="209">
                  <c:v>129.69999999999999</c:v>
                </c:pt>
                <c:pt idx="210">
                  <c:v>128.6</c:v>
                </c:pt>
                <c:pt idx="211">
                  <c:v>131.30000000000001</c:v>
                </c:pt>
                <c:pt idx="212">
                  <c:v>129.69999999999999</c:v>
                </c:pt>
                <c:pt idx="213">
                  <c:v>132.19999999999999</c:v>
                </c:pt>
                <c:pt idx="214">
                  <c:v>131.9</c:v>
                </c:pt>
                <c:pt idx="215">
                  <c:v>133</c:v>
                </c:pt>
                <c:pt idx="216">
                  <c:v>134</c:v>
                </c:pt>
                <c:pt idx="217">
                  <c:v>135</c:v>
                </c:pt>
                <c:pt idx="218">
                  <c:v>134.6</c:v>
                </c:pt>
                <c:pt idx="219">
                  <c:v>136.80000000000001</c:v>
                </c:pt>
                <c:pt idx="220">
                  <c:v>135.30000000000001</c:v>
                </c:pt>
                <c:pt idx="221">
                  <c:v>138.19999999999999</c:v>
                </c:pt>
                <c:pt idx="222">
                  <c:v>136.19999999999999</c:v>
                </c:pt>
                <c:pt idx="223">
                  <c:v>139.69999999999999</c:v>
                </c:pt>
                <c:pt idx="224">
                  <c:v>137.5</c:v>
                </c:pt>
                <c:pt idx="225">
                  <c:v>139.69999999999999</c:v>
                </c:pt>
                <c:pt idx="226">
                  <c:v>141</c:v>
                </c:pt>
                <c:pt idx="227">
                  <c:v>139.30000000000001</c:v>
                </c:pt>
                <c:pt idx="228">
                  <c:v>142.6</c:v>
                </c:pt>
                <c:pt idx="229">
                  <c:v>141.1</c:v>
                </c:pt>
                <c:pt idx="230">
                  <c:v>144.1</c:v>
                </c:pt>
                <c:pt idx="231">
                  <c:v>143.9</c:v>
                </c:pt>
                <c:pt idx="232">
                  <c:v>145.30000000000001</c:v>
                </c:pt>
                <c:pt idx="233">
                  <c:v>146.19999999999999</c:v>
                </c:pt>
                <c:pt idx="234">
                  <c:v>147.19999999999999</c:v>
                </c:pt>
                <c:pt idx="235">
                  <c:v>149.19999999999999</c:v>
                </c:pt>
                <c:pt idx="236">
                  <c:v>148.1</c:v>
                </c:pt>
                <c:pt idx="237">
                  <c:v>150.80000000000001</c:v>
                </c:pt>
                <c:pt idx="238">
                  <c:v>151.30000000000001</c:v>
                </c:pt>
                <c:pt idx="239">
                  <c:v>152.30000000000001</c:v>
                </c:pt>
                <c:pt idx="240">
                  <c:v>153.19999999999999</c:v>
                </c:pt>
                <c:pt idx="241">
                  <c:v>153.69999999999999</c:v>
                </c:pt>
                <c:pt idx="242">
                  <c:v>151.9</c:v>
                </c:pt>
                <c:pt idx="243">
                  <c:v>151.5</c:v>
                </c:pt>
                <c:pt idx="244">
                  <c:v>150.4</c:v>
                </c:pt>
                <c:pt idx="245">
                  <c:v>149.69999999999999</c:v>
                </c:pt>
                <c:pt idx="246">
                  <c:v>148.4</c:v>
                </c:pt>
                <c:pt idx="247">
                  <c:v>147.5</c:v>
                </c:pt>
                <c:pt idx="248">
                  <c:v>147.19999999999999</c:v>
                </c:pt>
                <c:pt idx="249">
                  <c:v>145.5</c:v>
                </c:pt>
                <c:pt idx="250">
                  <c:v>145.30000000000001</c:v>
                </c:pt>
                <c:pt idx="251">
                  <c:v>143.69999999999999</c:v>
                </c:pt>
                <c:pt idx="252">
                  <c:v>143.69999999999999</c:v>
                </c:pt>
                <c:pt idx="253">
                  <c:v>142.6</c:v>
                </c:pt>
                <c:pt idx="254">
                  <c:v>141.30000000000001</c:v>
                </c:pt>
                <c:pt idx="255">
                  <c:v>141.1</c:v>
                </c:pt>
                <c:pt idx="256">
                  <c:v>139.69999999999999</c:v>
                </c:pt>
                <c:pt idx="257">
                  <c:v>139.9</c:v>
                </c:pt>
                <c:pt idx="258">
                  <c:v>137.9</c:v>
                </c:pt>
                <c:pt idx="259">
                  <c:v>137.9</c:v>
                </c:pt>
                <c:pt idx="260">
                  <c:v>136.6</c:v>
                </c:pt>
                <c:pt idx="261">
                  <c:v>136.4</c:v>
                </c:pt>
                <c:pt idx="262">
                  <c:v>135.5</c:v>
                </c:pt>
                <c:pt idx="263">
                  <c:v>134.4</c:v>
                </c:pt>
                <c:pt idx="264">
                  <c:v>134.4</c:v>
                </c:pt>
                <c:pt idx="265">
                  <c:v>132</c:v>
                </c:pt>
                <c:pt idx="266">
                  <c:v>132.80000000000001</c:v>
                </c:pt>
                <c:pt idx="267">
                  <c:v>131.1</c:v>
                </c:pt>
                <c:pt idx="268">
                  <c:v>129.9</c:v>
                </c:pt>
                <c:pt idx="269">
                  <c:v>129.1</c:v>
                </c:pt>
                <c:pt idx="270">
                  <c:v>127.7</c:v>
                </c:pt>
                <c:pt idx="271">
                  <c:v>126.6</c:v>
                </c:pt>
                <c:pt idx="272">
                  <c:v>126</c:v>
                </c:pt>
                <c:pt idx="273">
                  <c:v>125.1</c:v>
                </c:pt>
                <c:pt idx="274">
                  <c:v>123.8</c:v>
                </c:pt>
                <c:pt idx="275">
                  <c:v>123.1</c:v>
                </c:pt>
                <c:pt idx="276">
                  <c:v>122.2</c:v>
                </c:pt>
                <c:pt idx="277">
                  <c:v>121.8</c:v>
                </c:pt>
                <c:pt idx="278">
                  <c:v>120.4</c:v>
                </c:pt>
                <c:pt idx="279">
                  <c:v>119.3</c:v>
                </c:pt>
                <c:pt idx="280">
                  <c:v>119.3</c:v>
                </c:pt>
                <c:pt idx="281">
                  <c:v>118.2</c:v>
                </c:pt>
                <c:pt idx="282">
                  <c:v>116.7</c:v>
                </c:pt>
                <c:pt idx="283">
                  <c:v>117.1</c:v>
                </c:pt>
                <c:pt idx="284">
                  <c:v>114.9</c:v>
                </c:pt>
                <c:pt idx="285">
                  <c:v>114.7</c:v>
                </c:pt>
                <c:pt idx="286">
                  <c:v>113.6</c:v>
                </c:pt>
                <c:pt idx="287">
                  <c:v>112.4</c:v>
                </c:pt>
                <c:pt idx="288">
                  <c:v>112.4</c:v>
                </c:pt>
                <c:pt idx="289">
                  <c:v>109.8</c:v>
                </c:pt>
                <c:pt idx="290">
                  <c:v>109.1</c:v>
                </c:pt>
                <c:pt idx="291">
                  <c:v>108.5</c:v>
                </c:pt>
                <c:pt idx="292">
                  <c:v>107.1</c:v>
                </c:pt>
                <c:pt idx="293">
                  <c:v>106.9</c:v>
                </c:pt>
                <c:pt idx="294">
                  <c:v>106</c:v>
                </c:pt>
                <c:pt idx="295">
                  <c:v>105.3</c:v>
                </c:pt>
                <c:pt idx="296">
                  <c:v>104.4</c:v>
                </c:pt>
                <c:pt idx="297">
                  <c:v>104.9</c:v>
                </c:pt>
                <c:pt idx="298">
                  <c:v>103.4</c:v>
                </c:pt>
                <c:pt idx="299">
                  <c:v>101.8</c:v>
                </c:pt>
                <c:pt idx="300">
                  <c:v>102</c:v>
                </c:pt>
                <c:pt idx="301">
                  <c:v>100.4</c:v>
                </c:pt>
                <c:pt idx="302">
                  <c:v>100.2</c:v>
                </c:pt>
                <c:pt idx="303">
                  <c:v>99.1</c:v>
                </c:pt>
                <c:pt idx="304">
                  <c:v>98.7</c:v>
                </c:pt>
                <c:pt idx="305">
                  <c:v>97.4</c:v>
                </c:pt>
                <c:pt idx="306">
                  <c:v>97.1</c:v>
                </c:pt>
                <c:pt idx="307">
                  <c:v>96.5</c:v>
                </c:pt>
                <c:pt idx="308">
                  <c:v>96</c:v>
                </c:pt>
                <c:pt idx="309">
                  <c:v>95.1</c:v>
                </c:pt>
                <c:pt idx="310">
                  <c:v>95.4</c:v>
                </c:pt>
                <c:pt idx="311">
                  <c:v>93.6</c:v>
                </c:pt>
                <c:pt idx="312">
                  <c:v>94.7</c:v>
                </c:pt>
                <c:pt idx="313">
                  <c:v>92.7</c:v>
                </c:pt>
                <c:pt idx="314">
                  <c:v>92.9</c:v>
                </c:pt>
                <c:pt idx="315">
                  <c:v>91.4</c:v>
                </c:pt>
                <c:pt idx="316">
                  <c:v>92</c:v>
                </c:pt>
                <c:pt idx="317">
                  <c:v>89.1</c:v>
                </c:pt>
                <c:pt idx="318">
                  <c:v>90.5</c:v>
                </c:pt>
                <c:pt idx="319">
                  <c:v>88</c:v>
                </c:pt>
                <c:pt idx="320">
                  <c:v>87.8</c:v>
                </c:pt>
                <c:pt idx="321">
                  <c:v>86.5</c:v>
                </c:pt>
                <c:pt idx="322">
                  <c:v>85.6</c:v>
                </c:pt>
                <c:pt idx="323">
                  <c:v>86.3</c:v>
                </c:pt>
                <c:pt idx="324">
                  <c:v>83.6</c:v>
                </c:pt>
                <c:pt idx="325">
                  <c:v>84.9</c:v>
                </c:pt>
                <c:pt idx="326">
                  <c:v>83</c:v>
                </c:pt>
                <c:pt idx="327">
                  <c:v>83</c:v>
                </c:pt>
                <c:pt idx="328">
                  <c:v>81.8</c:v>
                </c:pt>
                <c:pt idx="329">
                  <c:v>81.400000000000006</c:v>
                </c:pt>
                <c:pt idx="330">
                  <c:v>81.2</c:v>
                </c:pt>
                <c:pt idx="331">
                  <c:v>79.599999999999994</c:v>
                </c:pt>
                <c:pt idx="332">
                  <c:v>79.599999999999994</c:v>
                </c:pt>
                <c:pt idx="333">
                  <c:v>78.900000000000006</c:v>
                </c:pt>
                <c:pt idx="334">
                  <c:v>77.2</c:v>
                </c:pt>
                <c:pt idx="335">
                  <c:v>77.599999999999994</c:v>
                </c:pt>
                <c:pt idx="336">
                  <c:v>76.7</c:v>
                </c:pt>
                <c:pt idx="337">
                  <c:v>76.099999999999994</c:v>
                </c:pt>
                <c:pt idx="338">
                  <c:v>75.400000000000006</c:v>
                </c:pt>
                <c:pt idx="339">
                  <c:v>74.7</c:v>
                </c:pt>
                <c:pt idx="340">
                  <c:v>74.3</c:v>
                </c:pt>
                <c:pt idx="341">
                  <c:v>73.599999999999994</c:v>
                </c:pt>
                <c:pt idx="342">
                  <c:v>72.8</c:v>
                </c:pt>
                <c:pt idx="343">
                  <c:v>73</c:v>
                </c:pt>
                <c:pt idx="344">
                  <c:v>71.400000000000006</c:v>
                </c:pt>
                <c:pt idx="345">
                  <c:v>71.8</c:v>
                </c:pt>
                <c:pt idx="346">
                  <c:v>69</c:v>
                </c:pt>
                <c:pt idx="347">
                  <c:v>70.7</c:v>
                </c:pt>
                <c:pt idx="348">
                  <c:v>67.2</c:v>
                </c:pt>
                <c:pt idx="349">
                  <c:v>68.5</c:v>
                </c:pt>
                <c:pt idx="350">
                  <c:v>66.7</c:v>
                </c:pt>
                <c:pt idx="351">
                  <c:v>65.599999999999994</c:v>
                </c:pt>
                <c:pt idx="352">
                  <c:v>65.400000000000006</c:v>
                </c:pt>
                <c:pt idx="353">
                  <c:v>64.099999999999994</c:v>
                </c:pt>
                <c:pt idx="354">
                  <c:v>63.9</c:v>
                </c:pt>
                <c:pt idx="355">
                  <c:v>61.7</c:v>
                </c:pt>
                <c:pt idx="356">
                  <c:v>61.9</c:v>
                </c:pt>
                <c:pt idx="357">
                  <c:v>61.6</c:v>
                </c:pt>
                <c:pt idx="358">
                  <c:v>59.2</c:v>
                </c:pt>
                <c:pt idx="359">
                  <c:v>59.6</c:v>
                </c:pt>
                <c:pt idx="360">
                  <c:v>57.6</c:v>
                </c:pt>
                <c:pt idx="361">
                  <c:v>57.7</c:v>
                </c:pt>
                <c:pt idx="362">
                  <c:v>56.5</c:v>
                </c:pt>
                <c:pt idx="363">
                  <c:v>56.1</c:v>
                </c:pt>
                <c:pt idx="364">
                  <c:v>55.4</c:v>
                </c:pt>
                <c:pt idx="365">
                  <c:v>55</c:v>
                </c:pt>
                <c:pt idx="366">
                  <c:v>53.9</c:v>
                </c:pt>
                <c:pt idx="367">
                  <c:v>53.7</c:v>
                </c:pt>
                <c:pt idx="368">
                  <c:v>51.9</c:v>
                </c:pt>
                <c:pt idx="369">
                  <c:v>52.1</c:v>
                </c:pt>
                <c:pt idx="370">
                  <c:v>49.4</c:v>
                </c:pt>
                <c:pt idx="371">
                  <c:v>50.6</c:v>
                </c:pt>
                <c:pt idx="372">
                  <c:v>48.1</c:v>
                </c:pt>
                <c:pt idx="373">
                  <c:v>49.4</c:v>
                </c:pt>
                <c:pt idx="374">
                  <c:v>45.9</c:v>
                </c:pt>
                <c:pt idx="375">
                  <c:v>48.1</c:v>
                </c:pt>
                <c:pt idx="376">
                  <c:v>44.6</c:v>
                </c:pt>
                <c:pt idx="377">
                  <c:v>46.6</c:v>
                </c:pt>
                <c:pt idx="378">
                  <c:v>43.9</c:v>
                </c:pt>
                <c:pt idx="379">
                  <c:v>45.2</c:v>
                </c:pt>
                <c:pt idx="380">
                  <c:v>42.8</c:v>
                </c:pt>
                <c:pt idx="381">
                  <c:v>43.3</c:v>
                </c:pt>
                <c:pt idx="382">
                  <c:v>42.8</c:v>
                </c:pt>
                <c:pt idx="383">
                  <c:v>42.3</c:v>
                </c:pt>
                <c:pt idx="384">
                  <c:v>42.3</c:v>
                </c:pt>
                <c:pt idx="385">
                  <c:v>40.1</c:v>
                </c:pt>
                <c:pt idx="386">
                  <c:v>42.1</c:v>
                </c:pt>
                <c:pt idx="387">
                  <c:v>39.299999999999997</c:v>
                </c:pt>
                <c:pt idx="388">
                  <c:v>41</c:v>
                </c:pt>
                <c:pt idx="389">
                  <c:v>37.5</c:v>
                </c:pt>
                <c:pt idx="390">
                  <c:v>39.700000000000003</c:v>
                </c:pt>
                <c:pt idx="391">
                  <c:v>37.5</c:v>
                </c:pt>
                <c:pt idx="392">
                  <c:v>37.5</c:v>
                </c:pt>
                <c:pt idx="393">
                  <c:v>37.5</c:v>
                </c:pt>
                <c:pt idx="394">
                  <c:v>36.4</c:v>
                </c:pt>
                <c:pt idx="395">
                  <c:v>36.799999999999997</c:v>
                </c:pt>
                <c:pt idx="396">
                  <c:v>35.299999999999997</c:v>
                </c:pt>
                <c:pt idx="397">
                  <c:v>35.9</c:v>
                </c:pt>
                <c:pt idx="398">
                  <c:v>34.4</c:v>
                </c:pt>
                <c:pt idx="399">
                  <c:v>35.200000000000003</c:v>
                </c:pt>
                <c:pt idx="400">
                  <c:v>33</c:v>
                </c:pt>
                <c:pt idx="401">
                  <c:v>33.5</c:v>
                </c:pt>
                <c:pt idx="402">
                  <c:v>32.200000000000003</c:v>
                </c:pt>
                <c:pt idx="403">
                  <c:v>32.200000000000003</c:v>
                </c:pt>
                <c:pt idx="404">
                  <c:v>31</c:v>
                </c:pt>
                <c:pt idx="405">
                  <c:v>31</c:v>
                </c:pt>
                <c:pt idx="406">
                  <c:v>30.4</c:v>
                </c:pt>
                <c:pt idx="407">
                  <c:v>29.7</c:v>
                </c:pt>
                <c:pt idx="408">
                  <c:v>29.7</c:v>
                </c:pt>
                <c:pt idx="409">
                  <c:v>29</c:v>
                </c:pt>
                <c:pt idx="410">
                  <c:v>28.6</c:v>
                </c:pt>
                <c:pt idx="411">
                  <c:v>28</c:v>
                </c:pt>
                <c:pt idx="412">
                  <c:v>28</c:v>
                </c:pt>
                <c:pt idx="413">
                  <c:v>27.7</c:v>
                </c:pt>
                <c:pt idx="414">
                  <c:v>26.6</c:v>
                </c:pt>
                <c:pt idx="415">
                  <c:v>27.1</c:v>
                </c:pt>
                <c:pt idx="416">
                  <c:v>26.2</c:v>
                </c:pt>
                <c:pt idx="417">
                  <c:v>24</c:v>
                </c:pt>
                <c:pt idx="418">
                  <c:v>25.9</c:v>
                </c:pt>
                <c:pt idx="419">
                  <c:v>23.1</c:v>
                </c:pt>
                <c:pt idx="420">
                  <c:v>24.6</c:v>
                </c:pt>
                <c:pt idx="421">
                  <c:v>22.2</c:v>
                </c:pt>
                <c:pt idx="422">
                  <c:v>22.9</c:v>
                </c:pt>
                <c:pt idx="423">
                  <c:v>20.399999999999999</c:v>
                </c:pt>
                <c:pt idx="424">
                  <c:v>21.3</c:v>
                </c:pt>
                <c:pt idx="425">
                  <c:v>19.899999999999999</c:v>
                </c:pt>
                <c:pt idx="426">
                  <c:v>19.3</c:v>
                </c:pt>
                <c:pt idx="427">
                  <c:v>18.8</c:v>
                </c:pt>
                <c:pt idx="428">
                  <c:v>18.8</c:v>
                </c:pt>
                <c:pt idx="429">
                  <c:v>16.8</c:v>
                </c:pt>
                <c:pt idx="430">
                  <c:v>17.7</c:v>
                </c:pt>
                <c:pt idx="431">
                  <c:v>15.5</c:v>
                </c:pt>
                <c:pt idx="432">
                  <c:v>15.8</c:v>
                </c:pt>
                <c:pt idx="433">
                  <c:v>14.8</c:v>
                </c:pt>
                <c:pt idx="434">
                  <c:v>14</c:v>
                </c:pt>
                <c:pt idx="435">
                  <c:v>14.4</c:v>
                </c:pt>
                <c:pt idx="436">
                  <c:v>12.6</c:v>
                </c:pt>
                <c:pt idx="437">
                  <c:v>12.9</c:v>
                </c:pt>
                <c:pt idx="438">
                  <c:v>11.5</c:v>
                </c:pt>
                <c:pt idx="439">
                  <c:v>10.6</c:v>
                </c:pt>
                <c:pt idx="440">
                  <c:v>8.6999999999999993</c:v>
                </c:pt>
                <c:pt idx="441">
                  <c:v>9.5</c:v>
                </c:pt>
                <c:pt idx="442">
                  <c:v>7.3</c:v>
                </c:pt>
                <c:pt idx="443">
                  <c:v>6.9</c:v>
                </c:pt>
                <c:pt idx="444">
                  <c:v>3.5</c:v>
                </c:pt>
                <c:pt idx="445">
                  <c:v>2.2000000000000002</c:v>
                </c:pt>
                <c:pt idx="446">
                  <c:v>0.2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1D-BC46-8A82-6637D38F6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447504"/>
        <c:axId val="1"/>
      </c:scatterChart>
      <c:valAx>
        <c:axId val="139944750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4475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369" name="グラフ 1">
          <a:extLst>
            <a:ext uri="{FF2B5EF4-FFF2-40B4-BE49-F238E27FC236}">
              <a16:creationId xmlns:a16="http://schemas.microsoft.com/office/drawing/2014/main" id="{909BBB01-A854-2EEA-D9F3-FC7DF5F36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370" name="グラフ 2">
          <a:extLst>
            <a:ext uri="{FF2B5EF4-FFF2-40B4-BE49-F238E27FC236}">
              <a16:creationId xmlns:a16="http://schemas.microsoft.com/office/drawing/2014/main" id="{20F1E216-1D3E-7B26-28AF-73206DA33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371" name="グラフ 3">
          <a:extLst>
            <a:ext uri="{FF2B5EF4-FFF2-40B4-BE49-F238E27FC236}">
              <a16:creationId xmlns:a16="http://schemas.microsoft.com/office/drawing/2014/main" id="{F7033F20-B30A-C068-6E31-3F12DCDA1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372" name="グラフ 4">
          <a:extLst>
            <a:ext uri="{FF2B5EF4-FFF2-40B4-BE49-F238E27FC236}">
              <a16:creationId xmlns:a16="http://schemas.microsoft.com/office/drawing/2014/main" id="{AA9C1199-504D-4A2A-372A-86FC48AC3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373" name="グラフ 5">
          <a:extLst>
            <a:ext uri="{FF2B5EF4-FFF2-40B4-BE49-F238E27FC236}">
              <a16:creationId xmlns:a16="http://schemas.microsoft.com/office/drawing/2014/main" id="{01D92755-7165-52FA-8931-D52539AF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374" name="グラフ 6">
          <a:extLst>
            <a:ext uri="{FF2B5EF4-FFF2-40B4-BE49-F238E27FC236}">
              <a16:creationId xmlns:a16="http://schemas.microsoft.com/office/drawing/2014/main" id="{428CC555-8079-E0E6-0592-8D0B3BB55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375" name="グラフ 7">
          <a:extLst>
            <a:ext uri="{FF2B5EF4-FFF2-40B4-BE49-F238E27FC236}">
              <a16:creationId xmlns:a16="http://schemas.microsoft.com/office/drawing/2014/main" id="{AE9735C7-8AC0-9CDF-0A51-42B32A9A2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376" name="グラフ 8">
          <a:extLst>
            <a:ext uri="{FF2B5EF4-FFF2-40B4-BE49-F238E27FC236}">
              <a16:creationId xmlns:a16="http://schemas.microsoft.com/office/drawing/2014/main" id="{F9A83A3A-3880-A4DA-D10D-17AF4DA20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6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H9" sqref="H9"/>
      <selection pane="topRight" activeCell="L1" sqref="L1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40492</v>
      </c>
    </row>
    <row r="2" spans="1:34">
      <c r="A2" s="22" t="s">
        <v>99</v>
      </c>
      <c r="B2" s="31">
        <v>0.20469907407407406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0.41689999999999999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0.20469907407407406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2.8517000000000001E-2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9.8110000000000003E-3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0.20475694444444445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7.1141999999999997E-2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2.1003999999999998E-2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0.20481481481481481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4.3117000000000003E-2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1.223E-2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0.20486111111111113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9.4120000000000002E-3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2.7274E-2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0.20491898148148149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3.952E-2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2.3578000000000002E-2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0.20497685185185185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7.5375999999999999E-2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1.4263E-2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0.20503472222222222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2.7403E-2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3.7407000000000003E-2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0.20508101851851854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5.8326999999999997E-2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2.8461E-2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0.2051388888888889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1.7836000000000001E-2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4.0530000000000002E-3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0.20519675925925926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3.1649999999999998E-3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3.2850999999999998E-2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0.20525462962962962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0.13424800000000001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7.6211000000000001E-2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0.20530092592592594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7.8609999999999999E-3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3.6387999999999997E-2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0.2053587962962963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9.9099999999999991E-4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3.8585000000000001E-2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0.20541666666666666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1.0279E-2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4.7819999999999998E-3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0.20547453703703702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1.7648E-2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7.3958999999999997E-2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0.20552083333333335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2.5791000000000001E-2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7.4710000000000002E-3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0.20557870370370371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3.8560000000000001E-3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5.713E-2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0.20563657407407407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3.1383000000000001E-2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7.2030000000000002E-3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0.20569444444444443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6.3160000000000004E-3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1.8237E-2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0.20575231481481482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0.18918699999999999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0.36413099999999998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0.20581018518518521</v>
      </c>
      <c r="C33" s="15">
        <f>Raw!C33</f>
        <v>2.2000000000000002</v>
      </c>
      <c r="D33" s="15">
        <f>IF(C33&gt;0.5,Raw!D33*D$11,-999)</f>
        <v>790.4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1.4643E-2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0.26481500000000002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4.7582079999999987E+20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0.20585648148148147</v>
      </c>
      <c r="C34" s="15">
        <f>Raw!C34</f>
        <v>3.5</v>
      </c>
      <c r="D34" s="15">
        <f>IF(C34&gt;0.5,Raw!D34*D$11,-999)</f>
        <v>730.6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4.4305999999999998E-2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0.43845800000000001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4.3982119999999993E+20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0.20591435185185183</v>
      </c>
      <c r="C35" s="15">
        <f>Raw!C35</f>
        <v>2.9</v>
      </c>
      <c r="D35" s="15">
        <f>IF(C35&gt;0.5,Raw!D35*D$11,-999)</f>
        <v>825.5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0.10974100000000001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0.28942800000000002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4.969509999999999E+20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0.20597222222222222</v>
      </c>
      <c r="C36" s="15">
        <f>Raw!C36</f>
        <v>3.1</v>
      </c>
      <c r="D36" s="15">
        <f>IF(C36&gt;0.5,Raw!D36*D$11,-999)</f>
        <v>797.4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0.18105399999999999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0.47822500000000001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4.8003479999999993E+20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0.20603009259259261</v>
      </c>
      <c r="C37" s="15">
        <f>Raw!C37</f>
        <v>3.6</v>
      </c>
      <c r="D37" s="15">
        <f>IF(C37&gt;0.5,Raw!D37*D$11,-999)</f>
        <v>639.20000000000005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0.45113799999999998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0.43286999999999998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3.847984E+20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0.20607638888888888</v>
      </c>
      <c r="C38" s="15">
        <f>Raw!C38</f>
        <v>4.9000000000000004</v>
      </c>
      <c r="D38" s="15">
        <f>IF(C38&gt;0.5,Raw!D38*D$11,-999)</f>
        <v>537.20000000000005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0.42692799999999997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0.57935999999999999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3.233944E+20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0.20613425925925924</v>
      </c>
      <c r="C39" s="15">
        <f>Raw!C39</f>
        <v>5.3</v>
      </c>
      <c r="D39" s="15">
        <f>IF(C39&gt;0.5,Raw!D39*D$11,-999)</f>
        <v>535.4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0.31780399999999998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0.45352599999999998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3.2231079999999993E+20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0.20619212962962963</v>
      </c>
      <c r="C40" s="15">
        <f>Raw!C40</f>
        <v>6.6</v>
      </c>
      <c r="D40" s="15">
        <f>IF(C40&gt;0.5,Raw!D40*D$11,-999)</f>
        <v>440.5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0.354995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0.74869300000000005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2.6518099999999993E+20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0.20625000000000002</v>
      </c>
      <c r="C41" s="15">
        <f>Raw!C41</f>
        <v>6.9</v>
      </c>
      <c r="D41" s="15">
        <f>IF(C41&gt;0.5,Raw!D41*D$11,-999)</f>
        <v>454.5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0.33893499999999999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0.67922400000000005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2.7360899999999993E+20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0.20629629629629631</v>
      </c>
      <c r="C42" s="15">
        <f>Raw!C42</f>
        <v>9.5</v>
      </c>
      <c r="D42" s="15">
        <f>IF(C42&gt;0.5,Raw!D42*D$11,-999)</f>
        <v>377.2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0.44302900000000001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0.71361200000000002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2.2707439999999993E+20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0.20635416666666664</v>
      </c>
      <c r="C43" s="15">
        <f>Raw!C43</f>
        <v>8</v>
      </c>
      <c r="D43" s="15">
        <f>IF(C43&gt;0.5,Raw!D43*D$11,-999)</f>
        <v>384.2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0.625722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0.72855899999999996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2.3128839999999993E+20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0.20641203703703703</v>
      </c>
      <c r="C44" s="15">
        <f>Raw!C44</f>
        <v>10.7</v>
      </c>
      <c r="D44" s="15">
        <f>IF(C44&gt;0.5,Raw!D44*D$11,-999)</f>
        <v>250.6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0.439245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0.67605700000000002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1.5086119999999997E+20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0.20646990740740742</v>
      </c>
      <c r="C45" s="15">
        <f>Raw!C45</f>
        <v>9.6999999999999993</v>
      </c>
      <c r="D45" s="15">
        <f>IF(C45&gt;0.5,Raw!D45*D$11,-999)</f>
        <v>208.4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0.61400600000000005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0.773173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1.2545679999999998E+20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0.20652777777777778</v>
      </c>
      <c r="C46" s="15">
        <f>Raw!C46</f>
        <v>12.6</v>
      </c>
      <c r="D46" s="15">
        <f>IF(C46&gt;0.5,Raw!D46*D$11,-999)</f>
        <v>186.4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0.56052199999999996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0.71714900000000004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1.1221279999999998E+20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0.20658564814814814</v>
      </c>
      <c r="C47" s="15">
        <f>Raw!C47</f>
        <v>11.7</v>
      </c>
      <c r="D47" s="15">
        <f>IF(C47&gt;0.5,Raw!D47*D$11,-999)</f>
        <v>199.6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0.66853300000000004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0.833673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1.2015919999999998E+20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0.20663194444444444</v>
      </c>
      <c r="C48" s="15">
        <f>Raw!C48</f>
        <v>12.6</v>
      </c>
      <c r="D48" s="15">
        <f>IF(C48&gt;0.5,Raw!D48*D$11,-999)</f>
        <v>183.7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0.68655200000000005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0.80386500000000005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1.1058739999999997E+20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0.20668981481481483</v>
      </c>
      <c r="C49" s="15">
        <f>Raw!C49</f>
        <v>13.8</v>
      </c>
      <c r="D49" s="15">
        <f>IF(C49&gt;0.5,Raw!D49*D$11,-999)</f>
        <v>218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0.53072200000000003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0.75339599999999995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1.3123599999999997E+20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0.20674768518518519</v>
      </c>
      <c r="C50" s="15">
        <f>Raw!C50</f>
        <v>12.2</v>
      </c>
      <c r="D50" s="15">
        <f>IF(C50&gt;0.5,Raw!D50*D$11,-999)</f>
        <v>254.1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0.58319500000000002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0.87251599999999996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1.5296819999999997E+20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0.20680555555555555</v>
      </c>
      <c r="C51" s="15">
        <f>Raw!C51</f>
        <v>14.9</v>
      </c>
      <c r="D51" s="15">
        <f>IF(C51&gt;0.5,Raw!D51*D$11,-999)</f>
        <v>230.3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0.66844700000000001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0.83016900000000005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1.3864059999999997E+20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0.20685185185185184</v>
      </c>
      <c r="C52" s="15">
        <f>Raw!C52</f>
        <v>12.9</v>
      </c>
      <c r="D52" s="15">
        <f>IF(C52&gt;0.5,Raw!D52*D$11,-999)</f>
        <v>273.39999999999998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0.56551399999999996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0.87007699999999999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1.6458679999999993E+20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0.20690972222222223</v>
      </c>
      <c r="C53" s="15">
        <f>Raw!C53</f>
        <v>15.5</v>
      </c>
      <c r="D53" s="15">
        <f>IF(C53&gt;0.5,Raw!D53*D$11,-999)</f>
        <v>253.2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0.43952999999999998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0.69348799999999999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1.5242639999999997E+20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0.20696759259259259</v>
      </c>
      <c r="C54" s="15">
        <f>Raw!C54</f>
        <v>14.2</v>
      </c>
      <c r="D54" s="15">
        <f>IF(C54&gt;0.5,Raw!D54*D$11,-999)</f>
        <v>244.4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0.59097900000000003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0.71228199999999997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1.4712879999999998E+20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0.20702546296296295</v>
      </c>
      <c r="C55" s="15">
        <f>Raw!C55</f>
        <v>15.8</v>
      </c>
      <c r="D55" s="15">
        <f>IF(C55&gt;0.5,Raw!D55*D$11,-999)</f>
        <v>247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0.73716599999999999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0.85996899999999998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1.4869399999999997E+20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0.20708333333333331</v>
      </c>
      <c r="C56" s="15">
        <f>Raw!C56</f>
        <v>16.600000000000001</v>
      </c>
      <c r="D56" s="15">
        <f>IF(C56&gt;0.5,Raw!D56*D$11,-999)</f>
        <v>262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0.78742699999999999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0.94194900000000004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1.5772399999999997E+20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0.20712962962962964</v>
      </c>
      <c r="C57" s="15">
        <f>Raw!C57</f>
        <v>16.600000000000001</v>
      </c>
      <c r="D57" s="15">
        <f>IF(C57&gt;0.5,Raw!D57*D$11,-999)</f>
        <v>265.5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0.696662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0.89338899999999999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1.5983099999999997E+20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0.2071875</v>
      </c>
      <c r="C58" s="15">
        <f>Raw!C58</f>
        <v>18.8</v>
      </c>
      <c r="D58" s="15">
        <f>IF(C58&gt;0.5,Raw!D58*D$11,-999)</f>
        <v>213.6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0.62783100000000003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0.77214700000000003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1.2858719999999997E+20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0.20724537037037036</v>
      </c>
      <c r="C59" s="15">
        <f>Raw!C59</f>
        <v>18.2</v>
      </c>
      <c r="D59" s="15">
        <f>IF(C59&gt;0.5,Raw!D59*D$11,-999)</f>
        <v>234.7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0.67225800000000002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0.86623300000000003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1.4128939999999997E+20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0.20730324074074072</v>
      </c>
      <c r="C60" s="15">
        <f>Raw!C60</f>
        <v>20.8</v>
      </c>
      <c r="D60" s="15">
        <f>IF(C60&gt;0.5,Raw!D60*D$11,-999)</f>
        <v>195.2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0.79594399999999998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0.85688299999999995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1.1751039999999997E+20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0.20736111111111111</v>
      </c>
      <c r="C61" s="15">
        <f>Raw!C61</f>
        <v>20.9</v>
      </c>
      <c r="D61" s="15">
        <f>IF(C61&gt;0.5,Raw!D61*D$11,-999)</f>
        <v>212.8</v>
      </c>
      <c r="E61" s="9">
        <f>IF(Raw!$G61&gt;$C$8,IF(Raw!$Q61&gt;$C$8,IF(Raw!$N61&gt;$C$9,IF(Raw!$N61&lt;$A$9,IF(Raw!$X61&gt;$C$9,IF(Raw!$X61&lt;$A$9,Raw!H61,-999),-999),-999),-999),-999),-999)</f>
        <v>9.3636999999999998E-2</v>
      </c>
      <c r="F61" s="9">
        <f>IF(Raw!$G61&gt;$C$8,IF(Raw!$Q61&gt;$C$8,IF(Raw!$N61&gt;$C$9,IF(Raw!$N61&lt;$A$9,IF(Raw!$X61&gt;$C$9,IF(Raw!$X61&lt;$A$9,Raw!I61,-999),-999),-999),-999),-999),-999)</f>
        <v>0.14097100000000001</v>
      </c>
      <c r="G61" s="9">
        <f>Raw!G61</f>
        <v>0.803342</v>
      </c>
      <c r="H61" s="9">
        <f>IF(Raw!$G61&gt;$C$8,IF(Raw!$Q61&gt;$C$8,IF(Raw!$N61&gt;$C$9,IF(Raw!$N61&lt;$A$9,IF(Raw!$X61&gt;$C$9,IF(Raw!$X61&lt;$A$9,Raw!L61,-999),-999),-999),-999),-999),-999)</f>
        <v>572.6</v>
      </c>
      <c r="I61" s="9">
        <f>IF(Raw!$G61&gt;$C$8,IF(Raw!$Q61&gt;$C$8,IF(Raw!$N61&gt;$C$9,IF(Raw!$N61&lt;$A$9,IF(Raw!$X61&gt;$C$9,IF(Raw!$X61&lt;$A$9,Raw!M61,-999),-999),-999),-999),-999),-999)</f>
        <v>0.37081999999999998</v>
      </c>
      <c r="J61" s="9">
        <f>IF(Raw!$G61&gt;$C$8,IF(Raw!$Q61&gt;$C$8,IF(Raw!$N61&gt;$C$9,IF(Raw!$N61&lt;$A$9,IF(Raw!$X61&gt;$C$9,IF(Raw!$X61&lt;$A$9,Raw!N61,-999),-999),-999),-999),-999),-999)</f>
        <v>624</v>
      </c>
      <c r="K61" s="9">
        <f>IF(Raw!$G61&gt;$C$8,IF(Raw!$Q61&gt;$C$8,IF(Raw!$N61&gt;$C$9,IF(Raw!$N61&lt;$A$9,IF(Raw!$X61&gt;$C$9,IF(Raw!$X61&lt;$A$9,Raw!R61,-999),-999),-999),-999),-999),-999)</f>
        <v>8.5666000000000006E-2</v>
      </c>
      <c r="L61" s="9">
        <f>IF(Raw!$G61&gt;$C$8,IF(Raw!$Q61&gt;$C$8,IF(Raw!$N61&gt;$C$9,IF(Raw!$N61&lt;$A$9,IF(Raw!$X61&gt;$C$9,IF(Raw!$X61&lt;$A$9,Raw!S61,-999),-999),-999),-999),-999),-999)</f>
        <v>0.14529300000000001</v>
      </c>
      <c r="M61" s="9">
        <f>Raw!Q61</f>
        <v>0.92788800000000005</v>
      </c>
      <c r="N61" s="9">
        <f>IF(Raw!$G61&gt;$C$8,IF(Raw!$Q61&gt;$C$8,IF(Raw!$N61&gt;$C$9,IF(Raw!$N61&lt;$A$9,IF(Raw!$X61&gt;$C$9,IF(Raw!$X61&lt;$A$9,Raw!V61,-999),-999),-999),-999),-999),-999)</f>
        <v>554.29999999999995</v>
      </c>
      <c r="O61" s="9">
        <f>IF(Raw!$G61&gt;$C$8,IF(Raw!$Q61&gt;$C$8,IF(Raw!$N61&gt;$C$9,IF(Raw!$N61&lt;$A$9,IF(Raw!$X61&gt;$C$9,IF(Raw!$X61&lt;$A$9,Raw!W61,-999),-999),-999),-999),-999),-999)</f>
        <v>8.7528999999999996E-2</v>
      </c>
      <c r="P61" s="9">
        <f>IF(Raw!$G61&gt;$C$8,IF(Raw!$Q61&gt;$C$8,IF(Raw!$N61&gt;$C$9,IF(Raw!$N61&lt;$A$9,IF(Raw!$X61&gt;$C$9,IF(Raw!$X61&lt;$A$9,Raw!X61,-999),-999),-999),-999),-999),-999)</f>
        <v>519</v>
      </c>
      <c r="R61" s="9">
        <f t="shared" si="4"/>
        <v>4.7334000000000015E-2</v>
      </c>
      <c r="S61" s="9">
        <f t="shared" si="5"/>
        <v>0.3357711869817197</v>
      </c>
      <c r="T61" s="9">
        <f t="shared" si="6"/>
        <v>5.9626999999999999E-2</v>
      </c>
      <c r="U61" s="9">
        <f t="shared" si="7"/>
        <v>0.41039141596635764</v>
      </c>
      <c r="V61" s="15">
        <f t="shared" si="0"/>
        <v>6.0572651700000001E-2</v>
      </c>
      <c r="X61" s="11">
        <f t="shared" si="8"/>
        <v>1.2810559999999998E+20</v>
      </c>
      <c r="Y61" s="11">
        <f t="shared" si="9"/>
        <v>5.7260000000000002E-18</v>
      </c>
      <c r="Z61" s="11">
        <f t="shared" si="10"/>
        <v>6.2399999999999999E-4</v>
      </c>
      <c r="AA61" s="16">
        <f t="shared" si="11"/>
        <v>0.31399926389884547</v>
      </c>
      <c r="AB61" s="9">
        <f t="shared" si="1"/>
        <v>0.10438883410849646</v>
      </c>
      <c r="AC61" s="9">
        <f t="shared" si="2"/>
        <v>0.68600073610115453</v>
      </c>
      <c r="AD61" s="15">
        <f t="shared" si="3"/>
        <v>503.20394855584203</v>
      </c>
      <c r="AE61" s="3">
        <f t="shared" si="12"/>
        <v>689.41039999999987</v>
      </c>
      <c r="AF61" s="2">
        <f t="shared" si="13"/>
        <v>0.25</v>
      </c>
      <c r="AG61" s="9">
        <f t="shared" si="14"/>
        <v>0.15885429305207246</v>
      </c>
      <c r="AH61" s="2">
        <f t="shared" si="15"/>
        <v>7.686876568997655</v>
      </c>
    </row>
    <row r="62" spans="1:34">
      <c r="A62" s="1">
        <f>Raw!A62</f>
        <v>49</v>
      </c>
      <c r="B62" s="14">
        <f>Raw!B62</f>
        <v>0.2074074074074074</v>
      </c>
      <c r="C62" s="15">
        <f>Raw!C62</f>
        <v>21.9</v>
      </c>
      <c r="D62" s="15">
        <f>IF(C62&gt;0.5,Raw!D62*D$11,-999)</f>
        <v>181.1</v>
      </c>
      <c r="E62" s="9">
        <f>IF(Raw!$G62&gt;$C$8,IF(Raw!$Q62&gt;$C$8,IF(Raw!$N62&gt;$C$9,IF(Raw!$N62&lt;$A$9,IF(Raw!$X62&gt;$C$9,IF(Raw!$X62&lt;$A$9,Raw!H62,-999),-999),-999),-999),-999),-999)</f>
        <v>0.104723</v>
      </c>
      <c r="F62" s="9">
        <f>IF(Raw!$G62&gt;$C$8,IF(Raw!$Q62&gt;$C$8,IF(Raw!$N62&gt;$C$9,IF(Raw!$N62&lt;$A$9,IF(Raw!$X62&gt;$C$9,IF(Raw!$X62&lt;$A$9,Raw!I62,-999),-999),-999),-999),-999),-999)</f>
        <v>0.14239399999999999</v>
      </c>
      <c r="G62" s="9">
        <f>Raw!G62</f>
        <v>0.84201700000000002</v>
      </c>
      <c r="H62" s="9">
        <f>IF(Raw!$G62&gt;$C$8,IF(Raw!$Q62&gt;$C$8,IF(Raw!$N62&gt;$C$9,IF(Raw!$N62&lt;$A$9,IF(Raw!$X62&gt;$C$9,IF(Raw!$X62&lt;$A$9,Raw!L62,-999),-999),-999),-999),-999),-999)</f>
        <v>445.2</v>
      </c>
      <c r="I62" s="9">
        <f>IF(Raw!$G62&gt;$C$8,IF(Raw!$Q62&gt;$C$8,IF(Raw!$N62&gt;$C$9,IF(Raw!$N62&lt;$A$9,IF(Raw!$X62&gt;$C$9,IF(Raw!$X62&lt;$A$9,Raw!M62,-999),-999),-999),-999),-999),-999)</f>
        <v>0.39651700000000001</v>
      </c>
      <c r="J62" s="9">
        <f>IF(Raw!$G62&gt;$C$8,IF(Raw!$Q62&gt;$C$8,IF(Raw!$N62&gt;$C$9,IF(Raw!$N62&lt;$A$9,IF(Raw!$X62&gt;$C$9,IF(Raw!$X62&lt;$A$9,Raw!N62,-999),-999),-999),-999),-999),-999)</f>
        <v>795</v>
      </c>
      <c r="K62" s="9">
        <f>IF(Raw!$G62&gt;$C$8,IF(Raw!$Q62&gt;$C$8,IF(Raw!$N62&gt;$C$9,IF(Raw!$N62&lt;$A$9,IF(Raw!$X62&gt;$C$9,IF(Raw!$X62&lt;$A$9,Raw!R62,-999),-999),-999),-999),-999),-999)</f>
        <v>8.7355000000000002E-2</v>
      </c>
      <c r="L62" s="9">
        <f>IF(Raw!$G62&gt;$C$8,IF(Raw!$Q62&gt;$C$8,IF(Raw!$N62&gt;$C$9,IF(Raw!$N62&lt;$A$9,IF(Raw!$X62&gt;$C$9,IF(Raw!$X62&lt;$A$9,Raw!S62,-999),-999),-999),-999),-999),-999)</f>
        <v>0.14748800000000001</v>
      </c>
      <c r="M62" s="9">
        <f>Raw!Q62</f>
        <v>0.91696999999999995</v>
      </c>
      <c r="N62" s="9">
        <f>IF(Raw!$G62&gt;$C$8,IF(Raw!$Q62&gt;$C$8,IF(Raw!$N62&gt;$C$9,IF(Raw!$N62&lt;$A$9,IF(Raw!$X62&gt;$C$9,IF(Raw!$X62&lt;$A$9,Raw!V62,-999),-999),-999),-999),-999),-999)</f>
        <v>495</v>
      </c>
      <c r="O62" s="9">
        <f>IF(Raw!$G62&gt;$C$8,IF(Raw!$Q62&gt;$C$8,IF(Raw!$N62&gt;$C$9,IF(Raw!$N62&lt;$A$9,IF(Raw!$X62&gt;$C$9,IF(Raw!$X62&lt;$A$9,Raw!W62,-999),-999),-999),-999),-999),-999)</f>
        <v>1.7E-5</v>
      </c>
      <c r="P62" s="9">
        <f>IF(Raw!$G62&gt;$C$8,IF(Raw!$Q62&gt;$C$8,IF(Raw!$N62&gt;$C$9,IF(Raw!$N62&lt;$A$9,IF(Raw!$X62&gt;$C$9,IF(Raw!$X62&lt;$A$9,Raw!X62,-999),-999),-999),-999),-999),-999)</f>
        <v>591</v>
      </c>
      <c r="R62" s="9">
        <f t="shared" si="4"/>
        <v>3.7670999999999996E-2</v>
      </c>
      <c r="S62" s="9">
        <f t="shared" si="5"/>
        <v>0.26455468629296175</v>
      </c>
      <c r="T62" s="9">
        <f t="shared" si="6"/>
        <v>6.0133000000000006E-2</v>
      </c>
      <c r="U62" s="9">
        <f t="shared" si="7"/>
        <v>0.4077145259275331</v>
      </c>
      <c r="V62" s="15">
        <f t="shared" si="0"/>
        <v>6.1487747200000005E-2</v>
      </c>
      <c r="X62" s="11">
        <f t="shared" si="8"/>
        <v>1.0902219999999998E+20</v>
      </c>
      <c r="Y62" s="11">
        <f t="shared" si="9"/>
        <v>4.4519999999999999E-18</v>
      </c>
      <c r="Z62" s="11">
        <f t="shared" si="10"/>
        <v>7.9499999999999992E-4</v>
      </c>
      <c r="AA62" s="16">
        <f t="shared" si="11"/>
        <v>0.27842984603490795</v>
      </c>
      <c r="AB62" s="9">
        <f t="shared" si="1"/>
        <v>0.10409782193161712</v>
      </c>
      <c r="AC62" s="9">
        <f t="shared" si="2"/>
        <v>0.72157015396509205</v>
      </c>
      <c r="AD62" s="15">
        <f t="shared" si="3"/>
        <v>350.22622142755728</v>
      </c>
      <c r="AE62" s="3">
        <f t="shared" si="12"/>
        <v>536.02079999999989</v>
      </c>
      <c r="AF62" s="2">
        <f t="shared" si="13"/>
        <v>0.25</v>
      </c>
      <c r="AG62" s="9">
        <f t="shared" si="14"/>
        <v>0.10984024448979057</v>
      </c>
      <c r="AH62" s="2">
        <f t="shared" si="15"/>
        <v>5.3151122672194573</v>
      </c>
    </row>
    <row r="63" spans="1:34">
      <c r="A63" s="1">
        <f>Raw!A63</f>
        <v>50</v>
      </c>
      <c r="B63" s="14">
        <f>Raw!B63</f>
        <v>0.20746527777777779</v>
      </c>
      <c r="C63" s="15">
        <f>Raw!C63</f>
        <v>22.9</v>
      </c>
      <c r="D63" s="15">
        <f>IF(C63&gt;0.5,Raw!D63*D$11,-999)</f>
        <v>184.6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0.74465300000000001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0.90076500000000004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1.1112919999999997E+20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0.20752314814814818</v>
      </c>
      <c r="C64" s="15">
        <f>Raw!C64</f>
        <v>23.5</v>
      </c>
      <c r="D64" s="15">
        <f>IF(C64&gt;0.5,Raw!D64*D$11,-999)</f>
        <v>178.5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0.75494000000000006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0.89660700000000004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1.0745699999999997E+20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0.20758101851851851</v>
      </c>
      <c r="C65" s="15">
        <f>Raw!C65</f>
        <v>24</v>
      </c>
      <c r="D65" s="15">
        <f>IF(C65&gt;0.5,Raw!D65*D$11,-999)</f>
        <v>209.2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0.74637900000000001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0.90890400000000005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1.2593839999999997E+20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0.2076388888888889</v>
      </c>
      <c r="C66" s="15">
        <f>Raw!C66</f>
        <v>25.3</v>
      </c>
      <c r="D66" s="15">
        <f>IF(C66&gt;0.5,Raw!D66*D$11,-999)</f>
        <v>182.9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0.78754299999999999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0.89435299999999995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1.1010579999999998E+20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0.20768518518518519</v>
      </c>
      <c r="C67" s="15">
        <f>Raw!C67</f>
        <v>26</v>
      </c>
      <c r="D67" s="15">
        <f>IF(C67&gt;0.5,Raw!D67*D$11,-999)</f>
        <v>160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0.75858499999999995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0.92470699999999995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9.6319999999999984E+19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0.20774305555555558</v>
      </c>
      <c r="C68" s="15">
        <f>Raw!C68</f>
        <v>26.6</v>
      </c>
      <c r="D68" s="15">
        <f>IF(C68&gt;0.5,Raw!D68*D$11,-999)</f>
        <v>159.1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0.79076299999999999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0.87680899999999995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9.5778199999999984E+19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0.20780092592592592</v>
      </c>
      <c r="C69" s="15">
        <f>Raw!C69</f>
        <v>27</v>
      </c>
      <c r="D69" s="15">
        <f>IF(C69&gt;0.5,Raw!D69*D$11,-999)</f>
        <v>186.4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0.78270200000000001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0.87868500000000005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1.1221279999999998E+20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0.20785879629629631</v>
      </c>
      <c r="C70" s="15">
        <f>Raw!C70</f>
        <v>28</v>
      </c>
      <c r="D70" s="15">
        <f>IF(C70&gt;0.5,Raw!D70*D$11,-999)</f>
        <v>171.4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0.73728700000000003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0.92261499999999996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1.0318279999999998E+20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0.20791666666666667</v>
      </c>
      <c r="C71" s="15">
        <f>Raw!C71</f>
        <v>28.8</v>
      </c>
      <c r="D71" s="15">
        <f>IF(C71&gt;0.5,Raw!D71*D$11,-999)</f>
        <v>190.8</v>
      </c>
      <c r="E71" s="9">
        <f>IF(Raw!$G71&gt;$C$8,IF(Raw!$Q71&gt;$C$8,IF(Raw!$N71&gt;$C$9,IF(Raw!$N71&lt;$A$9,IF(Raw!$X71&gt;$C$9,IF(Raw!$X71&lt;$A$9,Raw!H71,-999),-999),-999),-999),-999),-999)</f>
        <v>9.3442999999999998E-2</v>
      </c>
      <c r="F71" s="9">
        <f>IF(Raw!$G71&gt;$C$8,IF(Raw!$Q71&gt;$C$8,IF(Raw!$N71&gt;$C$9,IF(Raw!$N71&lt;$A$9,IF(Raw!$X71&gt;$C$9,IF(Raw!$X71&lt;$A$9,Raw!I71,-999),-999),-999),-999),-999),-999)</f>
        <v>0.149813</v>
      </c>
      <c r="G71" s="9">
        <f>Raw!G71</f>
        <v>0.86943400000000004</v>
      </c>
      <c r="H71" s="9">
        <f>IF(Raw!$G71&gt;$C$8,IF(Raw!$Q71&gt;$C$8,IF(Raw!$N71&gt;$C$9,IF(Raw!$N71&lt;$A$9,IF(Raw!$X71&gt;$C$9,IF(Raw!$X71&lt;$A$9,Raw!L71,-999),-999),-999),-999),-999),-999)</f>
        <v>572.9</v>
      </c>
      <c r="I71" s="9">
        <f>IF(Raw!$G71&gt;$C$8,IF(Raw!$Q71&gt;$C$8,IF(Raw!$N71&gt;$C$9,IF(Raw!$N71&lt;$A$9,IF(Raw!$X71&gt;$C$9,IF(Raw!$X71&lt;$A$9,Raw!M71,-999),-999),-999),-999),-999),-999)</f>
        <v>2.4000000000000001E-5</v>
      </c>
      <c r="J71" s="9">
        <f>IF(Raw!$G71&gt;$C$8,IF(Raw!$Q71&gt;$C$8,IF(Raw!$N71&gt;$C$9,IF(Raw!$N71&lt;$A$9,IF(Raw!$X71&gt;$C$9,IF(Raw!$X71&lt;$A$9,Raw!N71,-999),-999),-999),-999),-999),-999)</f>
        <v>606</v>
      </c>
      <c r="K71" s="9">
        <f>IF(Raw!$G71&gt;$C$8,IF(Raw!$Q71&gt;$C$8,IF(Raw!$N71&gt;$C$9,IF(Raw!$N71&lt;$A$9,IF(Raw!$X71&gt;$C$9,IF(Raw!$X71&lt;$A$9,Raw!R71,-999),-999),-999),-999),-999),-999)</f>
        <v>8.9146000000000003E-2</v>
      </c>
      <c r="L71" s="9">
        <f>IF(Raw!$G71&gt;$C$8,IF(Raw!$Q71&gt;$C$8,IF(Raw!$N71&gt;$C$9,IF(Raw!$N71&lt;$A$9,IF(Raw!$X71&gt;$C$9,IF(Raw!$X71&lt;$A$9,Raw!S71,-999),-999),-999),-999),-999),-999)</f>
        <v>0.15323000000000001</v>
      </c>
      <c r="M71" s="9">
        <f>Raw!Q71</f>
        <v>0.90979200000000005</v>
      </c>
      <c r="N71" s="9">
        <f>IF(Raw!$G71&gt;$C$8,IF(Raw!$Q71&gt;$C$8,IF(Raw!$N71&gt;$C$9,IF(Raw!$N71&lt;$A$9,IF(Raw!$X71&gt;$C$9,IF(Raw!$X71&lt;$A$9,Raw!V71,-999),-999),-999),-999),-999),-999)</f>
        <v>523.5</v>
      </c>
      <c r="O71" s="9">
        <f>IF(Raw!$G71&gt;$C$8,IF(Raw!$Q71&gt;$C$8,IF(Raw!$N71&gt;$C$9,IF(Raw!$N71&lt;$A$9,IF(Raw!$X71&gt;$C$9,IF(Raw!$X71&lt;$A$9,Raw!W71,-999),-999),-999),-999),-999),-999)</f>
        <v>0.13319700000000001</v>
      </c>
      <c r="P71" s="9">
        <f>IF(Raw!$G71&gt;$C$8,IF(Raw!$Q71&gt;$C$8,IF(Raw!$N71&gt;$C$9,IF(Raw!$N71&lt;$A$9,IF(Raw!$X71&gt;$C$9,IF(Raw!$X71&lt;$A$9,Raw!X71,-999),-999),-999),-999),-999),-999)</f>
        <v>912</v>
      </c>
      <c r="R71" s="9">
        <f t="shared" si="4"/>
        <v>5.6370000000000003E-2</v>
      </c>
      <c r="S71" s="9">
        <f t="shared" si="5"/>
        <v>0.37626908212237925</v>
      </c>
      <c r="T71" s="9">
        <f t="shared" si="6"/>
        <v>6.4084000000000002E-2</v>
      </c>
      <c r="U71" s="9">
        <f t="shared" si="7"/>
        <v>0.41822097500489458</v>
      </c>
      <c r="V71" s="15">
        <f t="shared" si="0"/>
        <v>6.3881587000000004E-2</v>
      </c>
      <c r="X71" s="11">
        <f t="shared" si="8"/>
        <v>1.1486159999999998E+20</v>
      </c>
      <c r="Y71" s="11">
        <f t="shared" si="9"/>
        <v>5.7289999999999993E-18</v>
      </c>
      <c r="Z71" s="11">
        <f t="shared" si="10"/>
        <v>6.0599999999999998E-4</v>
      </c>
      <c r="AA71" s="16">
        <f t="shared" si="11"/>
        <v>0.28508798013445791</v>
      </c>
      <c r="AB71" s="9">
        <f t="shared" si="1"/>
        <v>0.10741557811893661</v>
      </c>
      <c r="AC71" s="9">
        <f t="shared" si="2"/>
        <v>0.71491201986554198</v>
      </c>
      <c r="AD71" s="15">
        <f t="shared" si="3"/>
        <v>470.44221144299979</v>
      </c>
      <c r="AE71" s="3">
        <f t="shared" si="12"/>
        <v>689.77159999999969</v>
      </c>
      <c r="AF71" s="2">
        <f t="shared" si="13"/>
        <v>0.25</v>
      </c>
      <c r="AG71" s="9">
        <f t="shared" si="14"/>
        <v>0.15134523104088474</v>
      </c>
      <c r="AH71" s="2">
        <f t="shared" si="15"/>
        <v>7.3235169661820851</v>
      </c>
    </row>
    <row r="72" spans="1:34">
      <c r="A72" s="1">
        <f>Raw!A72</f>
        <v>59</v>
      </c>
      <c r="B72" s="14">
        <f>Raw!B72</f>
        <v>0.20796296296296299</v>
      </c>
      <c r="C72" s="15">
        <f>Raw!C72</f>
        <v>29.3</v>
      </c>
      <c r="D72" s="15">
        <f>IF(C72&gt;0.5,Raw!D72*D$11,-999)</f>
        <v>163.5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0.79730500000000004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0.89939199999999997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9.8426999999999984E+19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0.20802083333333332</v>
      </c>
      <c r="C73" s="15">
        <f>Raw!C73</f>
        <v>30.4</v>
      </c>
      <c r="D73" s="15">
        <f>IF(C73&gt;0.5,Raw!D73*D$11,-999)</f>
        <v>155.6</v>
      </c>
      <c r="E73" s="9">
        <f>IF(Raw!$G73&gt;$C$8,IF(Raw!$Q73&gt;$C$8,IF(Raw!$N73&gt;$C$9,IF(Raw!$N73&lt;$A$9,IF(Raw!$X73&gt;$C$9,IF(Raw!$X73&lt;$A$9,Raw!H73,-999),-999),-999),-999),-999),-999)</f>
        <v>9.4820000000000002E-2</v>
      </c>
      <c r="F73" s="9">
        <f>IF(Raw!$G73&gt;$C$8,IF(Raw!$Q73&gt;$C$8,IF(Raw!$N73&gt;$C$9,IF(Raw!$N73&lt;$A$9,IF(Raw!$X73&gt;$C$9,IF(Raw!$X73&lt;$A$9,Raw!I73,-999),-999),-999),-999),-999),-999)</f>
        <v>0.15029500000000001</v>
      </c>
      <c r="G73" s="9">
        <f>Raw!G73</f>
        <v>0.82457999999999998</v>
      </c>
      <c r="H73" s="9">
        <f>IF(Raw!$G73&gt;$C$8,IF(Raw!$Q73&gt;$C$8,IF(Raw!$N73&gt;$C$9,IF(Raw!$N73&lt;$A$9,IF(Raw!$X73&gt;$C$9,IF(Raw!$X73&lt;$A$9,Raw!L73,-999),-999),-999),-999),-999),-999)</f>
        <v>626</v>
      </c>
      <c r="I73" s="9">
        <f>IF(Raw!$G73&gt;$C$8,IF(Raw!$Q73&gt;$C$8,IF(Raw!$N73&gt;$C$9,IF(Raw!$N73&lt;$A$9,IF(Raw!$X73&gt;$C$9,IF(Raw!$X73&lt;$A$9,Raw!M73,-999),-999),-999),-999),-999),-999)</f>
        <v>6.7331000000000002E-2</v>
      </c>
      <c r="J73" s="9">
        <f>IF(Raw!$G73&gt;$C$8,IF(Raw!$Q73&gt;$C$8,IF(Raw!$N73&gt;$C$9,IF(Raw!$N73&lt;$A$9,IF(Raw!$X73&gt;$C$9,IF(Raw!$X73&lt;$A$9,Raw!N73,-999),-999),-999),-999),-999),-999)</f>
        <v>578</v>
      </c>
      <c r="K73" s="9">
        <f>IF(Raw!$G73&gt;$C$8,IF(Raw!$Q73&gt;$C$8,IF(Raw!$N73&gt;$C$9,IF(Raw!$N73&lt;$A$9,IF(Raw!$X73&gt;$C$9,IF(Raw!$X73&lt;$A$9,Raw!R73,-999),-999),-999),-999),-999),-999)</f>
        <v>8.5153999999999994E-2</v>
      </c>
      <c r="L73" s="9">
        <f>IF(Raw!$G73&gt;$C$8,IF(Raw!$Q73&gt;$C$8,IF(Raw!$N73&gt;$C$9,IF(Raw!$N73&lt;$A$9,IF(Raw!$X73&gt;$C$9,IF(Raw!$X73&lt;$A$9,Raw!S73,-999),-999),-999),-999),-999),-999)</f>
        <v>0.14935100000000001</v>
      </c>
      <c r="M73" s="9">
        <f>Raw!Q73</f>
        <v>0.89632000000000001</v>
      </c>
      <c r="N73" s="9">
        <f>IF(Raw!$G73&gt;$C$8,IF(Raw!$Q73&gt;$C$8,IF(Raw!$N73&gt;$C$9,IF(Raw!$N73&lt;$A$9,IF(Raw!$X73&gt;$C$9,IF(Raw!$X73&lt;$A$9,Raw!V73,-999),-999),-999),-999),-999),-999)</f>
        <v>530.1</v>
      </c>
      <c r="O73" s="9">
        <f>IF(Raw!$G73&gt;$C$8,IF(Raw!$Q73&gt;$C$8,IF(Raw!$N73&gt;$C$9,IF(Raw!$N73&lt;$A$9,IF(Raw!$X73&gt;$C$9,IF(Raw!$X73&lt;$A$9,Raw!W73,-999),-999),-999),-999),-999),-999)</f>
        <v>5.0000000000000004E-6</v>
      </c>
      <c r="P73" s="9">
        <f>IF(Raw!$G73&gt;$C$8,IF(Raw!$Q73&gt;$C$8,IF(Raw!$N73&gt;$C$9,IF(Raw!$N73&lt;$A$9,IF(Raw!$X73&gt;$C$9,IF(Raw!$X73&lt;$A$9,Raw!X73,-999),-999),-999),-999),-999),-999)</f>
        <v>633</v>
      </c>
      <c r="R73" s="9">
        <f t="shared" si="4"/>
        <v>5.547500000000001E-2</v>
      </c>
      <c r="S73" s="9">
        <f t="shared" si="5"/>
        <v>0.36910742206992919</v>
      </c>
      <c r="T73" s="9">
        <f t="shared" si="6"/>
        <v>6.4197000000000018E-2</v>
      </c>
      <c r="U73" s="9">
        <f t="shared" si="7"/>
        <v>0.42983977341966251</v>
      </c>
      <c r="V73" s="15">
        <f t="shared" si="0"/>
        <v>6.2264431900000007E-2</v>
      </c>
      <c r="X73" s="11">
        <f t="shared" si="8"/>
        <v>9.3671199999999967E+19</v>
      </c>
      <c r="Y73" s="11">
        <f t="shared" si="9"/>
        <v>6.2599999999999998E-18</v>
      </c>
      <c r="Z73" s="11">
        <f t="shared" si="10"/>
        <v>5.7799999999999995E-4</v>
      </c>
      <c r="AA73" s="16">
        <f t="shared" si="11"/>
        <v>0.25313420152458321</v>
      </c>
      <c r="AB73" s="9">
        <f t="shared" si="1"/>
        <v>0.10140445633527367</v>
      </c>
      <c r="AC73" s="9">
        <f t="shared" si="2"/>
        <v>0.74686579847541668</v>
      </c>
      <c r="AD73" s="15">
        <f t="shared" si="3"/>
        <v>437.94844554426163</v>
      </c>
      <c r="AE73" s="3">
        <f t="shared" si="12"/>
        <v>753.70399999999972</v>
      </c>
      <c r="AF73" s="2">
        <f t="shared" si="13"/>
        <v>0.25</v>
      </c>
      <c r="AG73" s="9">
        <f t="shared" si="14"/>
        <v>0.14480589277095293</v>
      </c>
      <c r="AH73" s="2">
        <f t="shared" si="15"/>
        <v>7.007081790537125</v>
      </c>
    </row>
    <row r="74" spans="1:34">
      <c r="A74" s="1">
        <f>Raw!A74</f>
        <v>61</v>
      </c>
      <c r="B74" s="14">
        <f>Raw!B74</f>
        <v>0.20807870370370371</v>
      </c>
      <c r="C74" s="15">
        <f>Raw!C74</f>
        <v>31.7</v>
      </c>
      <c r="D74" s="15">
        <f>IF(C74&gt;0.5,Raw!D74*D$11,-999)</f>
        <v>155.6</v>
      </c>
      <c r="E74" s="9">
        <f>IF(Raw!$G74&gt;$C$8,IF(Raw!$Q74&gt;$C$8,IF(Raw!$N74&gt;$C$9,IF(Raw!$N74&lt;$A$9,IF(Raw!$X74&gt;$C$9,IF(Raw!$X74&lt;$A$9,Raw!H74,-999),-999),-999),-999),-999),-999)</f>
        <v>9.8981E-2</v>
      </c>
      <c r="F74" s="9">
        <f>IF(Raw!$G74&gt;$C$8,IF(Raw!$Q74&gt;$C$8,IF(Raw!$N74&gt;$C$9,IF(Raw!$N74&lt;$A$9,IF(Raw!$X74&gt;$C$9,IF(Raw!$X74&lt;$A$9,Raw!I74,-999),-999),-999),-999),-999),-999)</f>
        <v>0.15015600000000001</v>
      </c>
      <c r="G74" s="9">
        <f>Raw!G74</f>
        <v>0.81200899999999998</v>
      </c>
      <c r="H74" s="9">
        <f>IF(Raw!$G74&gt;$C$8,IF(Raw!$Q74&gt;$C$8,IF(Raw!$N74&gt;$C$9,IF(Raw!$N74&lt;$A$9,IF(Raw!$X74&gt;$C$9,IF(Raw!$X74&lt;$A$9,Raw!L74,-999),-999),-999),-999),-999),-999)</f>
        <v>600</v>
      </c>
      <c r="I74" s="9">
        <f>IF(Raw!$G74&gt;$C$8,IF(Raw!$Q74&gt;$C$8,IF(Raw!$N74&gt;$C$9,IF(Raw!$N74&lt;$A$9,IF(Raw!$X74&gt;$C$9,IF(Raw!$X74&lt;$A$9,Raw!M74,-999),-999),-999),-999),-999),-999)</f>
        <v>0.20360400000000001</v>
      </c>
      <c r="J74" s="9">
        <f>IF(Raw!$G74&gt;$C$8,IF(Raw!$Q74&gt;$C$8,IF(Raw!$N74&gt;$C$9,IF(Raw!$N74&lt;$A$9,IF(Raw!$X74&gt;$C$9,IF(Raw!$X74&lt;$A$9,Raw!N74,-999),-999),-999),-999),-999),-999)</f>
        <v>601</v>
      </c>
      <c r="K74" s="9">
        <f>IF(Raw!$G74&gt;$C$8,IF(Raw!$Q74&gt;$C$8,IF(Raw!$N74&gt;$C$9,IF(Raw!$N74&lt;$A$9,IF(Raw!$X74&gt;$C$9,IF(Raw!$X74&lt;$A$9,Raw!R74,-999),-999),-999),-999),-999),-999)</f>
        <v>9.0236999999999998E-2</v>
      </c>
      <c r="L74" s="9">
        <f>IF(Raw!$G74&gt;$C$8,IF(Raw!$Q74&gt;$C$8,IF(Raw!$N74&gt;$C$9,IF(Raw!$N74&lt;$A$9,IF(Raw!$X74&gt;$C$9,IF(Raw!$X74&lt;$A$9,Raw!S74,-999),-999),-999),-999),-999),-999)</f>
        <v>0.15026200000000001</v>
      </c>
      <c r="M74" s="9">
        <f>Raw!Q74</f>
        <v>0.90956300000000001</v>
      </c>
      <c r="N74" s="9">
        <f>IF(Raw!$G74&gt;$C$8,IF(Raw!$Q74&gt;$C$8,IF(Raw!$N74&gt;$C$9,IF(Raw!$N74&lt;$A$9,IF(Raw!$X74&gt;$C$9,IF(Raw!$X74&lt;$A$9,Raw!V74,-999),-999),-999),-999),-999),-999)</f>
        <v>584.4</v>
      </c>
      <c r="O74" s="9">
        <f>IF(Raw!$G74&gt;$C$8,IF(Raw!$Q74&gt;$C$8,IF(Raw!$N74&gt;$C$9,IF(Raw!$N74&lt;$A$9,IF(Raw!$X74&gt;$C$9,IF(Raw!$X74&lt;$A$9,Raw!W74,-999),-999),-999),-999),-999),-999)</f>
        <v>0.37081999999999998</v>
      </c>
      <c r="P74" s="9">
        <f>IF(Raw!$G74&gt;$C$8,IF(Raw!$Q74&gt;$C$8,IF(Raw!$N74&gt;$C$9,IF(Raw!$N74&lt;$A$9,IF(Raw!$X74&gt;$C$9,IF(Raw!$X74&lt;$A$9,Raw!X74,-999),-999),-999),-999),-999),-999)</f>
        <v>616</v>
      </c>
      <c r="R74" s="9">
        <f t="shared" si="4"/>
        <v>5.1175000000000012E-2</v>
      </c>
      <c r="S74" s="9">
        <f t="shared" si="5"/>
        <v>0.34081222195583266</v>
      </c>
      <c r="T74" s="9">
        <f t="shared" si="6"/>
        <v>6.0025000000000009E-2</v>
      </c>
      <c r="U74" s="9">
        <f t="shared" si="7"/>
        <v>0.39946892760644742</v>
      </c>
      <c r="V74" s="15">
        <f t="shared" si="0"/>
        <v>6.2644227800000007E-2</v>
      </c>
      <c r="X74" s="11">
        <f t="shared" si="8"/>
        <v>9.3671199999999967E+19</v>
      </c>
      <c r="Y74" s="11">
        <f t="shared" si="9"/>
        <v>5.9999999999999997E-18</v>
      </c>
      <c r="Z74" s="11">
        <f t="shared" si="10"/>
        <v>6.0099999999999997E-4</v>
      </c>
      <c r="AA74" s="16">
        <f t="shared" si="11"/>
        <v>0.25249201252732001</v>
      </c>
      <c r="AB74" s="9">
        <f t="shared" si="1"/>
        <v>0.10539283305195238</v>
      </c>
      <c r="AC74" s="9">
        <f t="shared" si="2"/>
        <v>0.7475079874726801</v>
      </c>
      <c r="AD74" s="15">
        <f t="shared" si="3"/>
        <v>420.1198211769053</v>
      </c>
      <c r="AE74" s="3">
        <f t="shared" si="12"/>
        <v>722.39999999999975</v>
      </c>
      <c r="AF74" s="2">
        <f t="shared" si="13"/>
        <v>0.25</v>
      </c>
      <c r="AG74" s="9">
        <f t="shared" si="14"/>
        <v>0.12909601110134677</v>
      </c>
      <c r="AH74" s="2">
        <f t="shared" si="15"/>
        <v>6.2468887923646657</v>
      </c>
    </row>
    <row r="75" spans="1:34">
      <c r="A75" s="1">
        <f>Raw!A75</f>
        <v>62</v>
      </c>
      <c r="B75" s="14">
        <f>Raw!B75</f>
        <v>0.20813657407407407</v>
      </c>
      <c r="C75" s="15">
        <f>Raw!C75</f>
        <v>31.7</v>
      </c>
      <c r="D75" s="15">
        <f>IF(C75&gt;0.5,Raw!D75*D$11,-999)</f>
        <v>153</v>
      </c>
      <c r="E75" s="9">
        <f>IF(Raw!$G75&gt;$C$8,IF(Raw!$Q75&gt;$C$8,IF(Raw!$N75&gt;$C$9,IF(Raw!$N75&lt;$A$9,IF(Raw!$X75&gt;$C$9,IF(Raw!$X75&lt;$A$9,Raw!H75,-999),-999),-999),-999),-999),-999)</f>
        <v>9.3873999999999999E-2</v>
      </c>
      <c r="F75" s="9">
        <f>IF(Raw!$G75&gt;$C$8,IF(Raw!$Q75&gt;$C$8,IF(Raw!$N75&gt;$C$9,IF(Raw!$N75&lt;$A$9,IF(Raw!$X75&gt;$C$9,IF(Raw!$X75&lt;$A$9,Raw!I75,-999),-999),-999),-999),-999),-999)</f>
        <v>0.14869099999999999</v>
      </c>
      <c r="G75" s="9">
        <f>Raw!G75</f>
        <v>0.83726199999999995</v>
      </c>
      <c r="H75" s="9">
        <f>IF(Raw!$G75&gt;$C$8,IF(Raw!$Q75&gt;$C$8,IF(Raw!$N75&gt;$C$9,IF(Raw!$N75&lt;$A$9,IF(Raw!$X75&gt;$C$9,IF(Raw!$X75&lt;$A$9,Raw!L75,-999),-999),-999),-999),-999),-999)</f>
        <v>515.20000000000005</v>
      </c>
      <c r="I75" s="9">
        <f>IF(Raw!$G75&gt;$C$8,IF(Raw!$Q75&gt;$C$8,IF(Raw!$N75&gt;$C$9,IF(Raw!$N75&lt;$A$9,IF(Raw!$X75&gt;$C$9,IF(Raw!$X75&lt;$A$9,Raw!M75,-999),-999),-999),-999),-999),-999)</f>
        <v>3.0000000000000001E-6</v>
      </c>
      <c r="J75" s="9">
        <f>IF(Raw!$G75&gt;$C$8,IF(Raw!$Q75&gt;$C$8,IF(Raw!$N75&gt;$C$9,IF(Raw!$N75&lt;$A$9,IF(Raw!$X75&gt;$C$9,IF(Raw!$X75&lt;$A$9,Raw!N75,-999),-999),-999),-999),-999),-999)</f>
        <v>556</v>
      </c>
      <c r="K75" s="9">
        <f>IF(Raw!$G75&gt;$C$8,IF(Raw!$Q75&gt;$C$8,IF(Raw!$N75&gt;$C$9,IF(Raw!$N75&lt;$A$9,IF(Raw!$X75&gt;$C$9,IF(Raw!$X75&lt;$A$9,Raw!R75,-999),-999),-999),-999),-999),-999)</f>
        <v>8.7792999999999996E-2</v>
      </c>
      <c r="L75" s="9">
        <f>IF(Raw!$G75&gt;$C$8,IF(Raw!$Q75&gt;$C$8,IF(Raw!$N75&gt;$C$9,IF(Raw!$N75&lt;$A$9,IF(Raw!$X75&gt;$C$9,IF(Raw!$X75&lt;$A$9,Raw!S75,-999),-999),-999),-999),-999),-999)</f>
        <v>0.14996300000000001</v>
      </c>
      <c r="M75" s="9">
        <f>Raw!Q75</f>
        <v>0.89583699999999999</v>
      </c>
      <c r="N75" s="9">
        <f>IF(Raw!$G75&gt;$C$8,IF(Raw!$Q75&gt;$C$8,IF(Raw!$N75&gt;$C$9,IF(Raw!$N75&lt;$A$9,IF(Raw!$X75&gt;$C$9,IF(Raw!$X75&lt;$A$9,Raw!V75,-999),-999),-999),-999),-999),-999)</f>
        <v>536.20000000000005</v>
      </c>
      <c r="O75" s="9">
        <f>IF(Raw!$G75&gt;$C$8,IF(Raw!$Q75&gt;$C$8,IF(Raw!$N75&gt;$C$9,IF(Raw!$N75&lt;$A$9,IF(Raw!$X75&gt;$C$9,IF(Raw!$X75&lt;$A$9,Raw!W75,-999),-999),-999),-999),-999),-999)</f>
        <v>3.0000000000000001E-6</v>
      </c>
      <c r="P75" s="9">
        <f>IF(Raw!$G75&gt;$C$8,IF(Raw!$Q75&gt;$C$8,IF(Raw!$N75&gt;$C$9,IF(Raw!$N75&lt;$A$9,IF(Raw!$X75&gt;$C$9,IF(Raw!$X75&lt;$A$9,Raw!X75,-999),-999),-999),-999),-999),-999)</f>
        <v>529</v>
      </c>
      <c r="R75" s="9">
        <f t="shared" si="4"/>
        <v>5.4816999999999991E-2</v>
      </c>
      <c r="S75" s="9">
        <f t="shared" si="5"/>
        <v>0.36866387340188711</v>
      </c>
      <c r="T75" s="9">
        <f t="shared" si="6"/>
        <v>6.2170000000000017E-2</v>
      </c>
      <c r="U75" s="9">
        <f t="shared" si="7"/>
        <v>0.41456892700199388</v>
      </c>
      <c r="V75" s="15">
        <f t="shared" si="0"/>
        <v>6.2519574700000011E-2</v>
      </c>
      <c r="X75" s="11">
        <f t="shared" si="8"/>
        <v>9.2105999999999984E+19</v>
      </c>
      <c r="Y75" s="11">
        <f t="shared" si="9"/>
        <v>5.152E-18</v>
      </c>
      <c r="Z75" s="11">
        <f t="shared" si="10"/>
        <v>5.5599999999999996E-4</v>
      </c>
      <c r="AA75" s="16">
        <f t="shared" si="11"/>
        <v>0.2087598151942214</v>
      </c>
      <c r="AB75" s="9">
        <f t="shared" si="1"/>
        <v>0.10077159771062474</v>
      </c>
      <c r="AC75" s="9">
        <f t="shared" si="2"/>
        <v>0.79124018480577862</v>
      </c>
      <c r="AD75" s="15">
        <f t="shared" si="3"/>
        <v>375.46729351478677</v>
      </c>
      <c r="AE75" s="3">
        <f t="shared" si="12"/>
        <v>620.30079999999987</v>
      </c>
      <c r="AF75" s="2">
        <f t="shared" si="13"/>
        <v>0.25</v>
      </c>
      <c r="AG75" s="9">
        <f t="shared" si="14"/>
        <v>0.11973620999751375</v>
      </c>
      <c r="AH75" s="2">
        <f t="shared" si="15"/>
        <v>5.793972888027425</v>
      </c>
    </row>
    <row r="76" spans="1:34">
      <c r="A76" s="1">
        <f>Raw!A76</f>
        <v>63</v>
      </c>
      <c r="B76" s="14">
        <f>Raw!B76</f>
        <v>0.20819444444444443</v>
      </c>
      <c r="C76" s="15">
        <f>Raw!C76</f>
        <v>32.799999999999997</v>
      </c>
      <c r="D76" s="15">
        <f>IF(C76&gt;0.5,Raw!D76*D$11,-999)</f>
        <v>142.4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0.76843799999999995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0.90207199999999998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8.5724799999999984E+19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0.20825231481481479</v>
      </c>
      <c r="C77" s="15">
        <f>Raw!C77</f>
        <v>33.9</v>
      </c>
      <c r="D77" s="15">
        <f>IF(C77&gt;0.5,Raw!D77*D$11,-999)</f>
        <v>142.4</v>
      </c>
      <c r="E77" s="9">
        <f>IF(Raw!$G77&gt;$C$8,IF(Raw!$Q77&gt;$C$8,IF(Raw!$N77&gt;$C$9,IF(Raw!$N77&lt;$A$9,IF(Raw!$X77&gt;$C$9,IF(Raw!$X77&lt;$A$9,Raw!H77,-999),-999),-999),-999),-999),-999)</f>
        <v>9.9996000000000002E-2</v>
      </c>
      <c r="F77" s="9">
        <f>IF(Raw!$G77&gt;$C$8,IF(Raw!$Q77&gt;$C$8,IF(Raw!$N77&gt;$C$9,IF(Raw!$N77&lt;$A$9,IF(Raw!$X77&gt;$C$9,IF(Raw!$X77&lt;$A$9,Raw!I77,-999),-999),-999),-999),-999),-999)</f>
        <v>0.152555</v>
      </c>
      <c r="G77" s="9">
        <f>Raw!G77</f>
        <v>0.851132</v>
      </c>
      <c r="H77" s="9">
        <f>IF(Raw!$G77&gt;$C$8,IF(Raw!$Q77&gt;$C$8,IF(Raw!$N77&gt;$C$9,IF(Raw!$N77&lt;$A$9,IF(Raw!$X77&gt;$C$9,IF(Raw!$X77&lt;$A$9,Raw!L77,-999),-999),-999),-999),-999),-999)</f>
        <v>470.4</v>
      </c>
      <c r="I77" s="9">
        <f>IF(Raw!$G77&gt;$C$8,IF(Raw!$Q77&gt;$C$8,IF(Raw!$N77&gt;$C$9,IF(Raw!$N77&lt;$A$9,IF(Raw!$X77&gt;$C$9,IF(Raw!$X77&lt;$A$9,Raw!M77,-999),-999),-999),-999),-999),-999)</f>
        <v>3.9999999999999998E-6</v>
      </c>
      <c r="J77" s="9">
        <f>IF(Raw!$G77&gt;$C$8,IF(Raw!$Q77&gt;$C$8,IF(Raw!$N77&gt;$C$9,IF(Raw!$N77&lt;$A$9,IF(Raw!$X77&gt;$C$9,IF(Raw!$X77&lt;$A$9,Raw!N77,-999),-999),-999),-999),-999),-999)</f>
        <v>484</v>
      </c>
      <c r="K77" s="9">
        <f>IF(Raw!$G77&gt;$C$8,IF(Raw!$Q77&gt;$C$8,IF(Raw!$N77&gt;$C$9,IF(Raw!$N77&lt;$A$9,IF(Raw!$X77&gt;$C$9,IF(Raw!$X77&lt;$A$9,Raw!R77,-999),-999),-999),-999),-999),-999)</f>
        <v>8.8133000000000003E-2</v>
      </c>
      <c r="L77" s="9">
        <f>IF(Raw!$G77&gt;$C$8,IF(Raw!$Q77&gt;$C$8,IF(Raw!$N77&gt;$C$9,IF(Raw!$N77&lt;$A$9,IF(Raw!$X77&gt;$C$9,IF(Raw!$X77&lt;$A$9,Raw!S77,-999),-999),-999),-999),-999),-999)</f>
        <v>0.15193599999999999</v>
      </c>
      <c r="M77" s="9">
        <f>Raw!Q77</f>
        <v>0.91312499999999996</v>
      </c>
      <c r="N77" s="9">
        <f>IF(Raw!$G77&gt;$C$8,IF(Raw!$Q77&gt;$C$8,IF(Raw!$N77&gt;$C$9,IF(Raw!$N77&lt;$A$9,IF(Raw!$X77&gt;$C$9,IF(Raw!$X77&lt;$A$9,Raw!V77,-999),-999),-999),-999),-999),-999)</f>
        <v>528.29999999999995</v>
      </c>
      <c r="O77" s="9">
        <f>IF(Raw!$G77&gt;$C$8,IF(Raw!$Q77&gt;$C$8,IF(Raw!$N77&gt;$C$9,IF(Raw!$N77&lt;$A$9,IF(Raw!$X77&gt;$C$9,IF(Raw!$X77&lt;$A$9,Raw!W77,-999),-999),-999),-999),-999),-999)</f>
        <v>6.0000000000000002E-6</v>
      </c>
      <c r="P77" s="9">
        <f>IF(Raw!$G77&gt;$C$8,IF(Raw!$Q77&gt;$C$8,IF(Raw!$N77&gt;$C$9,IF(Raw!$N77&lt;$A$9,IF(Raw!$X77&gt;$C$9,IF(Raw!$X77&lt;$A$9,Raw!X77,-999),-999),-999),-999),-999),-999)</f>
        <v>636</v>
      </c>
      <c r="R77" s="9">
        <f t="shared" si="4"/>
        <v>5.2558999999999995E-2</v>
      </c>
      <c r="S77" s="9">
        <f t="shared" si="5"/>
        <v>0.34452492543672769</v>
      </c>
      <c r="T77" s="9">
        <f t="shared" si="6"/>
        <v>6.3802999999999985E-2</v>
      </c>
      <c r="U77" s="9">
        <f t="shared" si="7"/>
        <v>0.41993339300758209</v>
      </c>
      <c r="V77" s="15">
        <f t="shared" ref="V77:V140" si="16">IF(L77&gt;0,L77*V$8+V$10,-999)</f>
        <v>6.3342118399999994E-2</v>
      </c>
      <c r="X77" s="11">
        <f t="shared" si="8"/>
        <v>8.5724799999999984E+19</v>
      </c>
      <c r="Y77" s="11">
        <f t="shared" si="9"/>
        <v>4.7039999999999998E-18</v>
      </c>
      <c r="Z77" s="11">
        <f t="shared" si="10"/>
        <v>4.84E-4</v>
      </c>
      <c r="AA77" s="16">
        <f t="shared" si="11"/>
        <v>0.16330086188053389</v>
      </c>
      <c r="AB77" s="9">
        <f t="shared" ref="AB77:AB140" si="17">K77+T77*AA77</f>
        <v>9.8552084890563704E-2</v>
      </c>
      <c r="AC77" s="9">
        <f t="shared" ref="AC77:AC140" si="18">IF(T77&gt;0,(L77-AB77)/T77,-999)</f>
        <v>0.83669913811946606</v>
      </c>
      <c r="AD77" s="15">
        <f t="shared" ref="AD77:AD140" si="19">IF(AC77&gt;0,X77*Y77*AC77,-999)</f>
        <v>337.39847495978069</v>
      </c>
      <c r="AE77" s="3">
        <f t="shared" si="12"/>
        <v>566.36159999999984</v>
      </c>
      <c r="AF77" s="2">
        <f t="shared" si="13"/>
        <v>0.25</v>
      </c>
      <c r="AG77" s="9">
        <f t="shared" si="14"/>
        <v>0.10898837414264956</v>
      </c>
      <c r="AH77" s="2">
        <f t="shared" si="15"/>
        <v>5.2738907044561794</v>
      </c>
    </row>
    <row r="78" spans="1:34">
      <c r="A78" s="1">
        <f>Raw!A78</f>
        <v>65</v>
      </c>
      <c r="B78" s="14">
        <f>Raw!B78</f>
        <v>0.20831018518518518</v>
      </c>
      <c r="C78" s="15">
        <f>Raw!C78</f>
        <v>34.200000000000003</v>
      </c>
      <c r="D78" s="15">
        <f>IF(C78&gt;0.5,Raw!D78*D$11,-999)</f>
        <v>135.4</v>
      </c>
      <c r="E78" s="9">
        <f>IF(Raw!$G78&gt;$C$8,IF(Raw!$Q78&gt;$C$8,IF(Raw!$N78&gt;$C$9,IF(Raw!$N78&lt;$A$9,IF(Raw!$X78&gt;$C$9,IF(Raw!$X78&lt;$A$9,Raw!H78,-999),-999),-999),-999),-999),-999)</f>
        <v>0.102813</v>
      </c>
      <c r="F78" s="9">
        <f>IF(Raw!$G78&gt;$C$8,IF(Raw!$Q78&gt;$C$8,IF(Raw!$N78&gt;$C$9,IF(Raw!$N78&lt;$A$9,IF(Raw!$X78&gt;$C$9,IF(Raw!$X78&lt;$A$9,Raw!I78,-999),-999),-999),-999),-999),-999)</f>
        <v>0.15628</v>
      </c>
      <c r="G78" s="9">
        <f>Raw!G78</f>
        <v>0.83852599999999999</v>
      </c>
      <c r="H78" s="9">
        <f>IF(Raw!$G78&gt;$C$8,IF(Raw!$Q78&gt;$C$8,IF(Raw!$N78&gt;$C$9,IF(Raw!$N78&lt;$A$9,IF(Raw!$X78&gt;$C$9,IF(Raw!$X78&lt;$A$9,Raw!L78,-999),-999),-999),-999),-999),-999)</f>
        <v>531</v>
      </c>
      <c r="I78" s="9">
        <f>IF(Raw!$G78&gt;$C$8,IF(Raw!$Q78&gt;$C$8,IF(Raw!$N78&gt;$C$9,IF(Raw!$N78&lt;$A$9,IF(Raw!$X78&gt;$C$9,IF(Raw!$X78&lt;$A$9,Raw!M78,-999),-999),-999),-999),-999),-999)</f>
        <v>0.37081700000000001</v>
      </c>
      <c r="J78" s="9">
        <f>IF(Raw!$G78&gt;$C$8,IF(Raw!$Q78&gt;$C$8,IF(Raw!$N78&gt;$C$9,IF(Raw!$N78&lt;$A$9,IF(Raw!$X78&gt;$C$9,IF(Raw!$X78&lt;$A$9,Raw!N78,-999),-999),-999),-999),-999),-999)</f>
        <v>501</v>
      </c>
      <c r="K78" s="9">
        <f>IF(Raw!$G78&gt;$C$8,IF(Raw!$Q78&gt;$C$8,IF(Raw!$N78&gt;$C$9,IF(Raw!$N78&lt;$A$9,IF(Raw!$X78&gt;$C$9,IF(Raw!$X78&lt;$A$9,Raw!R78,-999),-999),-999),-999),-999),-999)</f>
        <v>9.0903999999999999E-2</v>
      </c>
      <c r="L78" s="9">
        <f>IF(Raw!$G78&gt;$C$8,IF(Raw!$Q78&gt;$C$8,IF(Raw!$N78&gt;$C$9,IF(Raw!$N78&lt;$A$9,IF(Raw!$X78&gt;$C$9,IF(Raw!$X78&lt;$A$9,Raw!S78,-999),-999),-999),-999),-999),-999)</f>
        <v>0.15455199999999999</v>
      </c>
      <c r="M78" s="9">
        <f>Raw!Q78</f>
        <v>0.93238600000000005</v>
      </c>
      <c r="N78" s="9">
        <f>IF(Raw!$G78&gt;$C$8,IF(Raw!$Q78&gt;$C$8,IF(Raw!$N78&gt;$C$9,IF(Raw!$N78&lt;$A$9,IF(Raw!$X78&gt;$C$9,IF(Raw!$X78&lt;$A$9,Raw!V78,-999),-999),-999),-999),-999),-999)</f>
        <v>474.9</v>
      </c>
      <c r="O78" s="9">
        <f>IF(Raw!$G78&gt;$C$8,IF(Raw!$Q78&gt;$C$8,IF(Raw!$N78&gt;$C$9,IF(Raw!$N78&lt;$A$9,IF(Raw!$X78&gt;$C$9,IF(Raw!$X78&lt;$A$9,Raw!W78,-999),-999),-999),-999),-999),-999)</f>
        <v>3.6000000000000001E-5</v>
      </c>
      <c r="P78" s="9">
        <f>IF(Raw!$G78&gt;$C$8,IF(Raw!$Q78&gt;$C$8,IF(Raw!$N78&gt;$C$9,IF(Raw!$N78&lt;$A$9,IF(Raw!$X78&gt;$C$9,IF(Raw!$X78&lt;$A$9,Raw!X78,-999),-999),-999),-999),-999),-999)</f>
        <v>459</v>
      </c>
      <c r="R78" s="9">
        <f t="shared" ref="R78:R141" si="20">F78-E78</f>
        <v>5.3467000000000001E-2</v>
      </c>
      <c r="S78" s="9">
        <f t="shared" ref="S78:S141" si="21">R78/F78</f>
        <v>0.34212311236242643</v>
      </c>
      <c r="T78" s="9">
        <f t="shared" ref="T78:T141" si="22">L78-K78</f>
        <v>6.3647999999999996E-2</v>
      </c>
      <c r="U78" s="9">
        <f t="shared" ref="U78:U141" si="23">T78/L78</f>
        <v>0.4118225581034215</v>
      </c>
      <c r="V78" s="15">
        <f t="shared" si="16"/>
        <v>6.4432728799999991E-2</v>
      </c>
      <c r="X78" s="11">
        <f t="shared" ref="X78:X141" si="24">D78*6.02*10^23*10^(-6)</f>
        <v>8.1510799999999984E+19</v>
      </c>
      <c r="Y78" s="11">
        <f t="shared" ref="Y78:Y141" si="25">H78*10^(-20)</f>
        <v>5.3099999999999995E-18</v>
      </c>
      <c r="Z78" s="11">
        <f t="shared" ref="Z78:Z141" si="26">J78*10^(-6)</f>
        <v>5.0099999999999993E-4</v>
      </c>
      <c r="AA78" s="16">
        <f t="shared" ref="AA78:AA141" si="27">IF(Z78&gt;0,(X78*Y78/(X78*Y78+1/Z78)),1)</f>
        <v>0.17820196919144402</v>
      </c>
      <c r="AB78" s="9">
        <f t="shared" si="17"/>
        <v>0.10224619893509702</v>
      </c>
      <c r="AC78" s="9">
        <f t="shared" si="18"/>
        <v>0.82179803080855607</v>
      </c>
      <c r="AD78" s="15">
        <f t="shared" si="19"/>
        <v>355.69255327633545</v>
      </c>
      <c r="AE78" s="3">
        <f t="shared" ref="AE78:AE141" si="28">AE$9*Y78</f>
        <v>639.32399999999973</v>
      </c>
      <c r="AF78" s="2">
        <f t="shared" ref="AF78:AF141" si="29">IF(AD78&lt;=AE78,AF$6,AF$6/(AD78/AE78))</f>
        <v>0.25</v>
      </c>
      <c r="AG78" s="9">
        <f t="shared" ref="AG78:AG141" si="30">AD78*AF78*$AG$6*U78/AG$8</f>
        <v>0.11267862860661386</v>
      </c>
      <c r="AH78" s="2">
        <f t="shared" ref="AH78:AH141" si="31">((AG78*12.01)/893.5)*3600</f>
        <v>5.4524601974656486</v>
      </c>
    </row>
    <row r="79" spans="1:34">
      <c r="A79" s="1">
        <f>Raw!A79</f>
        <v>66</v>
      </c>
      <c r="B79" s="14">
        <f>Raw!B79</f>
        <v>0.20835648148148148</v>
      </c>
      <c r="C79" s="15">
        <f>Raw!C79</f>
        <v>35.5</v>
      </c>
      <c r="D79" s="15">
        <f>IF(C79&gt;0.5,Raw!D79*D$11,-999)</f>
        <v>134.5</v>
      </c>
      <c r="E79" s="9">
        <f>IF(Raw!$G79&gt;$C$8,IF(Raw!$Q79&gt;$C$8,IF(Raw!$N79&gt;$C$9,IF(Raw!$N79&lt;$A$9,IF(Raw!$X79&gt;$C$9,IF(Raw!$X79&lt;$A$9,Raw!H79,-999),-999),-999),-999),-999),-999)</f>
        <v>9.7309999999999994E-2</v>
      </c>
      <c r="F79" s="9">
        <f>IF(Raw!$G79&gt;$C$8,IF(Raw!$Q79&gt;$C$8,IF(Raw!$N79&gt;$C$9,IF(Raw!$N79&lt;$A$9,IF(Raw!$X79&gt;$C$9,IF(Raw!$X79&lt;$A$9,Raw!I79,-999),-999),-999),-999),-999),-999)</f>
        <v>0.15323100000000001</v>
      </c>
      <c r="G79" s="9">
        <f>Raw!G79</f>
        <v>0.83277199999999996</v>
      </c>
      <c r="H79" s="9">
        <f>IF(Raw!$G79&gt;$C$8,IF(Raw!$Q79&gt;$C$8,IF(Raw!$N79&gt;$C$9,IF(Raw!$N79&lt;$A$9,IF(Raw!$X79&gt;$C$9,IF(Raw!$X79&lt;$A$9,Raw!L79,-999),-999),-999),-999),-999),-999)</f>
        <v>599.5</v>
      </c>
      <c r="I79" s="9">
        <f>IF(Raw!$G79&gt;$C$8,IF(Raw!$Q79&gt;$C$8,IF(Raw!$N79&gt;$C$9,IF(Raw!$N79&lt;$A$9,IF(Raw!$X79&gt;$C$9,IF(Raw!$X79&lt;$A$9,Raw!M79,-999),-999),-999),-999),-999),-999)</f>
        <v>0.20130500000000001</v>
      </c>
      <c r="J79" s="9">
        <f>IF(Raw!$G79&gt;$C$8,IF(Raw!$Q79&gt;$C$8,IF(Raw!$N79&gt;$C$9,IF(Raw!$N79&lt;$A$9,IF(Raw!$X79&gt;$C$9,IF(Raw!$X79&lt;$A$9,Raw!N79,-999),-999),-999),-999),-999),-999)</f>
        <v>539</v>
      </c>
      <c r="K79" s="9">
        <f>IF(Raw!$G79&gt;$C$8,IF(Raw!$Q79&gt;$C$8,IF(Raw!$N79&gt;$C$9,IF(Raw!$N79&lt;$A$9,IF(Raw!$X79&gt;$C$9,IF(Raw!$X79&lt;$A$9,Raw!R79,-999),-999),-999),-999),-999),-999)</f>
        <v>8.2641999999999993E-2</v>
      </c>
      <c r="L79" s="9">
        <f>IF(Raw!$G79&gt;$C$8,IF(Raw!$Q79&gt;$C$8,IF(Raw!$N79&gt;$C$9,IF(Raw!$N79&lt;$A$9,IF(Raw!$X79&gt;$C$9,IF(Raw!$X79&lt;$A$9,Raw!S79,-999),-999),-999),-999),-999),-999)</f>
        <v>0.15443699999999999</v>
      </c>
      <c r="M79" s="9">
        <f>Raw!Q79</f>
        <v>0.91988999999999999</v>
      </c>
      <c r="N79" s="9">
        <f>IF(Raw!$G79&gt;$C$8,IF(Raw!$Q79&gt;$C$8,IF(Raw!$N79&gt;$C$9,IF(Raw!$N79&lt;$A$9,IF(Raw!$X79&gt;$C$9,IF(Raw!$X79&lt;$A$9,Raw!V79,-999),-999),-999),-999),-999),-999)</f>
        <v>604.79999999999995</v>
      </c>
      <c r="O79" s="9">
        <f>IF(Raw!$G79&gt;$C$8,IF(Raw!$Q79&gt;$C$8,IF(Raw!$N79&gt;$C$9,IF(Raw!$N79&lt;$A$9,IF(Raw!$X79&gt;$C$9,IF(Raw!$X79&lt;$A$9,Raw!W79,-999),-999),-999),-999),-999),-999)</f>
        <v>6.0000000000000002E-6</v>
      </c>
      <c r="P79" s="9">
        <f>IF(Raw!$G79&gt;$C$8,IF(Raw!$Q79&gt;$C$8,IF(Raw!$N79&gt;$C$9,IF(Raw!$N79&lt;$A$9,IF(Raw!$X79&gt;$C$9,IF(Raw!$X79&lt;$A$9,Raw!X79,-999),-999),-999),-999),-999),-999)</f>
        <v>716</v>
      </c>
      <c r="R79" s="9">
        <f t="shared" si="20"/>
        <v>5.5921000000000012E-2</v>
      </c>
      <c r="S79" s="9">
        <f t="shared" si="21"/>
        <v>0.36494573552349074</v>
      </c>
      <c r="T79" s="9">
        <f t="shared" si="22"/>
        <v>7.1794999999999998E-2</v>
      </c>
      <c r="U79" s="9">
        <f t="shared" si="23"/>
        <v>0.46488212021730546</v>
      </c>
      <c r="V79" s="15">
        <f t="shared" si="16"/>
        <v>6.4384785299999997E-2</v>
      </c>
      <c r="X79" s="11">
        <f t="shared" si="24"/>
        <v>8.0968999999999984E+19</v>
      </c>
      <c r="Y79" s="11">
        <f t="shared" si="25"/>
        <v>5.9949999999999993E-18</v>
      </c>
      <c r="Z79" s="11">
        <f t="shared" si="26"/>
        <v>5.3899999999999998E-4</v>
      </c>
      <c r="AA79" s="16">
        <f t="shared" si="27"/>
        <v>0.20737806393457117</v>
      </c>
      <c r="AB79" s="9">
        <f t="shared" si="17"/>
        <v>9.7530708100182523E-2</v>
      </c>
      <c r="AC79" s="9">
        <f t="shared" si="18"/>
        <v>0.79262193606542897</v>
      </c>
      <c r="AD79" s="15">
        <f t="shared" si="19"/>
        <v>384.74594421998376</v>
      </c>
      <c r="AE79" s="3">
        <f t="shared" si="28"/>
        <v>721.79799999999977</v>
      </c>
      <c r="AF79" s="2">
        <f t="shared" si="29"/>
        <v>0.25</v>
      </c>
      <c r="AG79" s="9">
        <f t="shared" si="30"/>
        <v>0.13758577714922707</v>
      </c>
      <c r="AH79" s="2">
        <f t="shared" si="31"/>
        <v>6.6577041531326042</v>
      </c>
    </row>
    <row r="80" spans="1:34">
      <c r="A80" s="1">
        <f>Raw!A80</f>
        <v>67</v>
      </c>
      <c r="B80" s="14">
        <f>Raw!B80</f>
        <v>0.20841435185185186</v>
      </c>
      <c r="C80" s="15">
        <f>Raw!C80</f>
        <v>36.4</v>
      </c>
      <c r="D80" s="15">
        <f>IF(C80&gt;0.5,Raw!D80*D$11,-999)</f>
        <v>125.7</v>
      </c>
      <c r="E80" s="9">
        <f>IF(Raw!$G80&gt;$C$8,IF(Raw!$Q80&gt;$C$8,IF(Raw!$N80&gt;$C$9,IF(Raw!$N80&lt;$A$9,IF(Raw!$X80&gt;$C$9,IF(Raw!$X80&lt;$A$9,Raw!H80,-999),-999),-999),-999),-999),-999)</f>
        <v>8.9699000000000001E-2</v>
      </c>
      <c r="F80" s="9">
        <f>IF(Raw!$G80&gt;$C$8,IF(Raw!$Q80&gt;$C$8,IF(Raw!$N80&gt;$C$9,IF(Raw!$N80&lt;$A$9,IF(Raw!$X80&gt;$C$9,IF(Raw!$X80&lt;$A$9,Raw!I80,-999),-999),-999),-999),-999),-999)</f>
        <v>0.15116099999999999</v>
      </c>
      <c r="G80" s="9">
        <f>Raw!G80</f>
        <v>0.917431</v>
      </c>
      <c r="H80" s="9">
        <f>IF(Raw!$G80&gt;$C$8,IF(Raw!$Q80&gt;$C$8,IF(Raw!$N80&gt;$C$9,IF(Raw!$N80&lt;$A$9,IF(Raw!$X80&gt;$C$9,IF(Raw!$X80&lt;$A$9,Raw!L80,-999),-999),-999),-999),-999),-999)</f>
        <v>607.9</v>
      </c>
      <c r="I80" s="9">
        <f>IF(Raw!$G80&gt;$C$8,IF(Raw!$Q80&gt;$C$8,IF(Raw!$N80&gt;$C$9,IF(Raw!$N80&lt;$A$9,IF(Raw!$X80&gt;$C$9,IF(Raw!$X80&lt;$A$9,Raw!M80,-999),-999),-999),-999),-999),-999)</f>
        <v>7.2170999999999999E-2</v>
      </c>
      <c r="J80" s="9">
        <f>IF(Raw!$G80&gt;$C$8,IF(Raw!$Q80&gt;$C$8,IF(Raw!$N80&gt;$C$9,IF(Raw!$N80&lt;$A$9,IF(Raw!$X80&gt;$C$9,IF(Raw!$X80&lt;$A$9,Raw!N80,-999),-999),-999),-999),-999),-999)</f>
        <v>631</v>
      </c>
      <c r="K80" s="9">
        <f>IF(Raw!$G80&gt;$C$8,IF(Raw!$Q80&gt;$C$8,IF(Raw!$N80&gt;$C$9,IF(Raw!$N80&lt;$A$9,IF(Raw!$X80&gt;$C$9,IF(Raw!$X80&lt;$A$9,Raw!R80,-999),-999),-999),-999),-999),-999)</f>
        <v>8.9292999999999997E-2</v>
      </c>
      <c r="L80" s="9">
        <f>IF(Raw!$G80&gt;$C$8,IF(Raw!$Q80&gt;$C$8,IF(Raw!$N80&gt;$C$9,IF(Raw!$N80&lt;$A$9,IF(Raw!$X80&gt;$C$9,IF(Raw!$X80&lt;$A$9,Raw!S80,-999),-999),-999),-999),-999),-999)</f>
        <v>0.14985799999999999</v>
      </c>
      <c r="M80" s="9">
        <f>Raw!Q80</f>
        <v>0.88025799999999998</v>
      </c>
      <c r="N80" s="9">
        <f>IF(Raw!$G80&gt;$C$8,IF(Raw!$Q80&gt;$C$8,IF(Raw!$N80&gt;$C$9,IF(Raw!$N80&lt;$A$9,IF(Raw!$X80&gt;$C$9,IF(Raw!$X80&lt;$A$9,Raw!V80,-999),-999),-999),-999),-999),-999)</f>
        <v>588.70000000000005</v>
      </c>
      <c r="O80" s="9">
        <f>IF(Raw!$G80&gt;$C$8,IF(Raw!$Q80&gt;$C$8,IF(Raw!$N80&gt;$C$9,IF(Raw!$N80&lt;$A$9,IF(Raw!$X80&gt;$C$9,IF(Raw!$X80&lt;$A$9,Raw!W80,-999),-999),-999),-999),-999),-999)</f>
        <v>0.24265300000000001</v>
      </c>
      <c r="P80" s="9">
        <f>IF(Raw!$G80&gt;$C$8,IF(Raw!$Q80&gt;$C$8,IF(Raw!$N80&gt;$C$9,IF(Raw!$N80&lt;$A$9,IF(Raw!$X80&gt;$C$9,IF(Raw!$X80&lt;$A$9,Raw!X80,-999),-999),-999),-999),-999),-999)</f>
        <v>609</v>
      </c>
      <c r="R80" s="9">
        <f t="shared" si="20"/>
        <v>6.1461999999999989E-2</v>
      </c>
      <c r="S80" s="9">
        <f t="shared" si="21"/>
        <v>0.40659958587201722</v>
      </c>
      <c r="T80" s="9">
        <f t="shared" si="22"/>
        <v>6.0564999999999994E-2</v>
      </c>
      <c r="U80" s="9">
        <f t="shared" si="23"/>
        <v>0.404149261300698</v>
      </c>
      <c r="V80" s="15">
        <f t="shared" si="16"/>
        <v>6.2475800199999994E-2</v>
      </c>
      <c r="X80" s="11">
        <f t="shared" si="24"/>
        <v>7.5671399999999984E+19</v>
      </c>
      <c r="Y80" s="11">
        <f t="shared" si="25"/>
        <v>6.0789999999999998E-18</v>
      </c>
      <c r="Z80" s="11">
        <f t="shared" si="26"/>
        <v>6.3099999999999994E-4</v>
      </c>
      <c r="AA80" s="16">
        <f t="shared" si="27"/>
        <v>0.22496485185718973</v>
      </c>
      <c r="AB80" s="9">
        <f t="shared" si="17"/>
        <v>0.1029179962527307</v>
      </c>
      <c r="AC80" s="9">
        <f t="shared" si="18"/>
        <v>0.77503514814281027</v>
      </c>
      <c r="AD80" s="15">
        <f t="shared" si="19"/>
        <v>356.52115983706778</v>
      </c>
      <c r="AE80" s="3">
        <f t="shared" si="28"/>
        <v>731.91159999999979</v>
      </c>
      <c r="AF80" s="2">
        <f t="shared" si="29"/>
        <v>0.25</v>
      </c>
      <c r="AG80" s="9">
        <f t="shared" si="30"/>
        <v>0.11083674106632233</v>
      </c>
      <c r="AH80" s="2">
        <f t="shared" si="31"/>
        <v>5.3633322179558052</v>
      </c>
    </row>
    <row r="81" spans="1:34">
      <c r="A81" s="1">
        <f>Raw!A81</f>
        <v>68</v>
      </c>
      <c r="B81" s="14">
        <f>Raw!B81</f>
        <v>0.2084722222222222</v>
      </c>
      <c r="C81" s="15">
        <f>Raw!C81</f>
        <v>35.9</v>
      </c>
      <c r="D81" s="15">
        <f>IF(C81&gt;0.5,Raw!D81*D$11,-999)</f>
        <v>123.1</v>
      </c>
      <c r="E81" s="9">
        <f>IF(Raw!$G81&gt;$C$8,IF(Raw!$Q81&gt;$C$8,IF(Raw!$N81&gt;$C$9,IF(Raw!$N81&lt;$A$9,IF(Raw!$X81&gt;$C$9,IF(Raw!$X81&lt;$A$9,Raw!H81,-999),-999),-999),-999),-999),-999)</f>
        <v>0.10081</v>
      </c>
      <c r="F81" s="9">
        <f>IF(Raw!$G81&gt;$C$8,IF(Raw!$Q81&gt;$C$8,IF(Raw!$N81&gt;$C$9,IF(Raw!$N81&lt;$A$9,IF(Raw!$X81&gt;$C$9,IF(Raw!$X81&lt;$A$9,Raw!I81,-999),-999),-999),-999),-999),-999)</f>
        <v>0.15285199999999999</v>
      </c>
      <c r="G81" s="9">
        <f>Raw!G81</f>
        <v>0.81574000000000002</v>
      </c>
      <c r="H81" s="9">
        <f>IF(Raw!$G81&gt;$C$8,IF(Raw!$Q81&gt;$C$8,IF(Raw!$N81&gt;$C$9,IF(Raw!$N81&lt;$A$9,IF(Raw!$X81&gt;$C$9,IF(Raw!$X81&lt;$A$9,Raw!L81,-999),-999),-999),-999),-999),-999)</f>
        <v>525.70000000000005</v>
      </c>
      <c r="I81" s="9">
        <f>IF(Raw!$G81&gt;$C$8,IF(Raw!$Q81&gt;$C$8,IF(Raw!$N81&gt;$C$9,IF(Raw!$N81&lt;$A$9,IF(Raw!$X81&gt;$C$9,IF(Raw!$X81&lt;$A$9,Raw!M81,-999),-999),-999),-999),-999),-999)</f>
        <v>6.6545000000000007E-2</v>
      </c>
      <c r="J81" s="9">
        <f>IF(Raw!$G81&gt;$C$8,IF(Raw!$Q81&gt;$C$8,IF(Raw!$N81&gt;$C$9,IF(Raw!$N81&lt;$A$9,IF(Raw!$X81&gt;$C$9,IF(Raw!$X81&lt;$A$9,Raw!N81,-999),-999),-999),-999),-999),-999)</f>
        <v>642</v>
      </c>
      <c r="K81" s="9">
        <f>IF(Raw!$G81&gt;$C$8,IF(Raw!$Q81&gt;$C$8,IF(Raw!$N81&gt;$C$9,IF(Raw!$N81&lt;$A$9,IF(Raw!$X81&gt;$C$9,IF(Raw!$X81&lt;$A$9,Raw!R81,-999),-999),-999),-999),-999),-999)</f>
        <v>8.7981000000000004E-2</v>
      </c>
      <c r="L81" s="9">
        <f>IF(Raw!$G81&gt;$C$8,IF(Raw!$Q81&gt;$C$8,IF(Raw!$N81&gt;$C$9,IF(Raw!$N81&lt;$A$9,IF(Raw!$X81&gt;$C$9,IF(Raw!$X81&lt;$A$9,Raw!S81,-999),-999),-999),-999),-999),-999)</f>
        <v>0.15130199999999999</v>
      </c>
      <c r="M81" s="9">
        <f>Raw!Q81</f>
        <v>0.90243499999999999</v>
      </c>
      <c r="N81" s="9">
        <f>IF(Raw!$G81&gt;$C$8,IF(Raw!$Q81&gt;$C$8,IF(Raw!$N81&gt;$C$9,IF(Raw!$N81&lt;$A$9,IF(Raw!$X81&gt;$C$9,IF(Raw!$X81&lt;$A$9,Raw!V81,-999),-999),-999),-999),-999),-999)</f>
        <v>664.1</v>
      </c>
      <c r="O81" s="9">
        <f>IF(Raw!$G81&gt;$C$8,IF(Raw!$Q81&gt;$C$8,IF(Raw!$N81&gt;$C$9,IF(Raw!$N81&lt;$A$9,IF(Raw!$X81&gt;$C$9,IF(Raw!$X81&lt;$A$9,Raw!W81,-999),-999),-999),-999),-999),-999)</f>
        <v>0.37081700000000001</v>
      </c>
      <c r="P81" s="9">
        <f>IF(Raw!$G81&gt;$C$8,IF(Raw!$Q81&gt;$C$8,IF(Raw!$N81&gt;$C$9,IF(Raw!$N81&lt;$A$9,IF(Raw!$X81&gt;$C$9,IF(Raw!$X81&lt;$A$9,Raw!X81,-999),-999),-999),-999),-999),-999)</f>
        <v>584</v>
      </c>
      <c r="R81" s="9">
        <f t="shared" si="20"/>
        <v>5.2041999999999991E-2</v>
      </c>
      <c r="S81" s="9">
        <f t="shared" si="21"/>
        <v>0.34047313741396906</v>
      </c>
      <c r="T81" s="9">
        <f t="shared" si="22"/>
        <v>6.3320999999999988E-2</v>
      </c>
      <c r="U81" s="9">
        <f t="shared" si="23"/>
        <v>0.41850735614862983</v>
      </c>
      <c r="V81" s="15">
        <f t="shared" si="16"/>
        <v>6.3077803799999999E-2</v>
      </c>
      <c r="X81" s="11">
        <f t="shared" si="24"/>
        <v>7.4106199999999984E+19</v>
      </c>
      <c r="Y81" s="11">
        <f t="shared" si="25"/>
        <v>5.2569999999999998E-18</v>
      </c>
      <c r="Z81" s="11">
        <f t="shared" si="26"/>
        <v>6.4199999999999999E-4</v>
      </c>
      <c r="AA81" s="16">
        <f t="shared" si="27"/>
        <v>0.20006910146291113</v>
      </c>
      <c r="AB81" s="9">
        <f t="shared" si="17"/>
        <v>0.100649575573733</v>
      </c>
      <c r="AC81" s="9">
        <f t="shared" si="18"/>
        <v>0.79993089853708887</v>
      </c>
      <c r="AD81" s="15">
        <f t="shared" si="19"/>
        <v>311.63411442821047</v>
      </c>
      <c r="AE81" s="3">
        <f t="shared" si="28"/>
        <v>632.94279999999981</v>
      </c>
      <c r="AF81" s="2">
        <f t="shared" si="29"/>
        <v>0.25</v>
      </c>
      <c r="AG81" s="9">
        <f t="shared" si="30"/>
        <v>0.10032397639620765</v>
      </c>
      <c r="AH81" s="2">
        <f t="shared" si="31"/>
        <v>4.8546250066775976</v>
      </c>
    </row>
    <row r="82" spans="1:34">
      <c r="A82" s="1">
        <f>Raw!A82</f>
        <v>69</v>
      </c>
      <c r="B82" s="14">
        <f>Raw!B82</f>
        <v>0.20853009259259259</v>
      </c>
      <c r="C82" s="15">
        <f>Raw!C82</f>
        <v>38.200000000000003</v>
      </c>
      <c r="D82" s="15">
        <f>IF(C82&gt;0.5,Raw!D82*D$11,-999)</f>
        <v>116.9</v>
      </c>
      <c r="E82" s="9">
        <f>IF(Raw!$G82&gt;$C$8,IF(Raw!$Q82&gt;$C$8,IF(Raw!$N82&gt;$C$9,IF(Raw!$N82&lt;$A$9,IF(Raw!$X82&gt;$C$9,IF(Raw!$X82&lt;$A$9,Raw!H82,-999),-999),-999),-999),-999),-999)</f>
        <v>0.10655100000000001</v>
      </c>
      <c r="F82" s="9">
        <f>IF(Raw!$G82&gt;$C$8,IF(Raw!$Q82&gt;$C$8,IF(Raw!$N82&gt;$C$9,IF(Raw!$N82&lt;$A$9,IF(Raw!$X82&gt;$C$9,IF(Raw!$X82&lt;$A$9,Raw!I82,-999),-999),-999),-999),-999),-999)</f>
        <v>0.15055499999999999</v>
      </c>
      <c r="G82" s="9">
        <f>Raw!G82</f>
        <v>0.82824200000000003</v>
      </c>
      <c r="H82" s="9">
        <f>IF(Raw!$G82&gt;$C$8,IF(Raw!$Q82&gt;$C$8,IF(Raw!$N82&gt;$C$9,IF(Raw!$N82&lt;$A$9,IF(Raw!$X82&gt;$C$9,IF(Raw!$X82&lt;$A$9,Raw!L82,-999),-999),-999),-999),-999),-999)</f>
        <v>506.6</v>
      </c>
      <c r="I82" s="9">
        <f>IF(Raw!$G82&gt;$C$8,IF(Raw!$Q82&gt;$C$8,IF(Raw!$N82&gt;$C$9,IF(Raw!$N82&lt;$A$9,IF(Raw!$X82&gt;$C$9,IF(Raw!$X82&lt;$A$9,Raw!M82,-999),-999),-999),-999),-999),-999)</f>
        <v>0.37081399999999998</v>
      </c>
      <c r="J82" s="9">
        <f>IF(Raw!$G82&gt;$C$8,IF(Raw!$Q82&gt;$C$8,IF(Raw!$N82&gt;$C$9,IF(Raw!$N82&lt;$A$9,IF(Raw!$X82&gt;$C$9,IF(Raw!$X82&lt;$A$9,Raw!N82,-999),-999),-999),-999),-999),-999)</f>
        <v>667</v>
      </c>
      <c r="K82" s="9">
        <f>IF(Raw!$G82&gt;$C$8,IF(Raw!$Q82&gt;$C$8,IF(Raw!$N82&gt;$C$9,IF(Raw!$N82&lt;$A$9,IF(Raw!$X82&gt;$C$9,IF(Raw!$X82&lt;$A$9,Raw!R82,-999),-999),-999),-999),-999),-999)</f>
        <v>8.7395E-2</v>
      </c>
      <c r="L82" s="9">
        <f>IF(Raw!$G82&gt;$C$8,IF(Raw!$Q82&gt;$C$8,IF(Raw!$N82&gt;$C$9,IF(Raw!$N82&lt;$A$9,IF(Raw!$X82&gt;$C$9,IF(Raw!$X82&lt;$A$9,Raw!S82,-999),-999),-999),-999),-999),-999)</f>
        <v>0.15337999999999999</v>
      </c>
      <c r="M82" s="9">
        <f>Raw!Q82</f>
        <v>0.913879</v>
      </c>
      <c r="N82" s="9">
        <f>IF(Raw!$G82&gt;$C$8,IF(Raw!$Q82&gt;$C$8,IF(Raw!$N82&gt;$C$9,IF(Raw!$N82&lt;$A$9,IF(Raw!$X82&gt;$C$9,IF(Raw!$X82&lt;$A$9,Raw!V82,-999),-999),-999),-999),-999),-999)</f>
        <v>549.4</v>
      </c>
      <c r="O82" s="9">
        <f>IF(Raw!$G82&gt;$C$8,IF(Raw!$Q82&gt;$C$8,IF(Raw!$N82&gt;$C$9,IF(Raw!$N82&lt;$A$9,IF(Raw!$X82&gt;$C$9,IF(Raw!$X82&lt;$A$9,Raw!W82,-999),-999),-999),-999),-999),-999)</f>
        <v>7.9999999999999996E-6</v>
      </c>
      <c r="P82" s="9">
        <f>IF(Raw!$G82&gt;$C$8,IF(Raw!$Q82&gt;$C$8,IF(Raw!$N82&gt;$C$9,IF(Raw!$N82&lt;$A$9,IF(Raw!$X82&gt;$C$9,IF(Raw!$X82&lt;$A$9,Raw!X82,-999),-999),-999),-999),-999),-999)</f>
        <v>589</v>
      </c>
      <c r="R82" s="9">
        <f t="shared" si="20"/>
        <v>4.4003999999999988E-2</v>
      </c>
      <c r="S82" s="9">
        <f t="shared" si="21"/>
        <v>0.29227856929361357</v>
      </c>
      <c r="T82" s="9">
        <f t="shared" si="22"/>
        <v>6.5984999999999988E-2</v>
      </c>
      <c r="U82" s="9">
        <f t="shared" si="23"/>
        <v>0.43020602425348803</v>
      </c>
      <c r="V82" s="15">
        <f t="shared" si="16"/>
        <v>6.3944121999999992E-2</v>
      </c>
      <c r="X82" s="11">
        <f t="shared" si="24"/>
        <v>7.0373799999999984E+19</v>
      </c>
      <c r="Y82" s="11">
        <f t="shared" si="25"/>
        <v>5.0659999999999999E-18</v>
      </c>
      <c r="Z82" s="11">
        <f t="shared" si="26"/>
        <v>6.6699999999999995E-4</v>
      </c>
      <c r="AA82" s="16">
        <f t="shared" si="27"/>
        <v>0.19211153036555009</v>
      </c>
      <c r="AB82" s="9">
        <f t="shared" si="17"/>
        <v>0.10007147933117082</v>
      </c>
      <c r="AC82" s="9">
        <f t="shared" si="18"/>
        <v>0.80788846963444993</v>
      </c>
      <c r="AD82" s="15">
        <f t="shared" si="19"/>
        <v>288.023283906372</v>
      </c>
      <c r="AE82" s="3">
        <f t="shared" si="28"/>
        <v>609.94639999999981</v>
      </c>
      <c r="AF82" s="2">
        <f t="shared" si="29"/>
        <v>0.25</v>
      </c>
      <c r="AG82" s="9">
        <f t="shared" si="30"/>
        <v>9.5314886047533798E-2</v>
      </c>
      <c r="AH82" s="2">
        <f t="shared" si="31"/>
        <v>4.6122377315625869</v>
      </c>
    </row>
    <row r="83" spans="1:34">
      <c r="A83" s="1">
        <f>Raw!A83</f>
        <v>70</v>
      </c>
      <c r="B83" s="14">
        <f>Raw!B83</f>
        <v>0.20858796296296298</v>
      </c>
      <c r="C83" s="15">
        <f>Raw!C83</f>
        <v>37.299999999999997</v>
      </c>
      <c r="D83" s="15">
        <f>IF(C83&gt;0.5,Raw!D83*D$11,-999)</f>
        <v>125.7</v>
      </c>
      <c r="E83" s="9">
        <f>IF(Raw!$G83&gt;$C$8,IF(Raw!$Q83&gt;$C$8,IF(Raw!$N83&gt;$C$9,IF(Raw!$N83&lt;$A$9,IF(Raw!$X83&gt;$C$9,IF(Raw!$X83&lt;$A$9,Raw!H83,-999),-999),-999),-999),-999),-999)</f>
        <v>9.9254999999999996E-2</v>
      </c>
      <c r="F83" s="9">
        <f>IF(Raw!$G83&gt;$C$8,IF(Raw!$Q83&gt;$C$8,IF(Raw!$N83&gt;$C$9,IF(Raw!$N83&lt;$A$9,IF(Raw!$X83&gt;$C$9,IF(Raw!$X83&lt;$A$9,Raw!I83,-999),-999),-999),-999),-999),-999)</f>
        <v>0.14899299999999999</v>
      </c>
      <c r="G83" s="9">
        <f>Raw!G83</f>
        <v>0.86948000000000003</v>
      </c>
      <c r="H83" s="9">
        <f>IF(Raw!$G83&gt;$C$8,IF(Raw!$Q83&gt;$C$8,IF(Raw!$N83&gt;$C$9,IF(Raw!$N83&lt;$A$9,IF(Raw!$X83&gt;$C$9,IF(Raw!$X83&lt;$A$9,Raw!L83,-999),-999),-999),-999),-999),-999)</f>
        <v>525.9</v>
      </c>
      <c r="I83" s="9">
        <f>IF(Raw!$G83&gt;$C$8,IF(Raw!$Q83&gt;$C$8,IF(Raw!$N83&gt;$C$9,IF(Raw!$N83&lt;$A$9,IF(Raw!$X83&gt;$C$9,IF(Raw!$X83&lt;$A$9,Raw!M83,-999),-999),-999),-999),-999),-999)</f>
        <v>0.45835900000000002</v>
      </c>
      <c r="J83" s="9">
        <f>IF(Raw!$G83&gt;$C$8,IF(Raw!$Q83&gt;$C$8,IF(Raw!$N83&gt;$C$9,IF(Raw!$N83&lt;$A$9,IF(Raw!$X83&gt;$C$9,IF(Raw!$X83&lt;$A$9,Raw!N83,-999),-999),-999),-999),-999),-999)</f>
        <v>647</v>
      </c>
      <c r="K83" s="9">
        <f>IF(Raw!$G83&gt;$C$8,IF(Raw!$Q83&gt;$C$8,IF(Raw!$N83&gt;$C$9,IF(Raw!$N83&lt;$A$9,IF(Raw!$X83&gt;$C$9,IF(Raw!$X83&lt;$A$9,Raw!R83,-999),-999),-999),-999),-999),-999)</f>
        <v>8.6069000000000007E-2</v>
      </c>
      <c r="L83" s="9">
        <f>IF(Raw!$G83&gt;$C$8,IF(Raw!$Q83&gt;$C$8,IF(Raw!$N83&gt;$C$9,IF(Raw!$N83&lt;$A$9,IF(Raw!$X83&gt;$C$9,IF(Raw!$X83&lt;$A$9,Raw!S83,-999),-999),-999),-999),-999),-999)</f>
        <v>0.14821699999999999</v>
      </c>
      <c r="M83" s="9">
        <f>Raw!Q83</f>
        <v>0.92243600000000003</v>
      </c>
      <c r="N83" s="9">
        <f>IF(Raw!$G83&gt;$C$8,IF(Raw!$Q83&gt;$C$8,IF(Raw!$N83&gt;$C$9,IF(Raw!$N83&lt;$A$9,IF(Raw!$X83&gt;$C$9,IF(Raw!$X83&lt;$A$9,Raw!V83,-999),-999),-999),-999),-999),-999)</f>
        <v>593.6</v>
      </c>
      <c r="O83" s="9">
        <f>IF(Raw!$G83&gt;$C$8,IF(Raw!$Q83&gt;$C$8,IF(Raw!$N83&gt;$C$9,IF(Raw!$N83&lt;$A$9,IF(Raw!$X83&gt;$C$9,IF(Raw!$X83&lt;$A$9,Raw!W83,-999),-999),-999),-999),-999),-999)</f>
        <v>0.37081399999999998</v>
      </c>
      <c r="P83" s="9">
        <f>IF(Raw!$G83&gt;$C$8,IF(Raw!$Q83&gt;$C$8,IF(Raw!$N83&gt;$C$9,IF(Raw!$N83&lt;$A$9,IF(Raw!$X83&gt;$C$9,IF(Raw!$X83&lt;$A$9,Raw!X83,-999),-999),-999),-999),-999),-999)</f>
        <v>559</v>
      </c>
      <c r="R83" s="9">
        <f t="shared" si="20"/>
        <v>4.9737999999999991E-2</v>
      </c>
      <c r="S83" s="9">
        <f t="shared" si="21"/>
        <v>0.3338277637204432</v>
      </c>
      <c r="T83" s="9">
        <f t="shared" si="22"/>
        <v>6.2147999999999981E-2</v>
      </c>
      <c r="U83" s="9">
        <f t="shared" si="23"/>
        <v>0.41930412840632308</v>
      </c>
      <c r="V83" s="15">
        <f t="shared" si="16"/>
        <v>6.1791667299999992E-2</v>
      </c>
      <c r="X83" s="11">
        <f t="shared" si="24"/>
        <v>7.5671399999999984E+19</v>
      </c>
      <c r="Y83" s="11">
        <f t="shared" si="25"/>
        <v>5.2589999999999995E-18</v>
      </c>
      <c r="Z83" s="11">
        <f t="shared" si="26"/>
        <v>6.4700000000000001E-4</v>
      </c>
      <c r="AA83" s="16">
        <f t="shared" si="27"/>
        <v>0.20475711906423283</v>
      </c>
      <c r="AB83" s="9">
        <f t="shared" si="17"/>
        <v>9.8794245435603945E-2</v>
      </c>
      <c r="AC83" s="9">
        <f t="shared" si="18"/>
        <v>0.79524288093576723</v>
      </c>
      <c r="AD83" s="15">
        <f t="shared" si="19"/>
        <v>316.47159051658866</v>
      </c>
      <c r="AE83" s="3">
        <f t="shared" si="28"/>
        <v>633.18359999999973</v>
      </c>
      <c r="AF83" s="2">
        <f t="shared" si="29"/>
        <v>0.25</v>
      </c>
      <c r="AG83" s="9">
        <f t="shared" si="30"/>
        <v>0.10207526494378538</v>
      </c>
      <c r="AH83" s="2">
        <f t="shared" si="31"/>
        <v>4.9393689480800278</v>
      </c>
    </row>
    <row r="84" spans="1:34">
      <c r="A84" s="1">
        <f>Raw!A84</f>
        <v>71</v>
      </c>
      <c r="B84" s="14">
        <f>Raw!B84</f>
        <v>0.20863425925925927</v>
      </c>
      <c r="C84" s="15">
        <f>Raw!C84</f>
        <v>38.1</v>
      </c>
      <c r="D84" s="15">
        <f>IF(C84&gt;0.5,Raw!D84*D$11,-999)</f>
        <v>118.7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0.79813299999999998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0.90540500000000002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7.1457399999999992E+19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0.2086921296296296</v>
      </c>
      <c r="C85" s="15">
        <f>Raw!C85</f>
        <v>39.200000000000003</v>
      </c>
      <c r="D85" s="15">
        <f>IF(C85&gt;0.5,Raw!D85*D$11,-999)</f>
        <v>112.5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0.79191500000000004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0.89818799999999999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6.7724999999999992E+19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0.20874999999999999</v>
      </c>
      <c r="C86" s="15">
        <f>Raw!C86</f>
        <v>39.700000000000003</v>
      </c>
      <c r="D86" s="15">
        <f>IF(C86&gt;0.5,Raw!D86*D$11,-999)</f>
        <v>111.7</v>
      </c>
      <c r="E86" s="9">
        <f>IF(Raw!$G86&gt;$C$8,IF(Raw!$Q86&gt;$C$8,IF(Raw!$N86&gt;$C$9,IF(Raw!$N86&lt;$A$9,IF(Raw!$X86&gt;$C$9,IF(Raw!$X86&lt;$A$9,Raw!H86,-999),-999),-999),-999),-999),-999)</f>
        <v>0.100826</v>
      </c>
      <c r="F86" s="9">
        <f>IF(Raw!$G86&gt;$C$8,IF(Raw!$Q86&gt;$C$8,IF(Raw!$N86&gt;$C$9,IF(Raw!$N86&lt;$A$9,IF(Raw!$X86&gt;$C$9,IF(Raw!$X86&lt;$A$9,Raw!I86,-999),-999),-999),-999),-999),-999)</f>
        <v>0.14949200000000001</v>
      </c>
      <c r="G86" s="9">
        <f>Raw!G86</f>
        <v>0.81436699999999995</v>
      </c>
      <c r="H86" s="9">
        <f>IF(Raw!$G86&gt;$C$8,IF(Raw!$Q86&gt;$C$8,IF(Raw!$N86&gt;$C$9,IF(Raw!$N86&lt;$A$9,IF(Raw!$X86&gt;$C$9,IF(Raw!$X86&lt;$A$9,Raw!L86,-999),-999),-999),-999),-999),-999)</f>
        <v>462.7</v>
      </c>
      <c r="I86" s="9">
        <f>IF(Raw!$G86&gt;$C$8,IF(Raw!$Q86&gt;$C$8,IF(Raw!$N86&gt;$C$9,IF(Raw!$N86&lt;$A$9,IF(Raw!$X86&gt;$C$9,IF(Raw!$X86&lt;$A$9,Raw!M86,-999),-999),-999),-999),-999),-999)</f>
        <v>8.1809000000000007E-2</v>
      </c>
      <c r="J86" s="9">
        <f>IF(Raw!$G86&gt;$C$8,IF(Raw!$Q86&gt;$C$8,IF(Raw!$N86&gt;$C$9,IF(Raw!$N86&lt;$A$9,IF(Raw!$X86&gt;$C$9,IF(Raw!$X86&lt;$A$9,Raw!N86,-999),-999),-999),-999),-999),-999)</f>
        <v>598</v>
      </c>
      <c r="K86" s="9">
        <f>IF(Raw!$G86&gt;$C$8,IF(Raw!$Q86&gt;$C$8,IF(Raw!$N86&gt;$C$9,IF(Raw!$N86&lt;$A$9,IF(Raw!$X86&gt;$C$9,IF(Raw!$X86&lt;$A$9,Raw!R86,-999),-999),-999),-999),-999),-999)</f>
        <v>8.7807999999999997E-2</v>
      </c>
      <c r="L86" s="9">
        <f>IF(Raw!$G86&gt;$C$8,IF(Raw!$Q86&gt;$C$8,IF(Raw!$N86&gt;$C$9,IF(Raw!$N86&lt;$A$9,IF(Raw!$X86&gt;$C$9,IF(Raw!$X86&lt;$A$9,Raw!S86,-999),-999),-999),-999),-999),-999)</f>
        <v>0.14974100000000001</v>
      </c>
      <c r="M86" s="9">
        <f>Raw!Q86</f>
        <v>0.929145</v>
      </c>
      <c r="N86" s="9">
        <f>IF(Raw!$G86&gt;$C$8,IF(Raw!$Q86&gt;$C$8,IF(Raw!$N86&gt;$C$9,IF(Raw!$N86&lt;$A$9,IF(Raw!$X86&gt;$C$9,IF(Raw!$X86&lt;$A$9,Raw!V86,-999),-999),-999),-999),-999),-999)</f>
        <v>451.3</v>
      </c>
      <c r="O86" s="9">
        <f>IF(Raw!$G86&gt;$C$8,IF(Raw!$Q86&gt;$C$8,IF(Raw!$N86&gt;$C$9,IF(Raw!$N86&lt;$A$9,IF(Raw!$X86&gt;$C$9,IF(Raw!$X86&lt;$A$9,Raw!W86,-999),-999),-999),-999),-999),-999)</f>
        <v>1.9999999999999999E-6</v>
      </c>
      <c r="P86" s="9">
        <f>IF(Raw!$G86&gt;$C$8,IF(Raw!$Q86&gt;$C$8,IF(Raw!$N86&gt;$C$9,IF(Raw!$N86&lt;$A$9,IF(Raw!$X86&gt;$C$9,IF(Raw!$X86&lt;$A$9,Raw!X86,-999),-999),-999),-999),-999),-999)</f>
        <v>667</v>
      </c>
      <c r="R86" s="9">
        <f t="shared" si="20"/>
        <v>4.8666000000000015E-2</v>
      </c>
      <c r="S86" s="9">
        <f t="shared" si="21"/>
        <v>0.32554250394669954</v>
      </c>
      <c r="T86" s="9">
        <f t="shared" si="22"/>
        <v>6.1933000000000016E-2</v>
      </c>
      <c r="U86" s="9">
        <f t="shared" si="23"/>
        <v>0.41360081741139709</v>
      </c>
      <c r="V86" s="15">
        <f t="shared" si="16"/>
        <v>6.2427022900000004E-2</v>
      </c>
      <c r="X86" s="11">
        <f t="shared" si="24"/>
        <v>6.7243399999999984E+19</v>
      </c>
      <c r="Y86" s="11">
        <f t="shared" si="25"/>
        <v>4.6269999999999993E-18</v>
      </c>
      <c r="Z86" s="11">
        <f t="shared" si="26"/>
        <v>5.9800000000000001E-4</v>
      </c>
      <c r="AA86" s="16">
        <f t="shared" si="27"/>
        <v>0.15687152084586725</v>
      </c>
      <c r="AB86" s="9">
        <f t="shared" si="17"/>
        <v>9.7523523900547096E-2</v>
      </c>
      <c r="AC86" s="9">
        <f t="shared" si="18"/>
        <v>0.8431284791541328</v>
      </c>
      <c r="AD86" s="15">
        <f t="shared" si="19"/>
        <v>262.32695793623287</v>
      </c>
      <c r="AE86" s="3">
        <f t="shared" si="28"/>
        <v>557.09079999999972</v>
      </c>
      <c r="AF86" s="2">
        <f t="shared" si="29"/>
        <v>0.25</v>
      </c>
      <c r="AG86" s="9">
        <f t="shared" si="30"/>
        <v>8.3460495562670087E-2</v>
      </c>
      <c r="AH86" s="2">
        <f t="shared" si="31"/>
        <v>4.0386099453246818</v>
      </c>
    </row>
    <row r="87" spans="1:34">
      <c r="A87" s="1">
        <f>Raw!A87</f>
        <v>74</v>
      </c>
      <c r="B87" s="14">
        <f>Raw!B87</f>
        <v>0.20880787037037038</v>
      </c>
      <c r="C87" s="15">
        <f>Raw!C87</f>
        <v>40.4</v>
      </c>
      <c r="D87" s="15">
        <f>IF(C87&gt;0.5,Raw!D87*D$11,-999)</f>
        <v>105.5</v>
      </c>
      <c r="E87" s="9">
        <f>IF(Raw!$G87&gt;$C$8,IF(Raw!$Q87&gt;$C$8,IF(Raw!$N87&gt;$C$9,IF(Raw!$N87&lt;$A$9,IF(Raw!$X87&gt;$C$9,IF(Raw!$X87&lt;$A$9,Raw!H87,-999),-999),-999),-999),-999),-999)</f>
        <v>9.9314E-2</v>
      </c>
      <c r="F87" s="9">
        <f>IF(Raw!$G87&gt;$C$8,IF(Raw!$Q87&gt;$C$8,IF(Raw!$N87&gt;$C$9,IF(Raw!$N87&lt;$A$9,IF(Raw!$X87&gt;$C$9,IF(Raw!$X87&lt;$A$9,Raw!I87,-999),-999),-999),-999),-999),-999)</f>
        <v>0.158665</v>
      </c>
      <c r="G87" s="9">
        <f>Raw!G87</f>
        <v>0.86188699999999996</v>
      </c>
      <c r="H87" s="9">
        <f>IF(Raw!$G87&gt;$C$8,IF(Raw!$Q87&gt;$C$8,IF(Raw!$N87&gt;$C$9,IF(Raw!$N87&lt;$A$9,IF(Raw!$X87&gt;$C$9,IF(Raw!$X87&lt;$A$9,Raw!L87,-999),-999),-999),-999),-999),-999)</f>
        <v>488.4</v>
      </c>
      <c r="I87" s="9">
        <f>IF(Raw!$G87&gt;$C$8,IF(Raw!$Q87&gt;$C$8,IF(Raw!$N87&gt;$C$9,IF(Raw!$N87&lt;$A$9,IF(Raw!$X87&gt;$C$9,IF(Raw!$X87&lt;$A$9,Raw!M87,-999),-999),-999),-999),-999),-999)</f>
        <v>1.0000000000000001E-5</v>
      </c>
      <c r="J87" s="9">
        <f>IF(Raw!$G87&gt;$C$8,IF(Raw!$Q87&gt;$C$8,IF(Raw!$N87&gt;$C$9,IF(Raw!$N87&lt;$A$9,IF(Raw!$X87&gt;$C$9,IF(Raw!$X87&lt;$A$9,Raw!N87,-999),-999),-999),-999),-999),-999)</f>
        <v>524</v>
      </c>
      <c r="K87" s="9">
        <f>IF(Raw!$G87&gt;$C$8,IF(Raw!$Q87&gt;$C$8,IF(Raw!$N87&gt;$C$9,IF(Raw!$N87&lt;$A$9,IF(Raw!$X87&gt;$C$9,IF(Raw!$X87&lt;$A$9,Raw!R87,-999),-999),-999),-999),-999),-999)</f>
        <v>9.3608999999999998E-2</v>
      </c>
      <c r="L87" s="9">
        <f>IF(Raw!$G87&gt;$C$8,IF(Raw!$Q87&gt;$C$8,IF(Raw!$N87&gt;$C$9,IF(Raw!$N87&lt;$A$9,IF(Raw!$X87&gt;$C$9,IF(Raw!$X87&lt;$A$9,Raw!S87,-999),-999),-999),-999),-999),-999)</f>
        <v>0.151172</v>
      </c>
      <c r="M87" s="9">
        <f>Raw!Q87</f>
        <v>0.91895199999999999</v>
      </c>
      <c r="N87" s="9">
        <f>IF(Raw!$G87&gt;$C$8,IF(Raw!$Q87&gt;$C$8,IF(Raw!$N87&gt;$C$9,IF(Raw!$N87&lt;$A$9,IF(Raw!$X87&gt;$C$9,IF(Raw!$X87&lt;$A$9,Raw!V87,-999),-999),-999),-999),-999),-999)</f>
        <v>510.8</v>
      </c>
      <c r="O87" s="9">
        <f>IF(Raw!$G87&gt;$C$8,IF(Raw!$Q87&gt;$C$8,IF(Raw!$N87&gt;$C$9,IF(Raw!$N87&lt;$A$9,IF(Raw!$X87&gt;$C$9,IF(Raw!$X87&lt;$A$9,Raw!W87,-999),-999),-999),-999),-999),-999)</f>
        <v>0.37081700000000001</v>
      </c>
      <c r="P87" s="9">
        <f>IF(Raw!$G87&gt;$C$8,IF(Raw!$Q87&gt;$C$8,IF(Raw!$N87&gt;$C$9,IF(Raw!$N87&lt;$A$9,IF(Raw!$X87&gt;$C$9,IF(Raw!$X87&lt;$A$9,Raw!X87,-999),-999),-999),-999),-999),-999)</f>
        <v>519</v>
      </c>
      <c r="R87" s="9">
        <f t="shared" si="20"/>
        <v>5.9351000000000001E-2</v>
      </c>
      <c r="S87" s="9">
        <f t="shared" si="21"/>
        <v>0.37406485362241199</v>
      </c>
      <c r="T87" s="9">
        <f t="shared" si="22"/>
        <v>5.7563000000000003E-2</v>
      </c>
      <c r="U87" s="9">
        <f t="shared" si="23"/>
        <v>0.38077818643664174</v>
      </c>
      <c r="V87" s="15">
        <f t="shared" si="16"/>
        <v>6.3023606799999993E-2</v>
      </c>
      <c r="X87" s="11">
        <f t="shared" si="24"/>
        <v>6.3510999999999984E+19</v>
      </c>
      <c r="Y87" s="11">
        <f t="shared" si="25"/>
        <v>4.8839999999999996E-18</v>
      </c>
      <c r="Z87" s="11">
        <f t="shared" si="26"/>
        <v>5.2399999999999994E-4</v>
      </c>
      <c r="AA87" s="16">
        <f t="shared" si="27"/>
        <v>0.13981333600444529</v>
      </c>
      <c r="AB87" s="9">
        <f t="shared" si="17"/>
        <v>0.10165707506042389</v>
      </c>
      <c r="AC87" s="9">
        <f t="shared" si="18"/>
        <v>0.86018666399555466</v>
      </c>
      <c r="AD87" s="15">
        <f t="shared" si="19"/>
        <v>266.81934351993374</v>
      </c>
      <c r="AE87" s="3">
        <f t="shared" si="28"/>
        <v>588.03359999999975</v>
      </c>
      <c r="AF87" s="2">
        <f t="shared" si="29"/>
        <v>0.25</v>
      </c>
      <c r="AG87" s="9">
        <f t="shared" si="30"/>
        <v>7.8153065947488984E-2</v>
      </c>
      <c r="AH87" s="2">
        <f t="shared" si="31"/>
        <v>3.7817861883666857</v>
      </c>
    </row>
    <row r="88" spans="1:34">
      <c r="A88" s="1">
        <f>Raw!A88</f>
        <v>75</v>
      </c>
      <c r="B88" s="14">
        <f>Raw!B88</f>
        <v>0.20886574074074074</v>
      </c>
      <c r="C88" s="15">
        <f>Raw!C88</f>
        <v>41.3</v>
      </c>
      <c r="D88" s="15">
        <f>IF(C88&gt;0.5,Raw!D88*D$11,-999)</f>
        <v>104.6</v>
      </c>
      <c r="E88" s="9">
        <f>IF(Raw!$G88&gt;$C$8,IF(Raw!$Q88&gt;$C$8,IF(Raw!$N88&gt;$C$9,IF(Raw!$N88&lt;$A$9,IF(Raw!$X88&gt;$C$9,IF(Raw!$X88&lt;$A$9,Raw!H88,-999),-999),-999),-999),-999),-999)</f>
        <v>9.4313999999999995E-2</v>
      </c>
      <c r="F88" s="9">
        <f>IF(Raw!$G88&gt;$C$8,IF(Raw!$Q88&gt;$C$8,IF(Raw!$N88&gt;$C$9,IF(Raw!$N88&lt;$A$9,IF(Raw!$X88&gt;$C$9,IF(Raw!$X88&lt;$A$9,Raw!I88,-999),-999),-999),-999),-999),-999)</f>
        <v>0.149287</v>
      </c>
      <c r="G88" s="9">
        <f>Raw!G88</f>
        <v>0.84524200000000005</v>
      </c>
      <c r="H88" s="9">
        <f>IF(Raw!$G88&gt;$C$8,IF(Raw!$Q88&gt;$C$8,IF(Raw!$N88&gt;$C$9,IF(Raw!$N88&lt;$A$9,IF(Raw!$X88&gt;$C$9,IF(Raw!$X88&lt;$A$9,Raw!L88,-999),-999),-999),-999),-999),-999)</f>
        <v>511.1</v>
      </c>
      <c r="I88" s="9">
        <f>IF(Raw!$G88&gt;$C$8,IF(Raw!$Q88&gt;$C$8,IF(Raw!$N88&gt;$C$9,IF(Raw!$N88&lt;$A$9,IF(Raw!$X88&gt;$C$9,IF(Raw!$X88&lt;$A$9,Raw!M88,-999),-999),-999),-999),-999),-999)</f>
        <v>1.9999999999999999E-6</v>
      </c>
      <c r="J88" s="9">
        <f>IF(Raw!$G88&gt;$C$8,IF(Raw!$Q88&gt;$C$8,IF(Raw!$N88&gt;$C$9,IF(Raw!$N88&lt;$A$9,IF(Raw!$X88&gt;$C$9,IF(Raw!$X88&lt;$A$9,Raw!N88,-999),-999),-999),-999),-999),-999)</f>
        <v>454</v>
      </c>
      <c r="K88" s="9">
        <f>IF(Raw!$G88&gt;$C$8,IF(Raw!$Q88&gt;$C$8,IF(Raw!$N88&gt;$C$9,IF(Raw!$N88&lt;$A$9,IF(Raw!$X88&gt;$C$9,IF(Raw!$X88&lt;$A$9,Raw!R88,-999),-999),-999),-999),-999),-999)</f>
        <v>8.7659000000000001E-2</v>
      </c>
      <c r="L88" s="9">
        <f>IF(Raw!$G88&gt;$C$8,IF(Raw!$Q88&gt;$C$8,IF(Raw!$N88&gt;$C$9,IF(Raw!$N88&lt;$A$9,IF(Raw!$X88&gt;$C$9,IF(Raw!$X88&lt;$A$9,Raw!S88,-999),-999),-999),-999),-999),-999)</f>
        <v>0.14569099999999999</v>
      </c>
      <c r="M88" s="9">
        <f>Raw!Q88</f>
        <v>0.86433800000000005</v>
      </c>
      <c r="N88" s="9">
        <f>IF(Raw!$G88&gt;$C$8,IF(Raw!$Q88&gt;$C$8,IF(Raw!$N88&gt;$C$9,IF(Raw!$N88&lt;$A$9,IF(Raw!$X88&gt;$C$9,IF(Raw!$X88&lt;$A$9,Raw!V88,-999),-999),-999),-999),-999),-999)</f>
        <v>755.4</v>
      </c>
      <c r="O88" s="9">
        <f>IF(Raw!$G88&gt;$C$8,IF(Raw!$Q88&gt;$C$8,IF(Raw!$N88&gt;$C$9,IF(Raw!$N88&lt;$A$9,IF(Raw!$X88&gt;$C$9,IF(Raw!$X88&lt;$A$9,Raw!W88,-999),-999),-999),-999),-999),-999)</f>
        <v>0.37081999999999998</v>
      </c>
      <c r="P88" s="9">
        <f>IF(Raw!$G88&gt;$C$8,IF(Raw!$Q88&gt;$C$8,IF(Raw!$N88&gt;$C$9,IF(Raw!$N88&lt;$A$9,IF(Raw!$X88&gt;$C$9,IF(Raw!$X88&lt;$A$9,Raw!X88,-999),-999),-999),-999),-999),-999)</f>
        <v>632</v>
      </c>
      <c r="R88" s="9">
        <f t="shared" si="20"/>
        <v>5.4973000000000008E-2</v>
      </c>
      <c r="S88" s="9">
        <f t="shared" si="21"/>
        <v>0.36823701996824915</v>
      </c>
      <c r="T88" s="9">
        <f t="shared" si="22"/>
        <v>5.8031999999999986E-2</v>
      </c>
      <c r="U88" s="9">
        <f t="shared" si="23"/>
        <v>0.39832247702328893</v>
      </c>
      <c r="V88" s="15">
        <f t="shared" si="16"/>
        <v>6.0738577899999993E-2</v>
      </c>
      <c r="X88" s="11">
        <f t="shared" si="24"/>
        <v>6.2969199999999984E+19</v>
      </c>
      <c r="Y88" s="11">
        <f t="shared" si="25"/>
        <v>5.111E-18</v>
      </c>
      <c r="Z88" s="11">
        <f t="shared" si="26"/>
        <v>4.5399999999999998E-4</v>
      </c>
      <c r="AA88" s="16">
        <f t="shared" si="27"/>
        <v>0.12748595361191128</v>
      </c>
      <c r="AB88" s="9">
        <f t="shared" si="17"/>
        <v>9.505726486000643E-2</v>
      </c>
      <c r="AC88" s="9">
        <f t="shared" si="18"/>
        <v>0.87251404638808883</v>
      </c>
      <c r="AD88" s="15">
        <f t="shared" si="19"/>
        <v>280.80606522447425</v>
      </c>
      <c r="AE88" s="3">
        <f t="shared" si="28"/>
        <v>615.36439999999982</v>
      </c>
      <c r="AF88" s="2">
        <f t="shared" si="29"/>
        <v>0.25</v>
      </c>
      <c r="AG88" s="9">
        <f t="shared" si="30"/>
        <v>8.6039513433366022E-2</v>
      </c>
      <c r="AH88" s="2">
        <f t="shared" si="31"/>
        <v>4.1634072779015252</v>
      </c>
    </row>
    <row r="89" spans="1:34">
      <c r="A89" s="1">
        <f>Raw!A89</f>
        <v>76</v>
      </c>
      <c r="B89" s="14">
        <f>Raw!B89</f>
        <v>0.20891203703703706</v>
      </c>
      <c r="C89" s="15">
        <f>Raw!C89</f>
        <v>40.799999999999997</v>
      </c>
      <c r="D89" s="15">
        <f>IF(C89&gt;0.5,Raw!D89*D$11,-999)</f>
        <v>104.6</v>
      </c>
      <c r="E89" s="9">
        <f>IF(Raw!$G89&gt;$C$8,IF(Raw!$Q89&gt;$C$8,IF(Raw!$N89&gt;$C$9,IF(Raw!$N89&lt;$A$9,IF(Raw!$X89&gt;$C$9,IF(Raw!$X89&lt;$A$9,Raw!H89,-999),-999),-999),-999),-999),-999)</f>
        <v>8.6485000000000006E-2</v>
      </c>
      <c r="F89" s="9">
        <f>IF(Raw!$G89&gt;$C$8,IF(Raw!$Q89&gt;$C$8,IF(Raw!$N89&gt;$C$9,IF(Raw!$N89&lt;$A$9,IF(Raw!$X89&gt;$C$9,IF(Raw!$X89&lt;$A$9,Raw!I89,-999),-999),-999),-999),-999),-999)</f>
        <v>0.14177799999999999</v>
      </c>
      <c r="G89" s="9">
        <f>Raw!G89</f>
        <v>0.80535800000000002</v>
      </c>
      <c r="H89" s="9">
        <f>IF(Raw!$G89&gt;$C$8,IF(Raw!$Q89&gt;$C$8,IF(Raw!$N89&gt;$C$9,IF(Raw!$N89&lt;$A$9,IF(Raw!$X89&gt;$C$9,IF(Raw!$X89&lt;$A$9,Raw!L89,-999),-999),-999),-999),-999),-999)</f>
        <v>761.4</v>
      </c>
      <c r="I89" s="9">
        <f>IF(Raw!$G89&gt;$C$8,IF(Raw!$Q89&gt;$C$8,IF(Raw!$N89&gt;$C$9,IF(Raw!$N89&lt;$A$9,IF(Raw!$X89&gt;$C$9,IF(Raw!$X89&lt;$A$9,Raw!M89,-999),-999),-999),-999),-999),-999)</f>
        <v>0.37081999999999998</v>
      </c>
      <c r="J89" s="9">
        <f>IF(Raw!$G89&gt;$C$8,IF(Raw!$Q89&gt;$C$8,IF(Raw!$N89&gt;$C$9,IF(Raw!$N89&lt;$A$9,IF(Raw!$X89&gt;$C$9,IF(Raw!$X89&lt;$A$9,Raw!N89,-999),-999),-999),-999),-999),-999)</f>
        <v>533</v>
      </c>
      <c r="K89" s="9">
        <f>IF(Raw!$G89&gt;$C$8,IF(Raw!$Q89&gt;$C$8,IF(Raw!$N89&gt;$C$9,IF(Raw!$N89&lt;$A$9,IF(Raw!$X89&gt;$C$9,IF(Raw!$X89&lt;$A$9,Raw!R89,-999),-999),-999),-999),-999),-999)</f>
        <v>8.4066000000000002E-2</v>
      </c>
      <c r="L89" s="9">
        <f>IF(Raw!$G89&gt;$C$8,IF(Raw!$Q89&gt;$C$8,IF(Raw!$N89&gt;$C$9,IF(Raw!$N89&lt;$A$9,IF(Raw!$X89&gt;$C$9,IF(Raw!$X89&lt;$A$9,Raw!S89,-999),-999),-999),-999),-999),-999)</f>
        <v>0.145733</v>
      </c>
      <c r="M89" s="9">
        <f>Raw!Q89</f>
        <v>0.90385000000000004</v>
      </c>
      <c r="N89" s="9">
        <f>IF(Raw!$G89&gt;$C$8,IF(Raw!$Q89&gt;$C$8,IF(Raw!$N89&gt;$C$9,IF(Raw!$N89&lt;$A$9,IF(Raw!$X89&gt;$C$9,IF(Raw!$X89&lt;$A$9,Raw!V89,-999),-999),-999),-999),-999),-999)</f>
        <v>628.1</v>
      </c>
      <c r="O89" s="9">
        <f>IF(Raw!$G89&gt;$C$8,IF(Raw!$Q89&gt;$C$8,IF(Raw!$N89&gt;$C$9,IF(Raw!$N89&lt;$A$9,IF(Raw!$X89&gt;$C$9,IF(Raw!$X89&lt;$A$9,Raw!W89,-999),-999),-999),-999),-999),-999)</f>
        <v>6.6000000000000005E-5</v>
      </c>
      <c r="P89" s="9">
        <f>IF(Raw!$G89&gt;$C$8,IF(Raw!$Q89&gt;$C$8,IF(Raw!$N89&gt;$C$9,IF(Raw!$N89&lt;$A$9,IF(Raw!$X89&gt;$C$9,IF(Raw!$X89&lt;$A$9,Raw!X89,-999),-999),-999),-999),-999),-999)</f>
        <v>516</v>
      </c>
      <c r="R89" s="9">
        <f t="shared" si="20"/>
        <v>5.5292999999999981E-2</v>
      </c>
      <c r="S89" s="9">
        <f t="shared" si="21"/>
        <v>0.38999703762219801</v>
      </c>
      <c r="T89" s="9">
        <f t="shared" si="22"/>
        <v>6.1667E-2</v>
      </c>
      <c r="U89" s="9">
        <f t="shared" si="23"/>
        <v>0.42315055615406255</v>
      </c>
      <c r="V89" s="15">
        <f t="shared" si="16"/>
        <v>6.0756087700000003E-2</v>
      </c>
      <c r="X89" s="11">
        <f t="shared" si="24"/>
        <v>6.2969199999999984E+19</v>
      </c>
      <c r="Y89" s="11">
        <f t="shared" si="25"/>
        <v>7.6139999999999997E-18</v>
      </c>
      <c r="Z89" s="11">
        <f t="shared" si="26"/>
        <v>5.3299999999999995E-4</v>
      </c>
      <c r="AA89" s="16">
        <f t="shared" si="27"/>
        <v>0.20353345154243935</v>
      </c>
      <c r="AB89" s="9">
        <f t="shared" si="17"/>
        <v>9.6617297356267604E-2</v>
      </c>
      <c r="AC89" s="9">
        <f t="shared" si="18"/>
        <v>0.79646654845756071</v>
      </c>
      <c r="AD89" s="15">
        <f t="shared" si="19"/>
        <v>381.8638865711809</v>
      </c>
      <c r="AE89" s="3">
        <f t="shared" si="28"/>
        <v>916.72559999999976</v>
      </c>
      <c r="AF89" s="2">
        <f t="shared" si="29"/>
        <v>0.25</v>
      </c>
      <c r="AG89" s="9">
        <f t="shared" si="30"/>
        <v>0.12429685844442082</v>
      </c>
      <c r="AH89" s="2">
        <f t="shared" si="31"/>
        <v>6.0146602928964512</v>
      </c>
    </row>
    <row r="90" spans="1:34">
      <c r="A90" s="1">
        <f>Raw!A90</f>
        <v>77</v>
      </c>
      <c r="B90" s="14">
        <f>Raw!B90</f>
        <v>0.2089699074074074</v>
      </c>
      <c r="C90" s="15">
        <f>Raw!C90</f>
        <v>43</v>
      </c>
      <c r="D90" s="15">
        <f>IF(C90&gt;0.5,Raw!D90*D$11,-999)</f>
        <v>95</v>
      </c>
      <c r="E90" s="9">
        <f>IF(Raw!$G90&gt;$C$8,IF(Raw!$Q90&gt;$C$8,IF(Raw!$N90&gt;$C$9,IF(Raw!$N90&lt;$A$9,IF(Raw!$X90&gt;$C$9,IF(Raw!$X90&lt;$A$9,Raw!H90,-999),-999),-999),-999),-999),-999)</f>
        <v>9.6610000000000001E-2</v>
      </c>
      <c r="F90" s="9">
        <f>IF(Raw!$G90&gt;$C$8,IF(Raw!$Q90&gt;$C$8,IF(Raw!$N90&gt;$C$9,IF(Raw!$N90&lt;$A$9,IF(Raw!$X90&gt;$C$9,IF(Raw!$X90&lt;$A$9,Raw!I90,-999),-999),-999),-999),-999),-999)</f>
        <v>0.145229</v>
      </c>
      <c r="G90" s="9">
        <f>Raw!G90</f>
        <v>0.83990399999999998</v>
      </c>
      <c r="H90" s="9">
        <f>IF(Raw!$G90&gt;$C$8,IF(Raw!$Q90&gt;$C$8,IF(Raw!$N90&gt;$C$9,IF(Raw!$N90&lt;$A$9,IF(Raw!$X90&gt;$C$9,IF(Raw!$X90&lt;$A$9,Raw!L90,-999),-999),-999),-999),-999),-999)</f>
        <v>628.70000000000005</v>
      </c>
      <c r="I90" s="9">
        <f>IF(Raw!$G90&gt;$C$8,IF(Raw!$Q90&gt;$C$8,IF(Raw!$N90&gt;$C$9,IF(Raw!$N90&lt;$A$9,IF(Raw!$X90&gt;$C$9,IF(Raw!$X90&lt;$A$9,Raw!M90,-999),-999),-999),-999),-999),-999)</f>
        <v>6.9999999999999999E-6</v>
      </c>
      <c r="J90" s="9">
        <f>IF(Raw!$G90&gt;$C$8,IF(Raw!$Q90&gt;$C$8,IF(Raw!$N90&gt;$C$9,IF(Raw!$N90&lt;$A$9,IF(Raw!$X90&gt;$C$9,IF(Raw!$X90&lt;$A$9,Raw!N90,-999),-999),-999),-999),-999),-999)</f>
        <v>738</v>
      </c>
      <c r="K90" s="9">
        <f>IF(Raw!$G90&gt;$C$8,IF(Raw!$Q90&gt;$C$8,IF(Raw!$N90&gt;$C$9,IF(Raw!$N90&lt;$A$9,IF(Raw!$X90&gt;$C$9,IF(Raw!$X90&lt;$A$9,Raw!R90,-999),-999),-999),-999),-999),-999)</f>
        <v>8.5811999999999999E-2</v>
      </c>
      <c r="L90" s="9">
        <f>IF(Raw!$G90&gt;$C$8,IF(Raw!$Q90&gt;$C$8,IF(Raw!$N90&gt;$C$9,IF(Raw!$N90&lt;$A$9,IF(Raw!$X90&gt;$C$9,IF(Raw!$X90&lt;$A$9,Raw!S90,-999),-999),-999),-999),-999),-999)</f>
        <v>0.14238700000000001</v>
      </c>
      <c r="M90" s="9">
        <f>Raw!Q90</f>
        <v>0.85380100000000003</v>
      </c>
      <c r="N90" s="9">
        <f>IF(Raw!$G90&gt;$C$8,IF(Raw!$Q90&gt;$C$8,IF(Raw!$N90&gt;$C$9,IF(Raw!$N90&lt;$A$9,IF(Raw!$X90&gt;$C$9,IF(Raw!$X90&lt;$A$9,Raw!V90,-999),-999),-999),-999),-999),-999)</f>
        <v>738.9</v>
      </c>
      <c r="O90" s="9">
        <f>IF(Raw!$G90&gt;$C$8,IF(Raw!$Q90&gt;$C$8,IF(Raw!$N90&gt;$C$9,IF(Raw!$N90&lt;$A$9,IF(Raw!$X90&gt;$C$9,IF(Raw!$X90&lt;$A$9,Raw!W90,-999),-999),-999),-999),-999),-999)</f>
        <v>0.37081999999999998</v>
      </c>
      <c r="P90" s="9">
        <f>IF(Raw!$G90&gt;$C$8,IF(Raw!$Q90&gt;$C$8,IF(Raw!$N90&gt;$C$9,IF(Raw!$N90&lt;$A$9,IF(Raw!$X90&gt;$C$9,IF(Raw!$X90&lt;$A$9,Raw!X90,-999),-999),-999),-999),-999),-999)</f>
        <v>419</v>
      </c>
      <c r="R90" s="9">
        <f t="shared" si="20"/>
        <v>4.8618999999999996E-2</v>
      </c>
      <c r="S90" s="9">
        <f t="shared" si="21"/>
        <v>0.33477473507357342</v>
      </c>
      <c r="T90" s="9">
        <f t="shared" si="22"/>
        <v>5.6575000000000014E-2</v>
      </c>
      <c r="U90" s="9">
        <f t="shared" si="23"/>
        <v>0.39733262165787614</v>
      </c>
      <c r="V90" s="15">
        <f t="shared" si="16"/>
        <v>5.9361140300000004E-2</v>
      </c>
      <c r="X90" s="11">
        <f t="shared" si="24"/>
        <v>5.7189999999999992E+19</v>
      </c>
      <c r="Y90" s="11">
        <f t="shared" si="25"/>
        <v>6.2869999999999997E-18</v>
      </c>
      <c r="Z90" s="11">
        <f t="shared" si="26"/>
        <v>7.3799999999999994E-4</v>
      </c>
      <c r="AA90" s="16">
        <f t="shared" si="27"/>
        <v>0.20970514024542253</v>
      </c>
      <c r="AB90" s="9">
        <f t="shared" si="17"/>
        <v>9.7676068309384786E-2</v>
      </c>
      <c r="AC90" s="9">
        <f t="shared" si="18"/>
        <v>0.79029485975457736</v>
      </c>
      <c r="AD90" s="15">
        <f t="shared" si="19"/>
        <v>284.15330656561315</v>
      </c>
      <c r="AE90" s="3">
        <f t="shared" si="28"/>
        <v>756.95479999999975</v>
      </c>
      <c r="AF90" s="2">
        <f t="shared" si="29"/>
        <v>0.25</v>
      </c>
      <c r="AG90" s="9">
        <f t="shared" si="30"/>
        <v>8.6848752500360976E-2</v>
      </c>
      <c r="AH90" s="2">
        <f t="shared" si="31"/>
        <v>4.2025659352049329</v>
      </c>
    </row>
    <row r="91" spans="1:34">
      <c r="A91" s="1">
        <f>Raw!A91</f>
        <v>78</v>
      </c>
      <c r="B91" s="14">
        <f>Raw!B91</f>
        <v>0.20902777777777778</v>
      </c>
      <c r="C91" s="15">
        <f>Raw!C91</f>
        <v>42.3</v>
      </c>
      <c r="D91" s="15">
        <f>IF(C91&gt;0.5,Raw!D91*D$11,-999)</f>
        <v>99.3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0.77030900000000002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0.90499700000000005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5.9778599999999984E+19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0.20908564814814815</v>
      </c>
      <c r="C92" s="15">
        <f>Raw!C92</f>
        <v>44.1</v>
      </c>
      <c r="D92" s="15">
        <f>IF(C92&gt;0.5,Raw!D92*D$11,-999)</f>
        <v>96.7</v>
      </c>
      <c r="E92" s="9">
        <f>IF(Raw!$G92&gt;$C$8,IF(Raw!$Q92&gt;$C$8,IF(Raw!$N92&gt;$C$9,IF(Raw!$N92&lt;$A$9,IF(Raw!$X92&gt;$C$9,IF(Raw!$X92&lt;$A$9,Raw!H92,-999),-999),-999),-999),-999),-999)</f>
        <v>0.10119400000000001</v>
      </c>
      <c r="F92" s="9">
        <f>IF(Raw!$G92&gt;$C$8,IF(Raw!$Q92&gt;$C$8,IF(Raw!$N92&gt;$C$9,IF(Raw!$N92&lt;$A$9,IF(Raw!$X92&gt;$C$9,IF(Raw!$X92&lt;$A$9,Raw!I92,-999),-999),-999),-999),-999),-999)</f>
        <v>0.14818100000000001</v>
      </c>
      <c r="G92" s="9">
        <f>Raw!G92</f>
        <v>0.84030400000000005</v>
      </c>
      <c r="H92" s="9">
        <f>IF(Raw!$G92&gt;$C$8,IF(Raw!$Q92&gt;$C$8,IF(Raw!$N92&gt;$C$9,IF(Raw!$N92&lt;$A$9,IF(Raw!$X92&gt;$C$9,IF(Raw!$X92&lt;$A$9,Raw!L92,-999),-999),-999),-999),-999),-999)</f>
        <v>569.29999999999995</v>
      </c>
      <c r="I92" s="9">
        <f>IF(Raw!$G92&gt;$C$8,IF(Raw!$Q92&gt;$C$8,IF(Raw!$N92&gt;$C$9,IF(Raw!$N92&lt;$A$9,IF(Raw!$X92&gt;$C$9,IF(Raw!$X92&lt;$A$9,Raw!M92,-999),-999),-999),-999),-999),-999)</f>
        <v>0.54589200000000004</v>
      </c>
      <c r="J92" s="9">
        <f>IF(Raw!$G92&gt;$C$8,IF(Raw!$Q92&gt;$C$8,IF(Raw!$N92&gt;$C$9,IF(Raw!$N92&lt;$A$9,IF(Raw!$X92&gt;$C$9,IF(Raw!$X92&lt;$A$9,Raw!N92,-999),-999),-999),-999),-999),-999)</f>
        <v>619</v>
      </c>
      <c r="K92" s="9">
        <f>IF(Raw!$G92&gt;$C$8,IF(Raw!$Q92&gt;$C$8,IF(Raw!$N92&gt;$C$9,IF(Raw!$N92&lt;$A$9,IF(Raw!$X92&gt;$C$9,IF(Raw!$X92&lt;$A$9,Raw!R92,-999),-999),-999),-999),-999),-999)</f>
        <v>8.8432999999999998E-2</v>
      </c>
      <c r="L92" s="9">
        <f>IF(Raw!$G92&gt;$C$8,IF(Raw!$Q92&gt;$C$8,IF(Raw!$N92&gt;$C$9,IF(Raw!$N92&lt;$A$9,IF(Raw!$X92&gt;$C$9,IF(Raw!$X92&lt;$A$9,Raw!S92,-999),-999),-999),-999),-999),-999)</f>
        <v>0.14480799999999999</v>
      </c>
      <c r="M92" s="9">
        <f>Raw!Q92</f>
        <v>0.89805199999999996</v>
      </c>
      <c r="N92" s="9">
        <f>IF(Raw!$G92&gt;$C$8,IF(Raw!$Q92&gt;$C$8,IF(Raw!$N92&gt;$C$9,IF(Raw!$N92&lt;$A$9,IF(Raw!$X92&gt;$C$9,IF(Raw!$X92&lt;$A$9,Raw!V92,-999),-999),-999),-999),-999),-999)</f>
        <v>550.6</v>
      </c>
      <c r="O92" s="9">
        <f>IF(Raw!$G92&gt;$C$8,IF(Raw!$Q92&gt;$C$8,IF(Raw!$N92&gt;$C$9,IF(Raw!$N92&lt;$A$9,IF(Raw!$X92&gt;$C$9,IF(Raw!$X92&lt;$A$9,Raw!W92,-999),-999),-999),-999),-999),-999)</f>
        <v>0.44371699999999997</v>
      </c>
      <c r="P92" s="9">
        <f>IF(Raw!$G92&gt;$C$8,IF(Raw!$Q92&gt;$C$8,IF(Raw!$N92&gt;$C$9,IF(Raw!$N92&lt;$A$9,IF(Raw!$X92&gt;$C$9,IF(Raw!$X92&lt;$A$9,Raw!X92,-999),-999),-999),-999),-999),-999)</f>
        <v>422</v>
      </c>
      <c r="R92" s="9">
        <f t="shared" si="20"/>
        <v>4.6987000000000001E-2</v>
      </c>
      <c r="S92" s="9">
        <f t="shared" si="21"/>
        <v>0.317091934863444</v>
      </c>
      <c r="T92" s="9">
        <f t="shared" si="22"/>
        <v>5.6374999999999995E-2</v>
      </c>
      <c r="U92" s="9">
        <f t="shared" si="23"/>
        <v>0.38930860173471077</v>
      </c>
      <c r="V92" s="15">
        <f t="shared" si="16"/>
        <v>6.0370455199999999E-2</v>
      </c>
      <c r="X92" s="11">
        <f t="shared" si="24"/>
        <v>5.82134E+19</v>
      </c>
      <c r="Y92" s="11">
        <f t="shared" si="25"/>
        <v>5.6929999999999989E-18</v>
      </c>
      <c r="Z92" s="11">
        <f t="shared" si="26"/>
        <v>6.1899999999999998E-4</v>
      </c>
      <c r="AA92" s="16">
        <f t="shared" si="27"/>
        <v>0.17022233350146007</v>
      </c>
      <c r="AB92" s="9">
        <f t="shared" si="17"/>
        <v>9.8029284051144805E-2</v>
      </c>
      <c r="AC92" s="9">
        <f t="shared" si="18"/>
        <v>0.82977766649854001</v>
      </c>
      <c r="AD92" s="15">
        <f t="shared" si="19"/>
        <v>274.99569224791611</v>
      </c>
      <c r="AE92" s="3">
        <f t="shared" si="28"/>
        <v>685.43719999999973</v>
      </c>
      <c r="AF92" s="2">
        <f t="shared" si="29"/>
        <v>0.25</v>
      </c>
      <c r="AG92" s="9">
        <f t="shared" si="30"/>
        <v>8.2352452640080814E-2</v>
      </c>
      <c r="AH92" s="2">
        <f t="shared" si="31"/>
        <v>3.9849923249541512</v>
      </c>
    </row>
    <row r="93" spans="1:34">
      <c r="A93" s="1">
        <f>Raw!A93</f>
        <v>80</v>
      </c>
      <c r="B93" s="14">
        <f>Raw!B93</f>
        <v>0.20914351851851853</v>
      </c>
      <c r="C93" s="15">
        <f>Raw!C93</f>
        <v>43.2</v>
      </c>
      <c r="D93" s="15">
        <f>IF(C93&gt;0.5,Raw!D93*D$11,-999)</f>
        <v>98.5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0.79250900000000002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0.89005400000000001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5.9296999999999984E+19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0.2091898148148148</v>
      </c>
      <c r="C94" s="15">
        <f>Raw!C94</f>
        <v>44.3</v>
      </c>
      <c r="D94" s="15">
        <f>IF(C94&gt;0.5,Raw!D94*D$11,-999)</f>
        <v>95.8</v>
      </c>
      <c r="E94" s="9">
        <f>IF(Raw!$G94&gt;$C$8,IF(Raw!$Q94&gt;$C$8,IF(Raw!$N94&gt;$C$9,IF(Raw!$N94&lt;$A$9,IF(Raw!$X94&gt;$C$9,IF(Raw!$X94&lt;$A$9,Raw!H94,-999),-999),-999),-999),-999),-999)</f>
        <v>9.6105999999999997E-2</v>
      </c>
      <c r="F94" s="9">
        <f>IF(Raw!$G94&gt;$C$8,IF(Raw!$Q94&gt;$C$8,IF(Raw!$N94&gt;$C$9,IF(Raw!$N94&lt;$A$9,IF(Raw!$X94&gt;$C$9,IF(Raw!$X94&lt;$A$9,Raw!I94,-999),-999),-999),-999),-999),-999)</f>
        <v>0.14951</v>
      </c>
      <c r="G94" s="9">
        <f>Raw!G94</f>
        <v>0.82568699999999995</v>
      </c>
      <c r="H94" s="9">
        <f>IF(Raw!$G94&gt;$C$8,IF(Raw!$Q94&gt;$C$8,IF(Raw!$N94&gt;$C$9,IF(Raw!$N94&lt;$A$9,IF(Raw!$X94&gt;$C$9,IF(Raw!$X94&lt;$A$9,Raw!L94,-999),-999),-999),-999),-999),-999)</f>
        <v>653.79999999999995</v>
      </c>
      <c r="I94" s="9">
        <f>IF(Raw!$G94&gt;$C$8,IF(Raw!$Q94&gt;$C$8,IF(Raw!$N94&gt;$C$9,IF(Raw!$N94&lt;$A$9,IF(Raw!$X94&gt;$C$9,IF(Raw!$X94&lt;$A$9,Raw!M94,-999),-999),-999),-999),-999),-999)</f>
        <v>1.9000000000000001E-5</v>
      </c>
      <c r="J94" s="9">
        <f>IF(Raw!$G94&gt;$C$8,IF(Raw!$Q94&gt;$C$8,IF(Raw!$N94&gt;$C$9,IF(Raw!$N94&lt;$A$9,IF(Raw!$X94&gt;$C$9,IF(Raw!$X94&lt;$A$9,Raw!N94,-999),-999),-999),-999),-999),-999)</f>
        <v>792</v>
      </c>
      <c r="K94" s="9">
        <f>IF(Raw!$G94&gt;$C$8,IF(Raw!$Q94&gt;$C$8,IF(Raw!$N94&gt;$C$9,IF(Raw!$N94&lt;$A$9,IF(Raw!$X94&gt;$C$9,IF(Raw!$X94&lt;$A$9,Raw!R94,-999),-999),-999),-999),-999),-999)</f>
        <v>8.5888000000000006E-2</v>
      </c>
      <c r="L94" s="9">
        <f>IF(Raw!$G94&gt;$C$8,IF(Raw!$Q94&gt;$C$8,IF(Raw!$N94&gt;$C$9,IF(Raw!$N94&lt;$A$9,IF(Raw!$X94&gt;$C$9,IF(Raw!$X94&lt;$A$9,Raw!S94,-999),-999),-999),-999),-999),-999)</f>
        <v>0.14544599999999999</v>
      </c>
      <c r="M94" s="9">
        <f>Raw!Q94</f>
        <v>0.88877200000000001</v>
      </c>
      <c r="N94" s="9">
        <f>IF(Raw!$G94&gt;$C$8,IF(Raw!$Q94&gt;$C$8,IF(Raw!$N94&gt;$C$9,IF(Raw!$N94&lt;$A$9,IF(Raw!$X94&gt;$C$9,IF(Raw!$X94&lt;$A$9,Raw!V94,-999),-999),-999),-999),-999),-999)</f>
        <v>615.5</v>
      </c>
      <c r="O94" s="9">
        <f>IF(Raw!$G94&gt;$C$8,IF(Raw!$Q94&gt;$C$8,IF(Raw!$N94&gt;$C$9,IF(Raw!$N94&lt;$A$9,IF(Raw!$X94&gt;$C$9,IF(Raw!$X94&lt;$A$9,Raw!W94,-999),-999),-999),-999),-999),-999)</f>
        <v>0.18015100000000001</v>
      </c>
      <c r="P94" s="9">
        <f>IF(Raw!$G94&gt;$C$8,IF(Raw!$Q94&gt;$C$8,IF(Raw!$N94&gt;$C$9,IF(Raw!$N94&lt;$A$9,IF(Raw!$X94&gt;$C$9,IF(Raw!$X94&lt;$A$9,Raw!X94,-999),-999),-999),-999),-999),-999)</f>
        <v>593</v>
      </c>
      <c r="R94" s="9">
        <f t="shared" si="20"/>
        <v>5.3404000000000007E-2</v>
      </c>
      <c r="S94" s="9">
        <f t="shared" si="21"/>
        <v>0.35719349876262463</v>
      </c>
      <c r="T94" s="9">
        <f t="shared" si="22"/>
        <v>5.9557999999999986E-2</v>
      </c>
      <c r="U94" s="9">
        <f t="shared" si="23"/>
        <v>0.40948530726180155</v>
      </c>
      <c r="V94" s="15">
        <f t="shared" si="16"/>
        <v>6.0636437399999993E-2</v>
      </c>
      <c r="X94" s="11">
        <f t="shared" si="24"/>
        <v>5.7671599999999984E+19</v>
      </c>
      <c r="Y94" s="11">
        <f t="shared" si="25"/>
        <v>6.5379999999999994E-18</v>
      </c>
      <c r="Z94" s="11">
        <f t="shared" si="26"/>
        <v>7.9199999999999995E-4</v>
      </c>
      <c r="AA94" s="16">
        <f t="shared" si="27"/>
        <v>0.22995717990600242</v>
      </c>
      <c r="AB94" s="9">
        <f t="shared" si="17"/>
        <v>9.9583789720841698E-2</v>
      </c>
      <c r="AC94" s="9">
        <f t="shared" si="18"/>
        <v>0.77004282009399749</v>
      </c>
      <c r="AD94" s="15">
        <f t="shared" si="19"/>
        <v>290.34997462879096</v>
      </c>
      <c r="AE94" s="3">
        <f t="shared" si="28"/>
        <v>787.17519999999968</v>
      </c>
      <c r="AF94" s="2">
        <f t="shared" si="29"/>
        <v>0.25</v>
      </c>
      <c r="AG94" s="9">
        <f t="shared" si="30"/>
        <v>9.1456960441789803E-2</v>
      </c>
      <c r="AH94" s="2">
        <f t="shared" si="31"/>
        <v>4.4255547192627018</v>
      </c>
    </row>
    <row r="95" spans="1:34">
      <c r="A95" s="1">
        <f>Raw!A95</f>
        <v>82</v>
      </c>
      <c r="B95" s="14">
        <f>Raw!B95</f>
        <v>0.20924768518518519</v>
      </c>
      <c r="C95" s="15">
        <f>Raw!C95</f>
        <v>44.6</v>
      </c>
      <c r="D95" s="15">
        <f>IF(C95&gt;0.5,Raw!D95*D$11,-999)</f>
        <v>100.2</v>
      </c>
      <c r="E95" s="9">
        <f>IF(Raw!$G95&gt;$C$8,IF(Raw!$Q95&gt;$C$8,IF(Raw!$N95&gt;$C$9,IF(Raw!$N95&lt;$A$9,IF(Raw!$X95&gt;$C$9,IF(Raw!$X95&lt;$A$9,Raw!H95,-999),-999),-999),-999),-999),-999)</f>
        <v>0.108242</v>
      </c>
      <c r="F95" s="9">
        <f>IF(Raw!$G95&gt;$C$8,IF(Raw!$Q95&gt;$C$8,IF(Raw!$N95&gt;$C$9,IF(Raw!$N95&lt;$A$9,IF(Raw!$X95&gt;$C$9,IF(Raw!$X95&lt;$A$9,Raw!I95,-999),-999),-999),-999),-999),-999)</f>
        <v>0.16017200000000001</v>
      </c>
      <c r="G95" s="9">
        <f>Raw!G95</f>
        <v>0.84845999999999999</v>
      </c>
      <c r="H95" s="9">
        <f>IF(Raw!$G95&gt;$C$8,IF(Raw!$Q95&gt;$C$8,IF(Raw!$N95&gt;$C$9,IF(Raw!$N95&lt;$A$9,IF(Raw!$X95&gt;$C$9,IF(Raw!$X95&lt;$A$9,Raw!L95,-999),-999),-999),-999),-999),-999)</f>
        <v>515.6</v>
      </c>
      <c r="I95" s="9">
        <f>IF(Raw!$G95&gt;$C$8,IF(Raw!$Q95&gt;$C$8,IF(Raw!$N95&gt;$C$9,IF(Raw!$N95&lt;$A$9,IF(Raw!$X95&gt;$C$9,IF(Raw!$X95&lt;$A$9,Raw!M95,-999),-999),-999),-999),-999),-999)</f>
        <v>0.44552000000000003</v>
      </c>
      <c r="J95" s="9">
        <f>IF(Raw!$G95&gt;$C$8,IF(Raw!$Q95&gt;$C$8,IF(Raw!$N95&gt;$C$9,IF(Raw!$N95&lt;$A$9,IF(Raw!$X95&gt;$C$9,IF(Raw!$X95&lt;$A$9,Raw!N95,-999),-999),-999),-999),-999),-999)</f>
        <v>500</v>
      </c>
      <c r="K95" s="9">
        <f>IF(Raw!$G95&gt;$C$8,IF(Raw!$Q95&gt;$C$8,IF(Raw!$N95&gt;$C$9,IF(Raw!$N95&lt;$A$9,IF(Raw!$X95&gt;$C$9,IF(Raw!$X95&lt;$A$9,Raw!R95,-999),-999),-999),-999),-999),-999)</f>
        <v>8.8435E-2</v>
      </c>
      <c r="L95" s="9">
        <f>IF(Raw!$G95&gt;$C$8,IF(Raw!$Q95&gt;$C$8,IF(Raw!$N95&gt;$C$9,IF(Raw!$N95&lt;$A$9,IF(Raw!$X95&gt;$C$9,IF(Raw!$X95&lt;$A$9,Raw!S95,-999),-999),-999),-999),-999),-999)</f>
        <v>0.15215699999999999</v>
      </c>
      <c r="M95" s="9">
        <f>Raw!Q95</f>
        <v>0.93746399999999996</v>
      </c>
      <c r="N95" s="9">
        <f>IF(Raw!$G95&gt;$C$8,IF(Raw!$Q95&gt;$C$8,IF(Raw!$N95&gt;$C$9,IF(Raw!$N95&lt;$A$9,IF(Raw!$X95&gt;$C$9,IF(Raw!$X95&lt;$A$9,Raw!V95,-999),-999),-999),-999),-999),-999)</f>
        <v>529.79999999999995</v>
      </c>
      <c r="O95" s="9">
        <f>IF(Raw!$G95&gt;$C$8,IF(Raw!$Q95&gt;$C$8,IF(Raw!$N95&gt;$C$9,IF(Raw!$N95&lt;$A$9,IF(Raw!$X95&gt;$C$9,IF(Raw!$X95&lt;$A$9,Raw!W95,-999),-999),-999),-999),-999),-999)</f>
        <v>3.1999999999999999E-5</v>
      </c>
      <c r="P95" s="9">
        <f>IF(Raw!$G95&gt;$C$8,IF(Raw!$Q95&gt;$C$8,IF(Raw!$N95&gt;$C$9,IF(Raw!$N95&lt;$A$9,IF(Raw!$X95&gt;$C$9,IF(Raw!$X95&lt;$A$9,Raw!X95,-999),-999),-999),-999),-999),-999)</f>
        <v>493</v>
      </c>
      <c r="R95" s="9">
        <f t="shared" si="20"/>
        <v>5.1930000000000004E-2</v>
      </c>
      <c r="S95" s="9">
        <f t="shared" si="21"/>
        <v>0.32421396998226909</v>
      </c>
      <c r="T95" s="9">
        <f t="shared" si="22"/>
        <v>6.3721999999999987E-2</v>
      </c>
      <c r="U95" s="9">
        <f t="shared" si="23"/>
        <v>0.41879111706986855</v>
      </c>
      <c r="V95" s="15">
        <f t="shared" si="16"/>
        <v>6.3434253299999993E-2</v>
      </c>
      <c r="X95" s="11">
        <f t="shared" si="24"/>
        <v>6.0320399999999992E+19</v>
      </c>
      <c r="Y95" s="11">
        <f t="shared" si="25"/>
        <v>5.1560000000000001E-18</v>
      </c>
      <c r="Z95" s="11">
        <f t="shared" si="26"/>
        <v>5.0000000000000001E-4</v>
      </c>
      <c r="AA95" s="16">
        <f t="shared" si="27"/>
        <v>0.13457826474660342</v>
      </c>
      <c r="AB95" s="9">
        <f t="shared" si="17"/>
        <v>9.701059618618306E-2</v>
      </c>
      <c r="AC95" s="9">
        <f t="shared" si="18"/>
        <v>0.86542173525339661</v>
      </c>
      <c r="AD95" s="15">
        <f t="shared" si="19"/>
        <v>269.15652949320679</v>
      </c>
      <c r="AE95" s="3">
        <f t="shared" si="28"/>
        <v>620.78239999999983</v>
      </c>
      <c r="AF95" s="2">
        <f t="shared" si="29"/>
        <v>0.25</v>
      </c>
      <c r="AG95" s="9">
        <f t="shared" si="30"/>
        <v>8.6707972040853135E-2</v>
      </c>
      <c r="AH95" s="2">
        <f t="shared" si="31"/>
        <v>4.1957536420350605</v>
      </c>
    </row>
    <row r="96" spans="1:34">
      <c r="A96" s="1">
        <f>Raw!A96</f>
        <v>83</v>
      </c>
      <c r="B96" s="14">
        <f>Raw!B96</f>
        <v>0.20930555555555555</v>
      </c>
      <c r="C96" s="15">
        <f>Raw!C96</f>
        <v>45</v>
      </c>
      <c r="D96" s="15">
        <f>IF(C96&gt;0.5,Raw!D96*D$11,-999)</f>
        <v>92.3</v>
      </c>
      <c r="E96" s="9">
        <f>IF(Raw!$G96&gt;$C$8,IF(Raw!$Q96&gt;$C$8,IF(Raw!$N96&gt;$C$9,IF(Raw!$N96&lt;$A$9,IF(Raw!$X96&gt;$C$9,IF(Raw!$X96&lt;$A$9,Raw!H96,-999),-999),-999),-999),-999),-999)</f>
        <v>0.103431</v>
      </c>
      <c r="F96" s="9">
        <f>IF(Raw!$G96&gt;$C$8,IF(Raw!$Q96&gt;$C$8,IF(Raw!$N96&gt;$C$9,IF(Raw!$N96&lt;$A$9,IF(Raw!$X96&gt;$C$9,IF(Raw!$X96&lt;$A$9,Raw!I96,-999),-999),-999),-999),-999),-999)</f>
        <v>0.153916</v>
      </c>
      <c r="G96" s="9">
        <f>Raw!G96</f>
        <v>0.90937000000000001</v>
      </c>
      <c r="H96" s="9">
        <f>IF(Raw!$G96&gt;$C$8,IF(Raw!$Q96&gt;$C$8,IF(Raw!$N96&gt;$C$9,IF(Raw!$N96&lt;$A$9,IF(Raw!$X96&gt;$C$9,IF(Raw!$X96&lt;$A$9,Raw!L96,-999),-999),-999),-999),-999),-999)</f>
        <v>457.1</v>
      </c>
      <c r="I96" s="9">
        <f>IF(Raw!$G96&gt;$C$8,IF(Raw!$Q96&gt;$C$8,IF(Raw!$N96&gt;$C$9,IF(Raw!$N96&lt;$A$9,IF(Raw!$X96&gt;$C$9,IF(Raw!$X96&lt;$A$9,Raw!M96,-999),-999),-999),-999),-999),-999)</f>
        <v>0.120446</v>
      </c>
      <c r="J96" s="9">
        <f>IF(Raw!$G96&gt;$C$8,IF(Raw!$Q96&gt;$C$8,IF(Raw!$N96&gt;$C$9,IF(Raw!$N96&lt;$A$9,IF(Raw!$X96&gt;$C$9,IF(Raw!$X96&lt;$A$9,Raw!N96,-999),-999),-999),-999),-999),-999)</f>
        <v>784</v>
      </c>
      <c r="K96" s="9">
        <f>IF(Raw!$G96&gt;$C$8,IF(Raw!$Q96&gt;$C$8,IF(Raw!$N96&gt;$C$9,IF(Raw!$N96&lt;$A$9,IF(Raw!$X96&gt;$C$9,IF(Raw!$X96&lt;$A$9,Raw!R96,-999),-999),-999),-999),-999),-999)</f>
        <v>8.2166000000000003E-2</v>
      </c>
      <c r="L96" s="9">
        <f>IF(Raw!$G96&gt;$C$8,IF(Raw!$Q96&gt;$C$8,IF(Raw!$N96&gt;$C$9,IF(Raw!$N96&lt;$A$9,IF(Raw!$X96&gt;$C$9,IF(Raw!$X96&lt;$A$9,Raw!S96,-999),-999),-999),-999),-999),-999)</f>
        <v>0.145202</v>
      </c>
      <c r="M96" s="9">
        <f>Raw!Q96</f>
        <v>0.92254800000000003</v>
      </c>
      <c r="N96" s="9">
        <f>IF(Raw!$G96&gt;$C$8,IF(Raw!$Q96&gt;$C$8,IF(Raw!$N96&gt;$C$9,IF(Raw!$N96&lt;$A$9,IF(Raw!$X96&gt;$C$9,IF(Raw!$X96&lt;$A$9,Raw!V96,-999),-999),-999),-999),-999),-999)</f>
        <v>577.4</v>
      </c>
      <c r="O96" s="9">
        <f>IF(Raw!$G96&gt;$C$8,IF(Raw!$Q96&gt;$C$8,IF(Raw!$N96&gt;$C$9,IF(Raw!$N96&lt;$A$9,IF(Raw!$X96&gt;$C$9,IF(Raw!$X96&lt;$A$9,Raw!W96,-999),-999),-999),-999),-999),-999)</f>
        <v>0.199821</v>
      </c>
      <c r="P96" s="9">
        <f>IF(Raw!$G96&gt;$C$8,IF(Raw!$Q96&gt;$C$8,IF(Raw!$N96&gt;$C$9,IF(Raw!$N96&lt;$A$9,IF(Raw!$X96&gt;$C$9,IF(Raw!$X96&lt;$A$9,Raw!X96,-999),-999),-999),-999),-999),-999)</f>
        <v>605</v>
      </c>
      <c r="R96" s="9">
        <f t="shared" si="20"/>
        <v>5.0485000000000002E-2</v>
      </c>
      <c r="S96" s="9">
        <f t="shared" si="21"/>
        <v>0.32800358637178723</v>
      </c>
      <c r="T96" s="9">
        <f t="shared" si="22"/>
        <v>6.3035999999999995E-2</v>
      </c>
      <c r="U96" s="9">
        <f t="shared" si="23"/>
        <v>0.43412625170452196</v>
      </c>
      <c r="V96" s="15">
        <f t="shared" si="16"/>
        <v>6.0534713800000001E-2</v>
      </c>
      <c r="X96" s="11">
        <f t="shared" si="24"/>
        <v>5.5564599999999984E+19</v>
      </c>
      <c r="Y96" s="11">
        <f t="shared" si="25"/>
        <v>4.5709999999999998E-18</v>
      </c>
      <c r="Z96" s="11">
        <f t="shared" si="26"/>
        <v>7.8399999999999997E-4</v>
      </c>
      <c r="AA96" s="16">
        <f t="shared" si="27"/>
        <v>0.16605848472136825</v>
      </c>
      <c r="AB96" s="9">
        <f t="shared" si="17"/>
        <v>9.2633662642896172E-2</v>
      </c>
      <c r="AC96" s="9">
        <f t="shared" si="18"/>
        <v>0.8339415152786317</v>
      </c>
      <c r="AD96" s="15">
        <f t="shared" si="19"/>
        <v>211.80929173643912</v>
      </c>
      <c r="AE96" s="3">
        <f t="shared" si="28"/>
        <v>550.34839999999986</v>
      </c>
      <c r="AF96" s="2">
        <f t="shared" si="29"/>
        <v>0.25</v>
      </c>
      <c r="AG96" s="9">
        <f t="shared" si="30"/>
        <v>7.0732287613638381E-2</v>
      </c>
      <c r="AH96" s="2">
        <f t="shared" si="31"/>
        <v>3.4226985867523996</v>
      </c>
    </row>
    <row r="97" spans="1:34">
      <c r="A97" s="1">
        <f>Raw!A97</f>
        <v>84</v>
      </c>
      <c r="B97" s="14">
        <f>Raw!B97</f>
        <v>0.20936342592592594</v>
      </c>
      <c r="C97" s="15">
        <f>Raw!C97</f>
        <v>45.7</v>
      </c>
      <c r="D97" s="15">
        <f>IF(C97&gt;0.5,Raw!D97*D$11,-999)</f>
        <v>90.6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0.74885999999999997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0.88975099999999996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5.4541199999999992E+19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0.20942129629629627</v>
      </c>
      <c r="C98" s="15">
        <f>Raw!C98</f>
        <v>46.3</v>
      </c>
      <c r="D98" s="15">
        <f>IF(C98&gt;0.5,Raw!D98*D$11,-999)</f>
        <v>93.2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0.78519600000000001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0.88911300000000004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5.6106399999999992E+19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0.20947916666666666</v>
      </c>
      <c r="C99" s="15">
        <f>Raw!C99</f>
        <v>47.2</v>
      </c>
      <c r="D99" s="15">
        <f>IF(C99&gt;0.5,Raw!D99*D$11,-999)</f>
        <v>59.8</v>
      </c>
      <c r="E99" s="9">
        <f>IF(Raw!$G99&gt;$C$8,IF(Raw!$Q99&gt;$C$8,IF(Raw!$N99&gt;$C$9,IF(Raw!$N99&lt;$A$9,IF(Raw!$X99&gt;$C$9,IF(Raw!$X99&lt;$A$9,Raw!H99,-999),-999),-999),-999),-999),-999)</f>
        <v>8.8955999999999993E-2</v>
      </c>
      <c r="F99" s="9">
        <f>IF(Raw!$G99&gt;$C$8,IF(Raw!$Q99&gt;$C$8,IF(Raw!$N99&gt;$C$9,IF(Raw!$N99&lt;$A$9,IF(Raw!$X99&gt;$C$9,IF(Raw!$X99&lt;$A$9,Raw!I99,-999),-999),-999),-999),-999),-999)</f>
        <v>0.14557</v>
      </c>
      <c r="G99" s="9">
        <f>Raw!G99</f>
        <v>0.85098399999999996</v>
      </c>
      <c r="H99" s="9">
        <f>IF(Raw!$G99&gt;$C$8,IF(Raw!$Q99&gt;$C$8,IF(Raw!$N99&gt;$C$9,IF(Raw!$N99&lt;$A$9,IF(Raw!$X99&gt;$C$9,IF(Raw!$X99&lt;$A$9,Raw!L99,-999),-999),-999),-999),-999),-999)</f>
        <v>659</v>
      </c>
      <c r="I99" s="9">
        <f>IF(Raw!$G99&gt;$C$8,IF(Raw!$Q99&gt;$C$8,IF(Raw!$N99&gt;$C$9,IF(Raw!$N99&lt;$A$9,IF(Raw!$X99&gt;$C$9,IF(Raw!$X99&lt;$A$9,Raw!M99,-999),-999),-999),-999),-999),-999)</f>
        <v>0.51246100000000006</v>
      </c>
      <c r="J99" s="9">
        <f>IF(Raw!$G99&gt;$C$8,IF(Raw!$Q99&gt;$C$8,IF(Raw!$N99&gt;$C$9,IF(Raw!$N99&lt;$A$9,IF(Raw!$X99&gt;$C$9,IF(Raw!$X99&lt;$A$9,Raw!N99,-999),-999),-999),-999),-999),-999)</f>
        <v>668</v>
      </c>
      <c r="K99" s="9">
        <f>IF(Raw!$G99&gt;$C$8,IF(Raw!$Q99&gt;$C$8,IF(Raw!$N99&gt;$C$9,IF(Raw!$N99&lt;$A$9,IF(Raw!$X99&gt;$C$9,IF(Raw!$X99&lt;$A$9,Raw!R99,-999),-999),-999),-999),-999),-999)</f>
        <v>8.3434999999999995E-2</v>
      </c>
      <c r="L99" s="9">
        <f>IF(Raw!$G99&gt;$C$8,IF(Raw!$Q99&gt;$C$8,IF(Raw!$N99&gt;$C$9,IF(Raw!$N99&lt;$A$9,IF(Raw!$X99&gt;$C$9,IF(Raw!$X99&lt;$A$9,Raw!S99,-999),-999),-999),-999),-999),-999)</f>
        <v>0.144173</v>
      </c>
      <c r="M99" s="9">
        <f>Raw!Q99</f>
        <v>0.84425600000000001</v>
      </c>
      <c r="N99" s="9">
        <f>IF(Raw!$G99&gt;$C$8,IF(Raw!$Q99&gt;$C$8,IF(Raw!$N99&gt;$C$9,IF(Raw!$N99&lt;$A$9,IF(Raw!$X99&gt;$C$9,IF(Raw!$X99&lt;$A$9,Raw!V99,-999),-999),-999),-999),-999),-999)</f>
        <v>621.4</v>
      </c>
      <c r="O99" s="9">
        <f>IF(Raw!$G99&gt;$C$8,IF(Raw!$Q99&gt;$C$8,IF(Raw!$N99&gt;$C$9,IF(Raw!$N99&lt;$A$9,IF(Raw!$X99&gt;$C$9,IF(Raw!$X99&lt;$A$9,Raw!W99,-999),-999),-999),-999),-999),-999)</f>
        <v>2.0100000000000001E-4</v>
      </c>
      <c r="P99" s="9">
        <f>IF(Raw!$G99&gt;$C$8,IF(Raw!$Q99&gt;$C$8,IF(Raw!$N99&gt;$C$9,IF(Raw!$N99&lt;$A$9,IF(Raw!$X99&gt;$C$9,IF(Raw!$X99&lt;$A$9,Raw!X99,-999),-999),-999),-999),-999),-999)</f>
        <v>435</v>
      </c>
      <c r="R99" s="9">
        <f t="shared" si="20"/>
        <v>5.6614000000000012E-2</v>
      </c>
      <c r="S99" s="9">
        <f t="shared" si="21"/>
        <v>0.38891255066291136</v>
      </c>
      <c r="T99" s="9">
        <f t="shared" si="22"/>
        <v>6.0738E-2</v>
      </c>
      <c r="U99" s="9">
        <f t="shared" si="23"/>
        <v>0.42128553890118126</v>
      </c>
      <c r="V99" s="15">
        <f t="shared" si="16"/>
        <v>6.0105723699999995E-2</v>
      </c>
      <c r="X99" s="11">
        <f t="shared" si="24"/>
        <v>3.5999599999999992E+19</v>
      </c>
      <c r="Y99" s="11">
        <f t="shared" si="25"/>
        <v>6.5899999999999996E-18</v>
      </c>
      <c r="Z99" s="11">
        <f t="shared" si="26"/>
        <v>6.6799999999999997E-4</v>
      </c>
      <c r="AA99" s="16">
        <f t="shared" si="27"/>
        <v>0.13679589068231493</v>
      </c>
      <c r="AB99" s="9">
        <f t="shared" si="17"/>
        <v>9.1743708808262436E-2</v>
      </c>
      <c r="AC99" s="9">
        <f t="shared" si="18"/>
        <v>0.8632041093176851</v>
      </c>
      <c r="AD99" s="15">
        <f t="shared" si="19"/>
        <v>204.7842674884954</v>
      </c>
      <c r="AE99" s="3">
        <f t="shared" si="28"/>
        <v>793.43599999999969</v>
      </c>
      <c r="AF99" s="2">
        <f t="shared" si="29"/>
        <v>0.25</v>
      </c>
      <c r="AG99" s="9">
        <f t="shared" si="30"/>
        <v>6.6363577297980342E-2</v>
      </c>
      <c r="AH99" s="2">
        <f t="shared" si="31"/>
        <v>3.2112989681650563</v>
      </c>
    </row>
    <row r="100" spans="1:34">
      <c r="A100" s="1">
        <f>Raw!A100</f>
        <v>87</v>
      </c>
      <c r="B100" s="14">
        <f>Raw!B100</f>
        <v>0.20952546296296296</v>
      </c>
      <c r="C100" s="15">
        <f>Raw!C100</f>
        <v>47.9</v>
      </c>
      <c r="D100" s="15">
        <f>IF(C100&gt;0.5,Raw!D100*D$11,-999)</f>
        <v>62.4</v>
      </c>
      <c r="E100" s="9">
        <f>IF(Raw!$G100&gt;$C$8,IF(Raw!$Q100&gt;$C$8,IF(Raw!$N100&gt;$C$9,IF(Raw!$N100&lt;$A$9,IF(Raw!$X100&gt;$C$9,IF(Raw!$X100&lt;$A$9,Raw!H100,-999),-999),-999),-999),-999),-999)</f>
        <v>9.1544E-2</v>
      </c>
      <c r="F100" s="9">
        <f>IF(Raw!$G100&gt;$C$8,IF(Raw!$Q100&gt;$C$8,IF(Raw!$N100&gt;$C$9,IF(Raw!$N100&lt;$A$9,IF(Raw!$X100&gt;$C$9,IF(Raw!$X100&lt;$A$9,Raw!I100,-999),-999),-999),-999),-999),-999)</f>
        <v>0.147537</v>
      </c>
      <c r="G100" s="9">
        <f>Raw!G100</f>
        <v>0.87055099999999996</v>
      </c>
      <c r="H100" s="9">
        <f>IF(Raw!$G100&gt;$C$8,IF(Raw!$Q100&gt;$C$8,IF(Raw!$N100&gt;$C$9,IF(Raw!$N100&lt;$A$9,IF(Raw!$X100&gt;$C$9,IF(Raw!$X100&lt;$A$9,Raw!L100,-999),-999),-999),-999),-999),-999)</f>
        <v>539</v>
      </c>
      <c r="I100" s="9">
        <f>IF(Raw!$G100&gt;$C$8,IF(Raw!$Q100&gt;$C$8,IF(Raw!$N100&gt;$C$9,IF(Raw!$N100&lt;$A$9,IF(Raw!$X100&gt;$C$9,IF(Raw!$X100&lt;$A$9,Raw!M100,-999),-999),-999),-999),-999),-999)</f>
        <v>5.6758000000000003E-2</v>
      </c>
      <c r="J100" s="9">
        <f>IF(Raw!$G100&gt;$C$8,IF(Raw!$Q100&gt;$C$8,IF(Raw!$N100&gt;$C$9,IF(Raw!$N100&lt;$A$9,IF(Raw!$X100&gt;$C$9,IF(Raw!$X100&lt;$A$9,Raw!N100,-999),-999),-999),-999),-999),-999)</f>
        <v>376</v>
      </c>
      <c r="K100" s="9">
        <f>IF(Raw!$G100&gt;$C$8,IF(Raw!$Q100&gt;$C$8,IF(Raw!$N100&gt;$C$9,IF(Raw!$N100&lt;$A$9,IF(Raw!$X100&gt;$C$9,IF(Raw!$X100&lt;$A$9,Raw!R100,-999),-999),-999),-999),-999),-999)</f>
        <v>8.8092000000000004E-2</v>
      </c>
      <c r="L100" s="9">
        <f>IF(Raw!$G100&gt;$C$8,IF(Raw!$Q100&gt;$C$8,IF(Raw!$N100&gt;$C$9,IF(Raw!$N100&lt;$A$9,IF(Raw!$X100&gt;$C$9,IF(Raw!$X100&lt;$A$9,Raw!S100,-999),-999),-999),-999),-999),-999)</f>
        <v>0.139763</v>
      </c>
      <c r="M100" s="9">
        <f>Raw!Q100</f>
        <v>0.89135200000000003</v>
      </c>
      <c r="N100" s="9">
        <f>IF(Raw!$G100&gt;$C$8,IF(Raw!$Q100&gt;$C$8,IF(Raw!$N100&gt;$C$9,IF(Raw!$N100&lt;$A$9,IF(Raw!$X100&gt;$C$9,IF(Raw!$X100&lt;$A$9,Raw!V100,-999),-999),-999),-999),-999),-999)</f>
        <v>611.5</v>
      </c>
      <c r="O100" s="9">
        <f>IF(Raw!$G100&gt;$C$8,IF(Raw!$Q100&gt;$C$8,IF(Raw!$N100&gt;$C$9,IF(Raw!$N100&lt;$A$9,IF(Raw!$X100&gt;$C$9,IF(Raw!$X100&lt;$A$9,Raw!W100,-999),-999),-999),-999),-999),-999)</f>
        <v>0.35341800000000001</v>
      </c>
      <c r="P100" s="9">
        <f>IF(Raw!$G100&gt;$C$8,IF(Raw!$Q100&gt;$C$8,IF(Raw!$N100&gt;$C$9,IF(Raw!$N100&lt;$A$9,IF(Raw!$X100&gt;$C$9,IF(Raw!$X100&lt;$A$9,Raw!X100,-999),-999),-999),-999),-999),-999)</f>
        <v>445</v>
      </c>
      <c r="R100" s="9">
        <f t="shared" si="20"/>
        <v>5.5993000000000001E-2</v>
      </c>
      <c r="S100" s="9">
        <f t="shared" si="21"/>
        <v>0.37951835810677997</v>
      </c>
      <c r="T100" s="9">
        <f t="shared" si="22"/>
        <v>5.1670999999999995E-2</v>
      </c>
      <c r="U100" s="9">
        <f t="shared" si="23"/>
        <v>0.36970442821061367</v>
      </c>
      <c r="V100" s="15">
        <f t="shared" si="16"/>
        <v>5.8267194699999997E-2</v>
      </c>
      <c r="X100" s="11">
        <f t="shared" si="24"/>
        <v>3.7564799999999992E+19</v>
      </c>
      <c r="Y100" s="11">
        <f t="shared" si="25"/>
        <v>5.3899999999999998E-18</v>
      </c>
      <c r="Z100" s="11">
        <f t="shared" si="26"/>
        <v>3.7599999999999998E-4</v>
      </c>
      <c r="AA100" s="16">
        <f t="shared" si="27"/>
        <v>7.0744522678526822E-2</v>
      </c>
      <c r="AB100" s="9">
        <f t="shared" si="17"/>
        <v>9.1747440231322169E-2</v>
      </c>
      <c r="AC100" s="9">
        <f t="shared" si="18"/>
        <v>0.92925547732147307</v>
      </c>
      <c r="AD100" s="15">
        <f t="shared" si="19"/>
        <v>188.15032627267772</v>
      </c>
      <c r="AE100" s="3">
        <f t="shared" si="28"/>
        <v>648.95599999999979</v>
      </c>
      <c r="AF100" s="2">
        <f t="shared" si="29"/>
        <v>0.25</v>
      </c>
      <c r="AG100" s="9">
        <f t="shared" si="30"/>
        <v>5.3507699070985168E-2</v>
      </c>
      <c r="AH100" s="2">
        <f t="shared" si="31"/>
        <v>2.5892097112849632</v>
      </c>
    </row>
    <row r="101" spans="1:34">
      <c r="A101" s="1">
        <f>Raw!A101</f>
        <v>88</v>
      </c>
      <c r="B101" s="14">
        <f>Raw!B101</f>
        <v>0.20958333333333334</v>
      </c>
      <c r="C101" s="15">
        <f>Raw!C101</f>
        <v>48.4</v>
      </c>
      <c r="D101" s="15">
        <f>IF(C101&gt;0.5,Raw!D101*D$11,-999)</f>
        <v>72.099999999999994</v>
      </c>
      <c r="E101" s="9">
        <f>IF(Raw!$G101&gt;$C$8,IF(Raw!$Q101&gt;$C$8,IF(Raw!$N101&gt;$C$9,IF(Raw!$N101&lt;$A$9,IF(Raw!$X101&gt;$C$9,IF(Raw!$X101&lt;$A$9,Raw!H101,-999),-999),-999),-999),-999),-999)</f>
        <v>0.105921</v>
      </c>
      <c r="F101" s="9">
        <f>IF(Raw!$G101&gt;$C$8,IF(Raw!$Q101&gt;$C$8,IF(Raw!$N101&gt;$C$9,IF(Raw!$N101&lt;$A$9,IF(Raw!$X101&gt;$C$9,IF(Raw!$X101&lt;$A$9,Raw!I101,-999),-999),-999),-999),-999),-999)</f>
        <v>0.160084</v>
      </c>
      <c r="G101" s="9">
        <f>Raw!G101</f>
        <v>0.85616800000000004</v>
      </c>
      <c r="H101" s="9">
        <f>IF(Raw!$G101&gt;$C$8,IF(Raw!$Q101&gt;$C$8,IF(Raw!$N101&gt;$C$9,IF(Raw!$N101&lt;$A$9,IF(Raw!$X101&gt;$C$9,IF(Raw!$X101&lt;$A$9,Raw!L101,-999),-999),-999),-999),-999),-999)</f>
        <v>485.5</v>
      </c>
      <c r="I101" s="9">
        <f>IF(Raw!$G101&gt;$C$8,IF(Raw!$Q101&gt;$C$8,IF(Raw!$N101&gt;$C$9,IF(Raw!$N101&lt;$A$9,IF(Raw!$X101&gt;$C$9,IF(Raw!$X101&lt;$A$9,Raw!M101,-999),-999),-999),-999),-999),-999)</f>
        <v>0.44558399999999998</v>
      </c>
      <c r="J101" s="9">
        <f>IF(Raw!$G101&gt;$C$8,IF(Raw!$Q101&gt;$C$8,IF(Raw!$N101&gt;$C$9,IF(Raw!$N101&lt;$A$9,IF(Raw!$X101&gt;$C$9,IF(Raw!$X101&lt;$A$9,Raw!N101,-999),-999),-999),-999),-999),-999)</f>
        <v>557</v>
      </c>
      <c r="K101" s="9">
        <f>IF(Raw!$G101&gt;$C$8,IF(Raw!$Q101&gt;$C$8,IF(Raw!$N101&gt;$C$9,IF(Raw!$N101&lt;$A$9,IF(Raw!$X101&gt;$C$9,IF(Raw!$X101&lt;$A$9,Raw!R101,-999),-999),-999),-999),-999),-999)</f>
        <v>8.0935000000000007E-2</v>
      </c>
      <c r="L101" s="9">
        <f>IF(Raw!$G101&gt;$C$8,IF(Raw!$Q101&gt;$C$8,IF(Raw!$N101&gt;$C$9,IF(Raw!$N101&lt;$A$9,IF(Raw!$X101&gt;$C$9,IF(Raw!$X101&lt;$A$9,Raw!S101,-999),-999),-999),-999),-999),-999)</f>
        <v>0.154247</v>
      </c>
      <c r="M101" s="9">
        <f>Raw!Q101</f>
        <v>0.91884900000000003</v>
      </c>
      <c r="N101" s="9">
        <f>IF(Raw!$G101&gt;$C$8,IF(Raw!$Q101&gt;$C$8,IF(Raw!$N101&gt;$C$9,IF(Raw!$N101&lt;$A$9,IF(Raw!$X101&gt;$C$9,IF(Raw!$X101&lt;$A$9,Raw!V101,-999),-999),-999),-999),-999),-999)</f>
        <v>661.1</v>
      </c>
      <c r="O101" s="9">
        <f>IF(Raw!$G101&gt;$C$8,IF(Raw!$Q101&gt;$C$8,IF(Raw!$N101&gt;$C$9,IF(Raw!$N101&lt;$A$9,IF(Raw!$X101&gt;$C$9,IF(Raw!$X101&lt;$A$9,Raw!W101,-999),-999),-999),-999),-999),-999)</f>
        <v>9.0000000000000002E-6</v>
      </c>
      <c r="P101" s="9">
        <f>IF(Raw!$G101&gt;$C$8,IF(Raw!$Q101&gt;$C$8,IF(Raw!$N101&gt;$C$9,IF(Raw!$N101&lt;$A$9,IF(Raw!$X101&gt;$C$9,IF(Raw!$X101&lt;$A$9,Raw!X101,-999),-999),-999),-999),-999),-999)</f>
        <v>447</v>
      </c>
      <c r="R101" s="9">
        <f t="shared" si="20"/>
        <v>5.4163000000000003E-2</v>
      </c>
      <c r="S101" s="9">
        <f t="shared" si="21"/>
        <v>0.33834112091152146</v>
      </c>
      <c r="T101" s="9">
        <f t="shared" si="22"/>
        <v>7.3311999999999988E-2</v>
      </c>
      <c r="U101" s="9">
        <f t="shared" si="23"/>
        <v>0.4752896328615791</v>
      </c>
      <c r="V101" s="15">
        <f t="shared" si="16"/>
        <v>6.4305574300000001E-2</v>
      </c>
      <c r="X101" s="11">
        <f t="shared" si="24"/>
        <v>4.3404199999999992E+19</v>
      </c>
      <c r="Y101" s="11">
        <f t="shared" si="25"/>
        <v>4.855E-18</v>
      </c>
      <c r="Z101" s="11">
        <f t="shared" si="26"/>
        <v>5.5699999999999999E-4</v>
      </c>
      <c r="AA101" s="16">
        <f t="shared" si="27"/>
        <v>0.10504543265890298</v>
      </c>
      <c r="AB101" s="9">
        <f t="shared" si="17"/>
        <v>8.86360907590895E-2</v>
      </c>
      <c r="AC101" s="9">
        <f t="shared" si="18"/>
        <v>0.89495456734109702</v>
      </c>
      <c r="AD101" s="15">
        <f t="shared" si="19"/>
        <v>188.59144103932314</v>
      </c>
      <c r="AE101" s="3">
        <f t="shared" si="28"/>
        <v>584.5419999999998</v>
      </c>
      <c r="AF101" s="2">
        <f t="shared" si="29"/>
        <v>0.25</v>
      </c>
      <c r="AG101" s="9">
        <f t="shared" si="30"/>
        <v>6.895042828647388E-2</v>
      </c>
      <c r="AH101" s="2">
        <f t="shared" si="31"/>
        <v>3.3364753412355732</v>
      </c>
    </row>
    <row r="102" spans="1:34">
      <c r="A102" s="1">
        <f>Raw!A102</f>
        <v>89</v>
      </c>
      <c r="B102" s="14">
        <f>Raw!B102</f>
        <v>0.20964120370370368</v>
      </c>
      <c r="C102" s="15">
        <f>Raw!C102</f>
        <v>49.9</v>
      </c>
      <c r="D102" s="15">
        <f>IF(C102&gt;0.5,Raw!D102*D$11,-999)</f>
        <v>69.5</v>
      </c>
      <c r="E102" s="9">
        <f>IF(Raw!$G102&gt;$C$8,IF(Raw!$Q102&gt;$C$8,IF(Raw!$N102&gt;$C$9,IF(Raw!$N102&lt;$A$9,IF(Raw!$X102&gt;$C$9,IF(Raw!$X102&lt;$A$9,Raw!H102,-999),-999),-999),-999),-999),-999)</f>
        <v>9.5496999999999999E-2</v>
      </c>
      <c r="F102" s="9">
        <f>IF(Raw!$G102&gt;$C$8,IF(Raw!$Q102&gt;$C$8,IF(Raw!$N102&gt;$C$9,IF(Raw!$N102&lt;$A$9,IF(Raw!$X102&gt;$C$9,IF(Raw!$X102&lt;$A$9,Raw!I102,-999),-999),-999),-999),-999),-999)</f>
        <v>0.16464899999999999</v>
      </c>
      <c r="G102" s="9">
        <f>Raw!G102</f>
        <v>0.87556999999999996</v>
      </c>
      <c r="H102" s="9">
        <f>IF(Raw!$G102&gt;$C$8,IF(Raw!$Q102&gt;$C$8,IF(Raw!$N102&gt;$C$9,IF(Raw!$N102&lt;$A$9,IF(Raw!$X102&gt;$C$9,IF(Raw!$X102&lt;$A$9,Raw!L102,-999),-999),-999),-999),-999),-999)</f>
        <v>518.29999999999995</v>
      </c>
      <c r="I102" s="9">
        <f>IF(Raw!$G102&gt;$C$8,IF(Raw!$Q102&gt;$C$8,IF(Raw!$N102&gt;$C$9,IF(Raw!$N102&lt;$A$9,IF(Raw!$X102&gt;$C$9,IF(Raw!$X102&lt;$A$9,Raw!M102,-999),-999),-999),-999),-999),-999)</f>
        <v>0.15517400000000001</v>
      </c>
      <c r="J102" s="9">
        <f>IF(Raw!$G102&gt;$C$8,IF(Raw!$Q102&gt;$C$8,IF(Raw!$N102&gt;$C$9,IF(Raw!$N102&lt;$A$9,IF(Raw!$X102&gt;$C$9,IF(Raw!$X102&lt;$A$9,Raw!N102,-999),-999),-999),-999),-999),-999)</f>
        <v>675</v>
      </c>
      <c r="K102" s="9">
        <f>IF(Raw!$G102&gt;$C$8,IF(Raw!$Q102&gt;$C$8,IF(Raw!$N102&gt;$C$9,IF(Raw!$N102&lt;$A$9,IF(Raw!$X102&gt;$C$9,IF(Raw!$X102&lt;$A$9,Raw!R102,-999),-999),-999),-999),-999),-999)</f>
        <v>8.8118000000000002E-2</v>
      </c>
      <c r="L102" s="9">
        <f>IF(Raw!$G102&gt;$C$8,IF(Raw!$Q102&gt;$C$8,IF(Raw!$N102&gt;$C$9,IF(Raw!$N102&lt;$A$9,IF(Raw!$X102&gt;$C$9,IF(Raw!$X102&lt;$A$9,Raw!S102,-999),-999),-999),-999),-999),-999)</f>
        <v>0.15770600000000001</v>
      </c>
      <c r="M102" s="9">
        <f>Raw!Q102</f>
        <v>0.86980800000000003</v>
      </c>
      <c r="N102" s="9">
        <f>IF(Raw!$G102&gt;$C$8,IF(Raw!$Q102&gt;$C$8,IF(Raw!$N102&gt;$C$9,IF(Raw!$N102&lt;$A$9,IF(Raw!$X102&gt;$C$9,IF(Raw!$X102&lt;$A$9,Raw!V102,-999),-999),-999),-999),-999),-999)</f>
        <v>610.20000000000005</v>
      </c>
      <c r="O102" s="9">
        <f>IF(Raw!$G102&gt;$C$8,IF(Raw!$Q102&gt;$C$8,IF(Raw!$N102&gt;$C$9,IF(Raw!$N102&lt;$A$9,IF(Raw!$X102&gt;$C$9,IF(Raw!$X102&lt;$A$9,Raw!W102,-999),-999),-999),-999),-999),-999)</f>
        <v>9.9999999999999995E-7</v>
      </c>
      <c r="P102" s="9">
        <f>IF(Raw!$G102&gt;$C$8,IF(Raw!$Q102&gt;$C$8,IF(Raw!$N102&gt;$C$9,IF(Raw!$N102&lt;$A$9,IF(Raw!$X102&gt;$C$9,IF(Raw!$X102&lt;$A$9,Raw!X102,-999),-999),-999),-999),-999),-999)</f>
        <v>605</v>
      </c>
      <c r="R102" s="9">
        <f t="shared" si="20"/>
        <v>6.9151999999999991E-2</v>
      </c>
      <c r="S102" s="9">
        <f t="shared" si="21"/>
        <v>0.4199964773548579</v>
      </c>
      <c r="T102" s="9">
        <f t="shared" si="22"/>
        <v>6.9588000000000011E-2</v>
      </c>
      <c r="U102" s="9">
        <f t="shared" si="23"/>
        <v>0.44125144255767063</v>
      </c>
      <c r="V102" s="15">
        <f t="shared" si="16"/>
        <v>6.5747631400000006E-2</v>
      </c>
      <c r="X102" s="11">
        <f t="shared" si="24"/>
        <v>4.1838999999999992E+19</v>
      </c>
      <c r="Y102" s="11">
        <f t="shared" si="25"/>
        <v>5.1829999999999993E-18</v>
      </c>
      <c r="Z102" s="11">
        <f t="shared" si="26"/>
        <v>6.7499999999999993E-4</v>
      </c>
      <c r="AA102" s="16">
        <f t="shared" si="27"/>
        <v>0.12768493260167069</v>
      </c>
      <c r="AB102" s="9">
        <f t="shared" si="17"/>
        <v>9.7003339089885066E-2</v>
      </c>
      <c r="AC102" s="9">
        <f t="shared" si="18"/>
        <v>0.87231506739832931</v>
      </c>
      <c r="AD102" s="15">
        <f t="shared" si="19"/>
        <v>189.16286311358624</v>
      </c>
      <c r="AE102" s="3">
        <f t="shared" si="28"/>
        <v>624.03319999999974</v>
      </c>
      <c r="AF102" s="2">
        <f t="shared" si="29"/>
        <v>0.25</v>
      </c>
      <c r="AG102" s="9">
        <f t="shared" si="30"/>
        <v>6.4206450944006996E-2</v>
      </c>
      <c r="AH102" s="2">
        <f t="shared" si="31"/>
        <v>3.1069167465194027</v>
      </c>
    </row>
    <row r="103" spans="1:34">
      <c r="A103" s="1">
        <f>Raw!A103</f>
        <v>90</v>
      </c>
      <c r="B103" s="14">
        <f>Raw!B103</f>
        <v>0.20969907407407407</v>
      </c>
      <c r="C103" s="15">
        <f>Raw!C103</f>
        <v>49.9</v>
      </c>
      <c r="D103" s="15">
        <f>IF(C103&gt;0.5,Raw!D103*D$11,-999)</f>
        <v>67.7</v>
      </c>
      <c r="E103" s="9">
        <f>IF(Raw!$G103&gt;$C$8,IF(Raw!$Q103&gt;$C$8,IF(Raw!$N103&gt;$C$9,IF(Raw!$N103&lt;$A$9,IF(Raw!$X103&gt;$C$9,IF(Raw!$X103&lt;$A$9,Raw!H103,-999),-999),-999),-999),-999),-999)</f>
        <v>0.166606</v>
      </c>
      <c r="F103" s="9">
        <f>IF(Raw!$G103&gt;$C$8,IF(Raw!$Q103&gt;$C$8,IF(Raw!$N103&gt;$C$9,IF(Raw!$N103&lt;$A$9,IF(Raw!$X103&gt;$C$9,IF(Raw!$X103&lt;$A$9,Raw!I103,-999),-999),-999),-999),-999),-999)</f>
        <v>0.28539399999999998</v>
      </c>
      <c r="G103" s="9">
        <f>Raw!G103</f>
        <v>0.93172900000000003</v>
      </c>
      <c r="H103" s="9">
        <f>IF(Raw!$G103&gt;$C$8,IF(Raw!$Q103&gt;$C$8,IF(Raw!$N103&gt;$C$9,IF(Raw!$N103&lt;$A$9,IF(Raw!$X103&gt;$C$9,IF(Raw!$X103&lt;$A$9,Raw!L103,-999),-999),-999),-999),-999),-999)</f>
        <v>518</v>
      </c>
      <c r="I103" s="9">
        <f>IF(Raw!$G103&gt;$C$8,IF(Raw!$Q103&gt;$C$8,IF(Raw!$N103&gt;$C$9,IF(Raw!$N103&lt;$A$9,IF(Raw!$X103&gt;$C$9,IF(Raw!$X103&lt;$A$9,Raw!M103,-999),-999),-999),-999),-999),-999)</f>
        <v>6.9999999999999999E-6</v>
      </c>
      <c r="J103" s="9">
        <f>IF(Raw!$G103&gt;$C$8,IF(Raw!$Q103&gt;$C$8,IF(Raw!$N103&gt;$C$9,IF(Raw!$N103&lt;$A$9,IF(Raw!$X103&gt;$C$9,IF(Raw!$X103&lt;$A$9,Raw!N103,-999),-999),-999),-999),-999),-999)</f>
        <v>490</v>
      </c>
      <c r="K103" s="9">
        <f>IF(Raw!$G103&gt;$C$8,IF(Raw!$Q103&gt;$C$8,IF(Raw!$N103&gt;$C$9,IF(Raw!$N103&lt;$A$9,IF(Raw!$X103&gt;$C$9,IF(Raw!$X103&lt;$A$9,Raw!R103,-999),-999),-999),-999),-999),-999)</f>
        <v>0.13491700000000001</v>
      </c>
      <c r="L103" s="9">
        <f>IF(Raw!$G103&gt;$C$8,IF(Raw!$Q103&gt;$C$8,IF(Raw!$N103&gt;$C$9,IF(Raw!$N103&lt;$A$9,IF(Raw!$X103&gt;$C$9,IF(Raw!$X103&lt;$A$9,Raw!S103,-999),-999),-999),-999),-999),-999)</f>
        <v>0.24503900000000001</v>
      </c>
      <c r="M103" s="9">
        <f>Raw!Q103</f>
        <v>0.96454300000000004</v>
      </c>
      <c r="N103" s="9">
        <f>IF(Raw!$G103&gt;$C$8,IF(Raw!$Q103&gt;$C$8,IF(Raw!$N103&gt;$C$9,IF(Raw!$N103&lt;$A$9,IF(Raw!$X103&gt;$C$9,IF(Raw!$X103&lt;$A$9,Raw!V103,-999),-999),-999),-999),-999),-999)</f>
        <v>646.70000000000005</v>
      </c>
      <c r="O103" s="9">
        <f>IF(Raw!$G103&gt;$C$8,IF(Raw!$Q103&gt;$C$8,IF(Raw!$N103&gt;$C$9,IF(Raw!$N103&lt;$A$9,IF(Raw!$X103&gt;$C$9,IF(Raw!$X103&lt;$A$9,Raw!W103,-999),-999),-999),-999),-999),-999)</f>
        <v>0.14164099999999999</v>
      </c>
      <c r="P103" s="9">
        <f>IF(Raw!$G103&gt;$C$8,IF(Raw!$Q103&gt;$C$8,IF(Raw!$N103&gt;$C$9,IF(Raw!$N103&lt;$A$9,IF(Raw!$X103&gt;$C$9,IF(Raw!$X103&lt;$A$9,Raw!X103,-999),-999),-999),-999),-999),-999)</f>
        <v>477</v>
      </c>
      <c r="R103" s="9">
        <f t="shared" si="20"/>
        <v>0.11878799999999998</v>
      </c>
      <c r="S103" s="9">
        <f t="shared" si="21"/>
        <v>0.41622458776288213</v>
      </c>
      <c r="T103" s="9">
        <f t="shared" si="22"/>
        <v>0.110122</v>
      </c>
      <c r="U103" s="9">
        <f t="shared" si="23"/>
        <v>0.44940601292039223</v>
      </c>
      <c r="V103" s="15">
        <f t="shared" si="16"/>
        <v>0.10215675909999999</v>
      </c>
      <c r="X103" s="11">
        <f t="shared" si="24"/>
        <v>4.0755399999999992E+19</v>
      </c>
      <c r="Y103" s="11">
        <f t="shared" si="25"/>
        <v>5.1799999999999994E-18</v>
      </c>
      <c r="Z103" s="11">
        <f t="shared" si="26"/>
        <v>4.8999999999999998E-4</v>
      </c>
      <c r="AA103" s="16">
        <f t="shared" si="27"/>
        <v>9.3747602172835301E-2</v>
      </c>
      <c r="AB103" s="9">
        <f t="shared" si="17"/>
        <v>0.14524067344647698</v>
      </c>
      <c r="AC103" s="9">
        <f t="shared" si="18"/>
        <v>0.90625239782716471</v>
      </c>
      <c r="AD103" s="15">
        <f t="shared" si="19"/>
        <v>191.32163708741902</v>
      </c>
      <c r="AE103" s="3">
        <f t="shared" si="28"/>
        <v>623.6719999999998</v>
      </c>
      <c r="AF103" s="2">
        <f t="shared" si="29"/>
        <v>0.25</v>
      </c>
      <c r="AG103" s="9">
        <f t="shared" si="30"/>
        <v>6.6139303160660953E-2</v>
      </c>
      <c r="AH103" s="2">
        <f t="shared" si="31"/>
        <v>3.2004464593781048</v>
      </c>
    </row>
    <row r="104" spans="1:34">
      <c r="A104" s="1">
        <f>Raw!A104</f>
        <v>91</v>
      </c>
      <c r="B104" s="14">
        <f>Raw!B104</f>
        <v>0.20975694444444445</v>
      </c>
      <c r="C104" s="15">
        <f>Raw!C104</f>
        <v>50.8</v>
      </c>
      <c r="D104" s="15">
        <f>IF(C104&gt;0.5,Raw!D104*D$11,-999)</f>
        <v>51</v>
      </c>
      <c r="E104" s="9">
        <f>IF(Raw!$G104&gt;$C$8,IF(Raw!$Q104&gt;$C$8,IF(Raw!$N104&gt;$C$9,IF(Raw!$N104&lt;$A$9,IF(Raw!$X104&gt;$C$9,IF(Raw!$X104&lt;$A$9,Raw!H104,-999),-999),-999),-999),-999),-999)</f>
        <v>0.13222300000000001</v>
      </c>
      <c r="F104" s="9">
        <f>IF(Raw!$G104&gt;$C$8,IF(Raw!$Q104&gt;$C$8,IF(Raw!$N104&gt;$C$9,IF(Raw!$N104&lt;$A$9,IF(Raw!$X104&gt;$C$9,IF(Raw!$X104&lt;$A$9,Raw!I104,-999),-999),-999),-999),-999),-999)</f>
        <v>0.22478899999999999</v>
      </c>
      <c r="G104" s="9">
        <f>Raw!G104</f>
        <v>0.93109699999999995</v>
      </c>
      <c r="H104" s="9">
        <f>IF(Raw!$G104&gt;$C$8,IF(Raw!$Q104&gt;$C$8,IF(Raw!$N104&gt;$C$9,IF(Raw!$N104&lt;$A$9,IF(Raw!$X104&gt;$C$9,IF(Raw!$X104&lt;$A$9,Raw!L104,-999),-999),-999),-999),-999),-999)</f>
        <v>541.9</v>
      </c>
      <c r="I104" s="9">
        <f>IF(Raw!$G104&gt;$C$8,IF(Raw!$Q104&gt;$C$8,IF(Raw!$N104&gt;$C$9,IF(Raw!$N104&lt;$A$9,IF(Raw!$X104&gt;$C$9,IF(Raw!$X104&lt;$A$9,Raw!M104,-999),-999),-999),-999),-999),-999)</f>
        <v>0.147343</v>
      </c>
      <c r="J104" s="9">
        <f>IF(Raw!$G104&gt;$C$8,IF(Raw!$Q104&gt;$C$8,IF(Raw!$N104&gt;$C$9,IF(Raw!$N104&lt;$A$9,IF(Raw!$X104&gt;$C$9,IF(Raw!$X104&lt;$A$9,Raw!N104,-999),-999),-999),-999),-999),-999)</f>
        <v>597</v>
      </c>
      <c r="K104" s="9">
        <f>IF(Raw!$G104&gt;$C$8,IF(Raw!$Q104&gt;$C$8,IF(Raw!$N104&gt;$C$9,IF(Raw!$N104&lt;$A$9,IF(Raw!$X104&gt;$C$9,IF(Raw!$X104&lt;$A$9,Raw!R104,-999),-999),-999),-999),-999),-999)</f>
        <v>0.114522</v>
      </c>
      <c r="L104" s="9">
        <f>IF(Raw!$G104&gt;$C$8,IF(Raw!$Q104&gt;$C$8,IF(Raw!$N104&gt;$C$9,IF(Raw!$N104&lt;$A$9,IF(Raw!$X104&gt;$C$9,IF(Raw!$X104&lt;$A$9,Raw!S104,-999),-999),-999),-999),-999),-999)</f>
        <v>0.21307300000000001</v>
      </c>
      <c r="M104" s="9">
        <f>Raw!Q104</f>
        <v>0.95701700000000001</v>
      </c>
      <c r="N104" s="9">
        <f>IF(Raw!$G104&gt;$C$8,IF(Raw!$Q104&gt;$C$8,IF(Raw!$N104&gt;$C$9,IF(Raw!$N104&lt;$A$9,IF(Raw!$X104&gt;$C$9,IF(Raw!$X104&lt;$A$9,Raw!V104,-999),-999),-999),-999),-999),-999)</f>
        <v>584.29999999999995</v>
      </c>
      <c r="O104" s="9">
        <f>IF(Raw!$G104&gt;$C$8,IF(Raw!$Q104&gt;$C$8,IF(Raw!$N104&gt;$C$9,IF(Raw!$N104&lt;$A$9,IF(Raw!$X104&gt;$C$9,IF(Raw!$X104&lt;$A$9,Raw!W104,-999),-999),-999),-999),-999),-999)</f>
        <v>0.195636</v>
      </c>
      <c r="P104" s="9">
        <f>IF(Raw!$G104&gt;$C$8,IF(Raw!$Q104&gt;$C$8,IF(Raw!$N104&gt;$C$9,IF(Raw!$N104&lt;$A$9,IF(Raw!$X104&gt;$C$9,IF(Raw!$X104&lt;$A$9,Raw!X104,-999),-999),-999),-999),-999),-999)</f>
        <v>401</v>
      </c>
      <c r="R104" s="9">
        <f t="shared" si="20"/>
        <v>9.2565999999999982E-2</v>
      </c>
      <c r="S104" s="9">
        <f t="shared" si="21"/>
        <v>0.41179061252997251</v>
      </c>
      <c r="T104" s="9">
        <f t="shared" si="22"/>
        <v>9.8551000000000014E-2</v>
      </c>
      <c r="U104" s="9">
        <f t="shared" si="23"/>
        <v>0.46252223416387817</v>
      </c>
      <c r="V104" s="15">
        <f t="shared" si="16"/>
        <v>8.8830133700000008E-2</v>
      </c>
      <c r="X104" s="11">
        <f t="shared" si="24"/>
        <v>3.0701999999999992E+19</v>
      </c>
      <c r="Y104" s="11">
        <f t="shared" si="25"/>
        <v>5.4189999999999994E-18</v>
      </c>
      <c r="Z104" s="11">
        <f t="shared" si="26"/>
        <v>5.9699999999999998E-4</v>
      </c>
      <c r="AA104" s="16">
        <f t="shared" si="27"/>
        <v>9.0351195346866559E-2</v>
      </c>
      <c r="AB104" s="9">
        <f t="shared" si="17"/>
        <v>0.12342620065262905</v>
      </c>
      <c r="AC104" s="9">
        <f t="shared" si="18"/>
        <v>0.90964880465313347</v>
      </c>
      <c r="AD104" s="15">
        <f t="shared" si="19"/>
        <v>151.3420357568954</v>
      </c>
      <c r="AE104" s="3">
        <f t="shared" si="28"/>
        <v>652.44759999999974</v>
      </c>
      <c r="AF104" s="2">
        <f t="shared" si="29"/>
        <v>0.25</v>
      </c>
      <c r="AG104" s="9">
        <f t="shared" si="30"/>
        <v>5.3845428077837529E-2</v>
      </c>
      <c r="AH104" s="2">
        <f t="shared" si="31"/>
        <v>2.6055522421638311</v>
      </c>
    </row>
    <row r="105" spans="1:34">
      <c r="A105" s="1">
        <f>Raw!A105</f>
        <v>92</v>
      </c>
      <c r="B105" s="14">
        <f>Raw!B105</f>
        <v>0.20980324074074075</v>
      </c>
      <c r="C105" s="15">
        <f>Raw!C105</f>
        <v>50.8</v>
      </c>
      <c r="D105" s="15">
        <f>IF(C105&gt;0.5,Raw!D105*D$11,-999)</f>
        <v>44</v>
      </c>
      <c r="E105" s="9">
        <f>IF(Raw!$G105&gt;$C$8,IF(Raw!$Q105&gt;$C$8,IF(Raw!$N105&gt;$C$9,IF(Raw!$N105&lt;$A$9,IF(Raw!$X105&gt;$C$9,IF(Raw!$X105&lt;$A$9,Raw!H105,-999),-999),-999),-999),-999),-999)</f>
        <v>0.16920099999999999</v>
      </c>
      <c r="F105" s="9">
        <f>IF(Raw!$G105&gt;$C$8,IF(Raw!$Q105&gt;$C$8,IF(Raw!$N105&gt;$C$9,IF(Raw!$N105&lt;$A$9,IF(Raw!$X105&gt;$C$9,IF(Raw!$X105&lt;$A$9,Raw!I105,-999),-999),-999),-999),-999),-999)</f>
        <v>0.29104799999999997</v>
      </c>
      <c r="G105" s="9">
        <f>Raw!G105</f>
        <v>0.93896900000000005</v>
      </c>
      <c r="H105" s="9">
        <f>IF(Raw!$G105&gt;$C$8,IF(Raw!$Q105&gt;$C$8,IF(Raw!$N105&gt;$C$9,IF(Raw!$N105&lt;$A$9,IF(Raw!$X105&gt;$C$9,IF(Raw!$X105&lt;$A$9,Raw!L105,-999),-999),-999),-999),-999),-999)</f>
        <v>542</v>
      </c>
      <c r="I105" s="9">
        <f>IF(Raw!$G105&gt;$C$8,IF(Raw!$Q105&gt;$C$8,IF(Raw!$N105&gt;$C$9,IF(Raw!$N105&lt;$A$9,IF(Raw!$X105&gt;$C$9,IF(Raw!$X105&lt;$A$9,Raw!M105,-999),-999),-999),-999),-999),-999)</f>
        <v>0.14949100000000001</v>
      </c>
      <c r="J105" s="9">
        <f>IF(Raw!$G105&gt;$C$8,IF(Raw!$Q105&gt;$C$8,IF(Raw!$N105&gt;$C$9,IF(Raw!$N105&lt;$A$9,IF(Raw!$X105&gt;$C$9,IF(Raw!$X105&lt;$A$9,Raw!N105,-999),-999),-999),-999),-999),-999)</f>
        <v>529</v>
      </c>
      <c r="K105" s="9">
        <f>IF(Raw!$G105&gt;$C$8,IF(Raw!$Q105&gt;$C$8,IF(Raw!$N105&gt;$C$9,IF(Raw!$N105&lt;$A$9,IF(Raw!$X105&gt;$C$9,IF(Raw!$X105&lt;$A$9,Raw!R105,-999),-999),-999),-999),-999),-999)</f>
        <v>0.150945</v>
      </c>
      <c r="L105" s="9">
        <f>IF(Raw!$G105&gt;$C$8,IF(Raw!$Q105&gt;$C$8,IF(Raw!$N105&gt;$C$9,IF(Raw!$N105&lt;$A$9,IF(Raw!$X105&gt;$C$9,IF(Raw!$X105&lt;$A$9,Raw!S105,-999),-999),-999),-999),-999),-999)</f>
        <v>0.27956900000000001</v>
      </c>
      <c r="M105" s="9">
        <f>Raw!Q105</f>
        <v>0.97121900000000005</v>
      </c>
      <c r="N105" s="9">
        <f>IF(Raw!$G105&gt;$C$8,IF(Raw!$Q105&gt;$C$8,IF(Raw!$N105&gt;$C$9,IF(Raw!$N105&lt;$A$9,IF(Raw!$X105&gt;$C$9,IF(Raw!$X105&lt;$A$9,Raw!V105,-999),-999),-999),-999),-999),-999)</f>
        <v>593.1</v>
      </c>
      <c r="O105" s="9">
        <f>IF(Raw!$G105&gt;$C$8,IF(Raw!$Q105&gt;$C$8,IF(Raw!$N105&gt;$C$9,IF(Raw!$N105&lt;$A$9,IF(Raw!$X105&gt;$C$9,IF(Raw!$X105&lt;$A$9,Raw!W105,-999),-999),-999),-999),-999),-999)</f>
        <v>0.141458</v>
      </c>
      <c r="P105" s="9">
        <f>IF(Raw!$G105&gt;$C$8,IF(Raw!$Q105&gt;$C$8,IF(Raw!$N105&gt;$C$9,IF(Raw!$N105&lt;$A$9,IF(Raw!$X105&gt;$C$9,IF(Raw!$X105&lt;$A$9,Raw!X105,-999),-999),-999),-999),-999),-999)</f>
        <v>337</v>
      </c>
      <c r="R105" s="9">
        <f t="shared" si="20"/>
        <v>0.12184699999999998</v>
      </c>
      <c r="S105" s="9">
        <f t="shared" si="21"/>
        <v>0.41864915752728071</v>
      </c>
      <c r="T105" s="9">
        <f t="shared" si="22"/>
        <v>0.12862400000000002</v>
      </c>
      <c r="U105" s="9">
        <f t="shared" si="23"/>
        <v>0.46007962256187207</v>
      </c>
      <c r="V105" s="15">
        <f t="shared" si="16"/>
        <v>0.1165523161</v>
      </c>
      <c r="X105" s="11">
        <f t="shared" si="24"/>
        <v>2.6487999999999996E+19</v>
      </c>
      <c r="Y105" s="11">
        <f t="shared" si="25"/>
        <v>5.4199999999999997E-18</v>
      </c>
      <c r="Z105" s="11">
        <f t="shared" si="26"/>
        <v>5.2899999999999996E-4</v>
      </c>
      <c r="AA105" s="16">
        <f t="shared" si="27"/>
        <v>7.058520915629786E-2</v>
      </c>
      <c r="AB105" s="9">
        <f t="shared" si="17"/>
        <v>0.16002395194251964</v>
      </c>
      <c r="AC105" s="9">
        <f t="shared" si="18"/>
        <v>0.92941479084370227</v>
      </c>
      <c r="AD105" s="15">
        <f t="shared" si="19"/>
        <v>133.43139727088445</v>
      </c>
      <c r="AE105" s="3">
        <f t="shared" si="28"/>
        <v>652.56799999999976</v>
      </c>
      <c r="AF105" s="2">
        <f t="shared" si="29"/>
        <v>0.25</v>
      </c>
      <c r="AG105" s="9">
        <f t="shared" si="30"/>
        <v>4.7222359149455176E-2</v>
      </c>
      <c r="AH105" s="2">
        <f t="shared" si="31"/>
        <v>2.2850653835320021</v>
      </c>
    </row>
    <row r="106" spans="1:34">
      <c r="A106" s="1">
        <f>Raw!A106</f>
        <v>93</v>
      </c>
      <c r="B106" s="14">
        <f>Raw!B106</f>
        <v>0.20986111111111114</v>
      </c>
      <c r="C106" s="15">
        <f>Raw!C106</f>
        <v>51.7</v>
      </c>
      <c r="D106" s="15">
        <f>IF(C106&gt;0.5,Raw!D106*D$11,-999)</f>
        <v>41.3</v>
      </c>
      <c r="E106" s="9">
        <f>IF(Raw!$G106&gt;$C$8,IF(Raw!$Q106&gt;$C$8,IF(Raw!$N106&gt;$C$9,IF(Raw!$N106&lt;$A$9,IF(Raw!$X106&gt;$C$9,IF(Raw!$X106&lt;$A$9,Raw!H106,-999),-999),-999),-999),-999),-999)</f>
        <v>0.16985900000000001</v>
      </c>
      <c r="F106" s="9">
        <f>IF(Raw!$G106&gt;$C$8,IF(Raw!$Q106&gt;$C$8,IF(Raw!$N106&gt;$C$9,IF(Raw!$N106&lt;$A$9,IF(Raw!$X106&gt;$C$9,IF(Raw!$X106&lt;$A$9,Raw!I106,-999),-999),-999),-999),-999),-999)</f>
        <v>0.28099499999999999</v>
      </c>
      <c r="G106" s="9">
        <f>Raw!G106</f>
        <v>0.93559599999999998</v>
      </c>
      <c r="H106" s="9">
        <f>IF(Raw!$G106&gt;$C$8,IF(Raw!$Q106&gt;$C$8,IF(Raw!$N106&gt;$C$9,IF(Raw!$N106&lt;$A$9,IF(Raw!$X106&gt;$C$9,IF(Raw!$X106&lt;$A$9,Raw!L106,-999),-999),-999),-999),-999),-999)</f>
        <v>605.6</v>
      </c>
      <c r="I106" s="9">
        <f>IF(Raw!$G106&gt;$C$8,IF(Raw!$Q106&gt;$C$8,IF(Raw!$N106&gt;$C$9,IF(Raw!$N106&lt;$A$9,IF(Raw!$X106&gt;$C$9,IF(Raw!$X106&lt;$A$9,Raw!M106,-999),-999),-999),-999),-999),-999)</f>
        <v>8.2269999999999996E-2</v>
      </c>
      <c r="J106" s="9">
        <f>IF(Raw!$G106&gt;$C$8,IF(Raw!$Q106&gt;$C$8,IF(Raw!$N106&gt;$C$9,IF(Raw!$N106&lt;$A$9,IF(Raw!$X106&gt;$C$9,IF(Raw!$X106&lt;$A$9,Raw!N106,-999),-999),-999),-999),-999),-999)</f>
        <v>513</v>
      </c>
      <c r="K106" s="9">
        <f>IF(Raw!$G106&gt;$C$8,IF(Raw!$Q106&gt;$C$8,IF(Raw!$N106&gt;$C$9,IF(Raw!$N106&lt;$A$9,IF(Raw!$X106&gt;$C$9,IF(Raw!$X106&lt;$A$9,Raw!R106,-999),-999),-999),-999),-999),-999)</f>
        <v>0.162969</v>
      </c>
      <c r="L106" s="9">
        <f>IF(Raw!$G106&gt;$C$8,IF(Raw!$Q106&gt;$C$8,IF(Raw!$N106&gt;$C$9,IF(Raw!$N106&lt;$A$9,IF(Raw!$X106&gt;$C$9,IF(Raw!$X106&lt;$A$9,Raw!S106,-999),-999),-999),-999),-999),-999)</f>
        <v>0.28279300000000002</v>
      </c>
      <c r="M106" s="9">
        <f>Raw!Q106</f>
        <v>0.96832499999999999</v>
      </c>
      <c r="N106" s="9">
        <f>IF(Raw!$G106&gt;$C$8,IF(Raw!$Q106&gt;$C$8,IF(Raw!$N106&gt;$C$9,IF(Raw!$N106&lt;$A$9,IF(Raw!$X106&gt;$C$9,IF(Raw!$X106&lt;$A$9,Raw!V106,-999),-999),-999),-999),-999),-999)</f>
        <v>622.79999999999995</v>
      </c>
      <c r="O106" s="9">
        <f>IF(Raw!$G106&gt;$C$8,IF(Raw!$Q106&gt;$C$8,IF(Raw!$N106&gt;$C$9,IF(Raw!$N106&lt;$A$9,IF(Raw!$X106&gt;$C$9,IF(Raw!$X106&lt;$A$9,Raw!W106,-999),-999),-999),-999),-999),-999)</f>
        <v>0.32064199999999998</v>
      </c>
      <c r="P106" s="9">
        <f>IF(Raw!$G106&gt;$C$8,IF(Raw!$Q106&gt;$C$8,IF(Raw!$N106&gt;$C$9,IF(Raw!$N106&lt;$A$9,IF(Raw!$X106&gt;$C$9,IF(Raw!$X106&lt;$A$9,Raw!X106,-999),-999),-999),-999),-999),-999)</f>
        <v>511</v>
      </c>
      <c r="R106" s="9">
        <f t="shared" si="20"/>
        <v>0.11113599999999998</v>
      </c>
      <c r="S106" s="9">
        <f t="shared" si="21"/>
        <v>0.39550881688286266</v>
      </c>
      <c r="T106" s="9">
        <f t="shared" si="22"/>
        <v>0.11982400000000001</v>
      </c>
      <c r="U106" s="9">
        <f t="shared" si="23"/>
        <v>0.4237162871782541</v>
      </c>
      <c r="V106" s="15">
        <f t="shared" si="16"/>
        <v>0.1178964017</v>
      </c>
      <c r="X106" s="11">
        <f t="shared" si="24"/>
        <v>2.4862599999999996E+19</v>
      </c>
      <c r="Y106" s="11">
        <f t="shared" si="25"/>
        <v>6.056E-18</v>
      </c>
      <c r="Z106" s="11">
        <f t="shared" si="26"/>
        <v>5.13E-4</v>
      </c>
      <c r="AA106" s="16">
        <f t="shared" si="27"/>
        <v>7.170290725218835E-2</v>
      </c>
      <c r="AB106" s="9">
        <f t="shared" si="17"/>
        <v>0.17156072915858622</v>
      </c>
      <c r="AC106" s="9">
        <f t="shared" si="18"/>
        <v>0.92829709274781158</v>
      </c>
      <c r="AD106" s="15">
        <f t="shared" si="19"/>
        <v>139.77174902960689</v>
      </c>
      <c r="AE106" s="3">
        <f t="shared" si="28"/>
        <v>729.14239999999984</v>
      </c>
      <c r="AF106" s="2">
        <f t="shared" si="29"/>
        <v>0.25</v>
      </c>
      <c r="AG106" s="9">
        <f t="shared" si="30"/>
        <v>4.5556589654796753E-2</v>
      </c>
      <c r="AH106" s="2">
        <f t="shared" si="31"/>
        <v>2.2044596645940593</v>
      </c>
    </row>
    <row r="107" spans="1:34">
      <c r="A107" s="1">
        <f>Raw!A107</f>
        <v>94</v>
      </c>
      <c r="B107" s="14">
        <f>Raw!B107</f>
        <v>0.20991898148148147</v>
      </c>
      <c r="C107" s="15">
        <f>Raw!C107</f>
        <v>51.4</v>
      </c>
      <c r="D107" s="15">
        <f>IF(C107&gt;0.5,Raw!D107*D$11,-999)</f>
        <v>41.3</v>
      </c>
      <c r="E107" s="9">
        <f>IF(Raw!$G107&gt;$C$8,IF(Raw!$Q107&gt;$C$8,IF(Raw!$N107&gt;$C$9,IF(Raw!$N107&lt;$A$9,IF(Raw!$X107&gt;$C$9,IF(Raw!$X107&lt;$A$9,Raw!H107,-999),-999),-999),-999),-999),-999)</f>
        <v>0.17841899999999999</v>
      </c>
      <c r="F107" s="9">
        <f>IF(Raw!$G107&gt;$C$8,IF(Raw!$Q107&gt;$C$8,IF(Raw!$N107&gt;$C$9,IF(Raw!$N107&lt;$A$9,IF(Raw!$X107&gt;$C$9,IF(Raw!$X107&lt;$A$9,Raw!I107,-999),-999),-999),-999),-999),-999)</f>
        <v>0.28593000000000002</v>
      </c>
      <c r="G107" s="9">
        <f>Raw!G107</f>
        <v>0.933064</v>
      </c>
      <c r="H107" s="9">
        <f>IF(Raw!$G107&gt;$C$8,IF(Raw!$Q107&gt;$C$8,IF(Raw!$N107&gt;$C$9,IF(Raw!$N107&lt;$A$9,IF(Raw!$X107&gt;$C$9,IF(Raw!$X107&lt;$A$9,Raw!L107,-999),-999),-999),-999),-999),-999)</f>
        <v>557.5</v>
      </c>
      <c r="I107" s="9">
        <f>IF(Raw!$G107&gt;$C$8,IF(Raw!$Q107&gt;$C$8,IF(Raw!$N107&gt;$C$9,IF(Raw!$N107&lt;$A$9,IF(Raw!$X107&gt;$C$9,IF(Raw!$X107&lt;$A$9,Raw!M107,-999),-999),-999),-999),-999),-999)</f>
        <v>0.37081799999999998</v>
      </c>
      <c r="J107" s="9">
        <f>IF(Raw!$G107&gt;$C$8,IF(Raw!$Q107&gt;$C$8,IF(Raw!$N107&gt;$C$9,IF(Raw!$N107&lt;$A$9,IF(Raw!$X107&gt;$C$9,IF(Raw!$X107&lt;$A$9,Raw!N107,-999),-999),-999),-999),-999),-999)</f>
        <v>716</v>
      </c>
      <c r="K107" s="9">
        <f>IF(Raw!$G107&gt;$C$8,IF(Raw!$Q107&gt;$C$8,IF(Raw!$N107&gt;$C$9,IF(Raw!$N107&lt;$A$9,IF(Raw!$X107&gt;$C$9,IF(Raw!$X107&lt;$A$9,Raw!R107,-999),-999),-999),-999),-999),-999)</f>
        <v>0.168268</v>
      </c>
      <c r="L107" s="9">
        <f>IF(Raw!$G107&gt;$C$8,IF(Raw!$Q107&gt;$C$8,IF(Raw!$N107&gt;$C$9,IF(Raw!$N107&lt;$A$9,IF(Raw!$X107&gt;$C$9,IF(Raw!$X107&lt;$A$9,Raw!S107,-999),-999),-999),-999),-999),-999)</f>
        <v>0.29564699999999999</v>
      </c>
      <c r="M107" s="9">
        <f>Raw!Q107</f>
        <v>0.97406499999999996</v>
      </c>
      <c r="N107" s="9">
        <f>IF(Raw!$G107&gt;$C$8,IF(Raw!$Q107&gt;$C$8,IF(Raw!$N107&gt;$C$9,IF(Raw!$N107&lt;$A$9,IF(Raw!$X107&gt;$C$9,IF(Raw!$X107&lt;$A$9,Raw!V107,-999),-999),-999),-999),-999),-999)</f>
        <v>652</v>
      </c>
      <c r="O107" s="9">
        <f>IF(Raw!$G107&gt;$C$8,IF(Raw!$Q107&gt;$C$8,IF(Raw!$N107&gt;$C$9,IF(Raw!$N107&lt;$A$9,IF(Raw!$X107&gt;$C$9,IF(Raw!$X107&lt;$A$9,Raw!W107,-999),-999),-999),-999),-999),-999)</f>
        <v>7.8628000000000003E-2</v>
      </c>
      <c r="P107" s="9">
        <f>IF(Raw!$G107&gt;$C$8,IF(Raw!$Q107&gt;$C$8,IF(Raw!$N107&gt;$C$9,IF(Raw!$N107&lt;$A$9,IF(Raw!$X107&gt;$C$9,IF(Raw!$X107&lt;$A$9,Raw!X107,-999),-999),-999),-999),-999),-999)</f>
        <v>346</v>
      </c>
      <c r="R107" s="9">
        <f t="shared" si="20"/>
        <v>0.10751100000000002</v>
      </c>
      <c r="S107" s="9">
        <f t="shared" si="21"/>
        <v>0.3760046165145316</v>
      </c>
      <c r="T107" s="9">
        <f t="shared" si="22"/>
        <v>0.12737899999999999</v>
      </c>
      <c r="U107" s="9">
        <f t="shared" si="23"/>
        <v>0.43084827513893253</v>
      </c>
      <c r="V107" s="15">
        <f t="shared" si="16"/>
        <v>0.12325523429999999</v>
      </c>
      <c r="X107" s="11">
        <f t="shared" si="24"/>
        <v>2.4862599999999996E+19</v>
      </c>
      <c r="Y107" s="11">
        <f t="shared" si="25"/>
        <v>5.575E-18</v>
      </c>
      <c r="Z107" s="11">
        <f t="shared" si="26"/>
        <v>7.1599999999999995E-4</v>
      </c>
      <c r="AA107" s="16">
        <f t="shared" si="27"/>
        <v>9.0283901272806291E-2</v>
      </c>
      <c r="AB107" s="9">
        <f t="shared" si="17"/>
        <v>0.1797682730602288</v>
      </c>
      <c r="AC107" s="9">
        <f t="shared" si="18"/>
        <v>0.90971609872719361</v>
      </c>
      <c r="AD107" s="15">
        <f t="shared" si="19"/>
        <v>126.09483417989705</v>
      </c>
      <c r="AE107" s="3">
        <f t="shared" si="28"/>
        <v>671.22999999999979</v>
      </c>
      <c r="AF107" s="2">
        <f t="shared" si="29"/>
        <v>0.25</v>
      </c>
      <c r="AG107" s="9">
        <f t="shared" si="30"/>
        <v>4.17905706233372E-2</v>
      </c>
      <c r="AH107" s="2">
        <f t="shared" si="31"/>
        <v>2.022223963593293</v>
      </c>
    </row>
    <row r="108" spans="1:34">
      <c r="A108" s="1">
        <f>Raw!A108</f>
        <v>95</v>
      </c>
      <c r="B108" s="14">
        <f>Raw!B108</f>
        <v>0.20997685185185186</v>
      </c>
      <c r="C108" s="15">
        <f>Raw!C108</f>
        <v>52.8</v>
      </c>
      <c r="D108" s="15">
        <f>IF(C108&gt;0.5,Raw!D108*D$11,-999)</f>
        <v>40.4</v>
      </c>
      <c r="E108" s="9">
        <f>IF(Raw!$G108&gt;$C$8,IF(Raw!$Q108&gt;$C$8,IF(Raw!$N108&gt;$C$9,IF(Raw!$N108&lt;$A$9,IF(Raw!$X108&gt;$C$9,IF(Raw!$X108&lt;$A$9,Raw!H108,-999),-999),-999),-999),-999),-999)</f>
        <v>0.18226500000000001</v>
      </c>
      <c r="F108" s="9">
        <f>IF(Raw!$G108&gt;$C$8,IF(Raw!$Q108&gt;$C$8,IF(Raw!$N108&gt;$C$9,IF(Raw!$N108&lt;$A$9,IF(Raw!$X108&gt;$C$9,IF(Raw!$X108&lt;$A$9,Raw!I108,-999),-999),-999),-999),-999),-999)</f>
        <v>0.29073700000000002</v>
      </c>
      <c r="G108" s="9">
        <f>Raw!G108</f>
        <v>0.92236600000000002</v>
      </c>
      <c r="H108" s="9">
        <f>IF(Raw!$G108&gt;$C$8,IF(Raw!$Q108&gt;$C$8,IF(Raw!$N108&gt;$C$9,IF(Raw!$N108&lt;$A$9,IF(Raw!$X108&gt;$C$9,IF(Raw!$X108&lt;$A$9,Raw!L108,-999),-999),-999),-999),-999),-999)</f>
        <v>463.8</v>
      </c>
      <c r="I108" s="9">
        <f>IF(Raw!$G108&gt;$C$8,IF(Raw!$Q108&gt;$C$8,IF(Raw!$N108&gt;$C$9,IF(Raw!$N108&lt;$A$9,IF(Raw!$X108&gt;$C$9,IF(Raw!$X108&lt;$A$9,Raw!M108,-999),-999),-999),-999),-999),-999)</f>
        <v>3.0000000000000001E-6</v>
      </c>
      <c r="J108" s="9">
        <f>IF(Raw!$G108&gt;$C$8,IF(Raw!$Q108&gt;$C$8,IF(Raw!$N108&gt;$C$9,IF(Raw!$N108&lt;$A$9,IF(Raw!$X108&gt;$C$9,IF(Raw!$X108&lt;$A$9,Raw!N108,-999),-999),-999),-999),-999),-999)</f>
        <v>540</v>
      </c>
      <c r="K108" s="9">
        <f>IF(Raw!$G108&gt;$C$8,IF(Raw!$Q108&gt;$C$8,IF(Raw!$N108&gt;$C$9,IF(Raw!$N108&lt;$A$9,IF(Raw!$X108&gt;$C$9,IF(Raw!$X108&lt;$A$9,Raw!R108,-999),-999),-999),-999),-999),-999)</f>
        <v>0.15957299999999999</v>
      </c>
      <c r="L108" s="9">
        <f>IF(Raw!$G108&gt;$C$8,IF(Raw!$Q108&gt;$C$8,IF(Raw!$N108&gt;$C$9,IF(Raw!$N108&lt;$A$9,IF(Raw!$X108&gt;$C$9,IF(Raw!$X108&lt;$A$9,Raw!S108,-999),-999),-999),-999),-999),-999)</f>
        <v>0.28786499999999998</v>
      </c>
      <c r="M108" s="9">
        <f>Raw!Q108</f>
        <v>0.96415399999999996</v>
      </c>
      <c r="N108" s="9">
        <f>IF(Raw!$G108&gt;$C$8,IF(Raw!$Q108&gt;$C$8,IF(Raw!$N108&gt;$C$9,IF(Raw!$N108&lt;$A$9,IF(Raw!$X108&gt;$C$9,IF(Raw!$X108&lt;$A$9,Raw!V108,-999),-999),-999),-999),-999),-999)</f>
        <v>664</v>
      </c>
      <c r="O108" s="9">
        <f>IF(Raw!$G108&gt;$C$8,IF(Raw!$Q108&gt;$C$8,IF(Raw!$N108&gt;$C$9,IF(Raw!$N108&lt;$A$9,IF(Raw!$X108&gt;$C$9,IF(Raw!$X108&lt;$A$9,Raw!W108,-999),-999),-999),-999),-999),-999)</f>
        <v>0.20841100000000001</v>
      </c>
      <c r="P108" s="9">
        <f>IF(Raw!$G108&gt;$C$8,IF(Raw!$Q108&gt;$C$8,IF(Raw!$N108&gt;$C$9,IF(Raw!$N108&lt;$A$9,IF(Raw!$X108&gt;$C$9,IF(Raw!$X108&lt;$A$9,Raw!X108,-999),-999),-999),-999),-999),-999)</f>
        <v>450</v>
      </c>
      <c r="R108" s="9">
        <f t="shared" si="20"/>
        <v>0.10847200000000001</v>
      </c>
      <c r="S108" s="9">
        <f t="shared" si="21"/>
        <v>0.37309320795082845</v>
      </c>
      <c r="T108" s="9">
        <f t="shared" si="22"/>
        <v>0.12829199999999999</v>
      </c>
      <c r="U108" s="9">
        <f t="shared" si="23"/>
        <v>0.44566723985201395</v>
      </c>
      <c r="V108" s="15">
        <f t="shared" si="16"/>
        <v>0.12001091849999999</v>
      </c>
      <c r="X108" s="11">
        <f t="shared" si="24"/>
        <v>2.4320799999999992E+19</v>
      </c>
      <c r="Y108" s="11">
        <f t="shared" si="25"/>
        <v>4.6379999999999995E-18</v>
      </c>
      <c r="Z108" s="11">
        <f t="shared" si="26"/>
        <v>5.4000000000000001E-4</v>
      </c>
      <c r="AA108" s="16">
        <f t="shared" si="27"/>
        <v>5.7414690411749202E-2</v>
      </c>
      <c r="AB108" s="9">
        <f t="shared" si="17"/>
        <v>0.16693884546230411</v>
      </c>
      <c r="AC108" s="9">
        <f t="shared" si="18"/>
        <v>0.94258530958825082</v>
      </c>
      <c r="AD108" s="15">
        <f t="shared" si="19"/>
        <v>106.32350076249853</v>
      </c>
      <c r="AE108" s="3">
        <f t="shared" si="28"/>
        <v>558.4151999999998</v>
      </c>
      <c r="AF108" s="2">
        <f t="shared" si="29"/>
        <v>0.25</v>
      </c>
      <c r="AG108" s="9">
        <f t="shared" si="30"/>
        <v>3.6449923935558626E-2</v>
      </c>
      <c r="AH108" s="2">
        <f t="shared" si="31"/>
        <v>1.7637928497793089</v>
      </c>
    </row>
    <row r="109" spans="1:34">
      <c r="A109" s="1">
        <f>Raw!A109</f>
        <v>96</v>
      </c>
      <c r="B109" s="14">
        <f>Raw!B109</f>
        <v>0.21003472222222222</v>
      </c>
      <c r="C109" s="15">
        <f>Raw!C109</f>
        <v>52.6</v>
      </c>
      <c r="D109" s="15">
        <f>IF(C109&gt;0.5,Raw!D109*D$11,-999)</f>
        <v>40.4</v>
      </c>
      <c r="E109" s="9">
        <f>IF(Raw!$G109&gt;$C$8,IF(Raw!$Q109&gt;$C$8,IF(Raw!$N109&gt;$C$9,IF(Raw!$N109&lt;$A$9,IF(Raw!$X109&gt;$C$9,IF(Raw!$X109&lt;$A$9,Raw!H109,-999),-999),-999),-999),-999),-999)</f>
        <v>0.17599899999999999</v>
      </c>
      <c r="F109" s="9">
        <f>IF(Raw!$G109&gt;$C$8,IF(Raw!$Q109&gt;$C$8,IF(Raw!$N109&gt;$C$9,IF(Raw!$N109&lt;$A$9,IF(Raw!$X109&gt;$C$9,IF(Raw!$X109&lt;$A$9,Raw!I109,-999),-999),-999),-999),-999),-999)</f>
        <v>0.29871199999999998</v>
      </c>
      <c r="G109" s="9">
        <f>Raw!G109</f>
        <v>0.95256399999999997</v>
      </c>
      <c r="H109" s="9">
        <f>IF(Raw!$G109&gt;$C$8,IF(Raw!$Q109&gt;$C$8,IF(Raw!$N109&gt;$C$9,IF(Raw!$N109&lt;$A$9,IF(Raw!$X109&gt;$C$9,IF(Raw!$X109&lt;$A$9,Raw!L109,-999),-999),-999),-999),-999),-999)</f>
        <v>524.5</v>
      </c>
      <c r="I109" s="9">
        <f>IF(Raw!$G109&gt;$C$8,IF(Raw!$Q109&gt;$C$8,IF(Raw!$N109&gt;$C$9,IF(Raw!$N109&lt;$A$9,IF(Raw!$X109&gt;$C$9,IF(Raw!$X109&lt;$A$9,Raw!M109,-999),-999),-999),-999),-999),-999)</f>
        <v>9.6000000000000002E-5</v>
      </c>
      <c r="J109" s="9">
        <f>IF(Raw!$G109&gt;$C$8,IF(Raw!$Q109&gt;$C$8,IF(Raw!$N109&gt;$C$9,IF(Raw!$N109&lt;$A$9,IF(Raw!$X109&gt;$C$9,IF(Raw!$X109&lt;$A$9,Raw!N109,-999),-999),-999),-999),-999),-999)</f>
        <v>523</v>
      </c>
      <c r="K109" s="9">
        <f>IF(Raw!$G109&gt;$C$8,IF(Raw!$Q109&gt;$C$8,IF(Raw!$N109&gt;$C$9,IF(Raw!$N109&lt;$A$9,IF(Raw!$X109&gt;$C$9,IF(Raw!$X109&lt;$A$9,Raw!R109,-999),-999),-999),-999),-999),-999)</f>
        <v>0.164409</v>
      </c>
      <c r="L109" s="9">
        <f>IF(Raw!$G109&gt;$C$8,IF(Raw!$Q109&gt;$C$8,IF(Raw!$N109&gt;$C$9,IF(Raw!$N109&lt;$A$9,IF(Raw!$X109&gt;$C$9,IF(Raw!$X109&lt;$A$9,Raw!S109,-999),-999),-999),-999),-999),-999)</f>
        <v>0.28817199999999998</v>
      </c>
      <c r="M109" s="9">
        <f>Raw!Q109</f>
        <v>0.96548299999999998</v>
      </c>
      <c r="N109" s="9">
        <f>IF(Raw!$G109&gt;$C$8,IF(Raw!$Q109&gt;$C$8,IF(Raw!$N109&gt;$C$9,IF(Raw!$N109&lt;$A$9,IF(Raw!$X109&gt;$C$9,IF(Raw!$X109&lt;$A$9,Raw!V109,-999),-999),-999),-999),-999),-999)</f>
        <v>597.79999999999995</v>
      </c>
      <c r="O109" s="9">
        <f>IF(Raw!$G109&gt;$C$8,IF(Raw!$Q109&gt;$C$8,IF(Raw!$N109&gt;$C$9,IF(Raw!$N109&lt;$A$9,IF(Raw!$X109&gt;$C$9,IF(Raw!$X109&lt;$A$9,Raw!W109,-999),-999),-999),-999),-999),-999)</f>
        <v>1.0593E-2</v>
      </c>
      <c r="P109" s="9">
        <f>IF(Raw!$G109&gt;$C$8,IF(Raw!$Q109&gt;$C$8,IF(Raw!$N109&gt;$C$9,IF(Raw!$N109&lt;$A$9,IF(Raw!$X109&gt;$C$9,IF(Raw!$X109&lt;$A$9,Raw!X109,-999),-999),-999),-999),-999),-999)</f>
        <v>501</v>
      </c>
      <c r="R109" s="9">
        <f t="shared" si="20"/>
        <v>0.12271299999999999</v>
      </c>
      <c r="S109" s="9">
        <f t="shared" si="21"/>
        <v>0.41080706499906261</v>
      </c>
      <c r="T109" s="9">
        <f t="shared" si="22"/>
        <v>0.12376299999999998</v>
      </c>
      <c r="U109" s="9">
        <f t="shared" si="23"/>
        <v>0.42947614619046953</v>
      </c>
      <c r="V109" s="15">
        <f t="shared" si="16"/>
        <v>0.12013890679999999</v>
      </c>
      <c r="X109" s="11">
        <f t="shared" si="24"/>
        <v>2.4320799999999992E+19</v>
      </c>
      <c r="Y109" s="11">
        <f t="shared" si="25"/>
        <v>5.2449999999999994E-18</v>
      </c>
      <c r="Z109" s="11">
        <f t="shared" si="26"/>
        <v>5.2300000000000003E-4</v>
      </c>
      <c r="AA109" s="16">
        <f t="shared" si="27"/>
        <v>6.2542687448008907E-2</v>
      </c>
      <c r="AB109" s="9">
        <f t="shared" si="17"/>
        <v>0.17214947062662792</v>
      </c>
      <c r="AC109" s="9">
        <f t="shared" si="18"/>
        <v>0.93745731255199116</v>
      </c>
      <c r="AD109" s="15">
        <f t="shared" si="19"/>
        <v>119.58448842831532</v>
      </c>
      <c r="AE109" s="3">
        <f t="shared" si="28"/>
        <v>631.49799999999971</v>
      </c>
      <c r="AF109" s="2">
        <f t="shared" si="29"/>
        <v>0.25</v>
      </c>
      <c r="AG109" s="9">
        <f t="shared" si="30"/>
        <v>3.9506680949501279E-2</v>
      </c>
      <c r="AH109" s="2">
        <f t="shared" si="31"/>
        <v>1.911707730870327</v>
      </c>
    </row>
    <row r="110" spans="1:34">
      <c r="A110" s="1">
        <f>Raw!A110</f>
        <v>97</v>
      </c>
      <c r="B110" s="14">
        <f>Raw!B110</f>
        <v>0.21008101851851854</v>
      </c>
      <c r="C110" s="15">
        <f>Raw!C110</f>
        <v>53.9</v>
      </c>
      <c r="D110" s="15">
        <f>IF(C110&gt;0.5,Raw!D110*D$11,-999)</f>
        <v>40.4</v>
      </c>
      <c r="E110" s="9">
        <f>IF(Raw!$G110&gt;$C$8,IF(Raw!$Q110&gt;$C$8,IF(Raw!$N110&gt;$C$9,IF(Raw!$N110&lt;$A$9,IF(Raw!$X110&gt;$C$9,IF(Raw!$X110&lt;$A$9,Raw!H110,-999),-999),-999),-999),-999),-999)</f>
        <v>0.18062300000000001</v>
      </c>
      <c r="F110" s="9">
        <f>IF(Raw!$G110&gt;$C$8,IF(Raw!$Q110&gt;$C$8,IF(Raw!$N110&gt;$C$9,IF(Raw!$N110&lt;$A$9,IF(Raw!$X110&gt;$C$9,IF(Raw!$X110&lt;$A$9,Raw!I110,-999),-999),-999),-999),-999),-999)</f>
        <v>0.29424899999999998</v>
      </c>
      <c r="G110" s="9">
        <f>Raw!G110</f>
        <v>0.92974199999999996</v>
      </c>
      <c r="H110" s="9">
        <f>IF(Raw!$G110&gt;$C$8,IF(Raw!$Q110&gt;$C$8,IF(Raw!$N110&gt;$C$9,IF(Raw!$N110&lt;$A$9,IF(Raw!$X110&gt;$C$9,IF(Raw!$X110&lt;$A$9,Raw!L110,-999),-999),-999),-999),-999),-999)</f>
        <v>581.9</v>
      </c>
      <c r="I110" s="9">
        <f>IF(Raw!$G110&gt;$C$8,IF(Raw!$Q110&gt;$C$8,IF(Raw!$N110&gt;$C$9,IF(Raw!$N110&lt;$A$9,IF(Raw!$X110&gt;$C$9,IF(Raw!$X110&lt;$A$9,Raw!M110,-999),-999),-999),-999),-999),-999)</f>
        <v>0.25259999999999999</v>
      </c>
      <c r="J110" s="9">
        <f>IF(Raw!$G110&gt;$C$8,IF(Raw!$Q110&gt;$C$8,IF(Raw!$N110&gt;$C$9,IF(Raw!$N110&lt;$A$9,IF(Raw!$X110&gt;$C$9,IF(Raw!$X110&lt;$A$9,Raw!N110,-999),-999),-999),-999),-999),-999)</f>
        <v>514</v>
      </c>
      <c r="K110" s="9">
        <f>IF(Raw!$G110&gt;$C$8,IF(Raw!$Q110&gt;$C$8,IF(Raw!$N110&gt;$C$9,IF(Raw!$N110&lt;$A$9,IF(Raw!$X110&gt;$C$9,IF(Raw!$X110&lt;$A$9,Raw!R110,-999),-999),-999),-999),-999),-999)</f>
        <v>0.166322</v>
      </c>
      <c r="L110" s="9">
        <f>IF(Raw!$G110&gt;$C$8,IF(Raw!$Q110&gt;$C$8,IF(Raw!$N110&gt;$C$9,IF(Raw!$N110&lt;$A$9,IF(Raw!$X110&gt;$C$9,IF(Raw!$X110&lt;$A$9,Raw!S110,-999),-999),-999),-999),-999),-999)</f>
        <v>0.304232</v>
      </c>
      <c r="M110" s="9">
        <f>Raw!Q110</f>
        <v>0.95751699999999995</v>
      </c>
      <c r="N110" s="9">
        <f>IF(Raw!$G110&gt;$C$8,IF(Raw!$Q110&gt;$C$8,IF(Raw!$N110&gt;$C$9,IF(Raw!$N110&lt;$A$9,IF(Raw!$X110&gt;$C$9,IF(Raw!$X110&lt;$A$9,Raw!V110,-999),-999),-999),-999),-999),-999)</f>
        <v>653.1</v>
      </c>
      <c r="O110" s="9">
        <f>IF(Raw!$G110&gt;$C$8,IF(Raw!$Q110&gt;$C$8,IF(Raw!$N110&gt;$C$9,IF(Raw!$N110&lt;$A$9,IF(Raw!$X110&gt;$C$9,IF(Raw!$X110&lt;$A$9,Raw!W110,-999),-999),-999),-999),-999),-999)</f>
        <v>0.18568699999999999</v>
      </c>
      <c r="P110" s="9">
        <f>IF(Raw!$G110&gt;$C$8,IF(Raw!$Q110&gt;$C$8,IF(Raw!$N110&gt;$C$9,IF(Raw!$N110&lt;$A$9,IF(Raw!$X110&gt;$C$9,IF(Raw!$X110&lt;$A$9,Raw!X110,-999),-999),-999),-999),-999),-999)</f>
        <v>458</v>
      </c>
      <c r="R110" s="9">
        <f t="shared" si="20"/>
        <v>0.11362599999999998</v>
      </c>
      <c r="S110" s="9">
        <f t="shared" si="21"/>
        <v>0.38615594275596515</v>
      </c>
      <c r="T110" s="9">
        <f t="shared" si="22"/>
        <v>0.13791</v>
      </c>
      <c r="U110" s="9">
        <f t="shared" si="23"/>
        <v>0.45330537221594047</v>
      </c>
      <c r="V110" s="15">
        <f t="shared" si="16"/>
        <v>0.12683432080000001</v>
      </c>
      <c r="X110" s="11">
        <f t="shared" si="24"/>
        <v>2.4320799999999992E+19</v>
      </c>
      <c r="Y110" s="11">
        <f t="shared" si="25"/>
        <v>5.8189999999999996E-18</v>
      </c>
      <c r="Z110" s="11">
        <f t="shared" si="26"/>
        <v>5.1400000000000003E-4</v>
      </c>
      <c r="AA110" s="16">
        <f t="shared" si="27"/>
        <v>6.7810004066594223E-2</v>
      </c>
      <c r="AB110" s="9">
        <f t="shared" si="17"/>
        <v>0.17567367766082401</v>
      </c>
      <c r="AC110" s="9">
        <f t="shared" si="18"/>
        <v>0.93218999593340579</v>
      </c>
      <c r="AD110" s="15">
        <f t="shared" si="19"/>
        <v>131.92607795057242</v>
      </c>
      <c r="AE110" s="3">
        <f t="shared" si="28"/>
        <v>700.60759999999982</v>
      </c>
      <c r="AF110" s="2">
        <f t="shared" si="29"/>
        <v>0.25</v>
      </c>
      <c r="AG110" s="9">
        <f t="shared" si="30"/>
        <v>4.600215374644108E-2</v>
      </c>
      <c r="AH110" s="2">
        <f t="shared" si="31"/>
        <v>2.2260202791059056</v>
      </c>
    </row>
    <row r="111" spans="1:34">
      <c r="A111" s="1">
        <f>Raw!A111</f>
        <v>98</v>
      </c>
      <c r="B111" s="14">
        <f>Raw!B111</f>
        <v>0.21013888888888888</v>
      </c>
      <c r="C111" s="15">
        <f>Raw!C111</f>
        <v>54.1</v>
      </c>
      <c r="D111" s="15">
        <f>IF(C111&gt;0.5,Raw!D111*D$11,-999)</f>
        <v>38.700000000000003</v>
      </c>
      <c r="E111" s="9">
        <f>IF(Raw!$G111&gt;$C$8,IF(Raw!$Q111&gt;$C$8,IF(Raw!$N111&gt;$C$9,IF(Raw!$N111&lt;$A$9,IF(Raw!$X111&gt;$C$9,IF(Raw!$X111&lt;$A$9,Raw!H111,-999),-999),-999),-999),-999),-999)</f>
        <v>0.17286000000000001</v>
      </c>
      <c r="F111" s="9">
        <f>IF(Raw!$G111&gt;$C$8,IF(Raw!$Q111&gt;$C$8,IF(Raw!$N111&gt;$C$9,IF(Raw!$N111&lt;$A$9,IF(Raw!$X111&gt;$C$9,IF(Raw!$X111&lt;$A$9,Raw!I111,-999),-999),-999),-999),-999),-999)</f>
        <v>0.29745199999999999</v>
      </c>
      <c r="G111" s="9">
        <f>Raw!G111</f>
        <v>0.94324300000000005</v>
      </c>
      <c r="H111" s="9">
        <f>IF(Raw!$G111&gt;$C$8,IF(Raw!$Q111&gt;$C$8,IF(Raw!$N111&gt;$C$9,IF(Raw!$N111&lt;$A$9,IF(Raw!$X111&gt;$C$9,IF(Raw!$X111&lt;$A$9,Raw!L111,-999),-999),-999),-999),-999),-999)</f>
        <v>509.8</v>
      </c>
      <c r="I111" s="9">
        <f>IF(Raw!$G111&gt;$C$8,IF(Raw!$Q111&gt;$C$8,IF(Raw!$N111&gt;$C$9,IF(Raw!$N111&lt;$A$9,IF(Raw!$X111&gt;$C$9,IF(Raw!$X111&lt;$A$9,Raw!M111,-999),-999),-999),-999),-999),-999)</f>
        <v>1.6914999999999999E-2</v>
      </c>
      <c r="J111" s="9">
        <f>IF(Raw!$G111&gt;$C$8,IF(Raw!$Q111&gt;$C$8,IF(Raw!$N111&gt;$C$9,IF(Raw!$N111&lt;$A$9,IF(Raw!$X111&gt;$C$9,IF(Raw!$X111&lt;$A$9,Raw!N111,-999),-999),-999),-999),-999),-999)</f>
        <v>480</v>
      </c>
      <c r="K111" s="9">
        <f>IF(Raw!$G111&gt;$C$8,IF(Raw!$Q111&gt;$C$8,IF(Raw!$N111&gt;$C$9,IF(Raw!$N111&lt;$A$9,IF(Raw!$X111&gt;$C$9,IF(Raw!$X111&lt;$A$9,Raw!R111,-999),-999),-999),-999),-999),-999)</f>
        <v>0.16858400000000001</v>
      </c>
      <c r="L111" s="9">
        <f>IF(Raw!$G111&gt;$C$8,IF(Raw!$Q111&gt;$C$8,IF(Raw!$N111&gt;$C$9,IF(Raw!$N111&lt;$A$9,IF(Raw!$X111&gt;$C$9,IF(Raw!$X111&lt;$A$9,Raw!S111,-999),-999),-999),-999),-999),-999)</f>
        <v>0.29816399999999998</v>
      </c>
      <c r="M111" s="9">
        <f>Raw!Q111</f>
        <v>0.96515499999999999</v>
      </c>
      <c r="N111" s="9">
        <f>IF(Raw!$G111&gt;$C$8,IF(Raw!$Q111&gt;$C$8,IF(Raw!$N111&gt;$C$9,IF(Raw!$N111&lt;$A$9,IF(Raw!$X111&gt;$C$9,IF(Raw!$X111&lt;$A$9,Raw!V111,-999),-999),-999),-999),-999),-999)</f>
        <v>608.1</v>
      </c>
      <c r="O111" s="9">
        <f>IF(Raw!$G111&gt;$C$8,IF(Raw!$Q111&gt;$C$8,IF(Raw!$N111&gt;$C$9,IF(Raw!$N111&lt;$A$9,IF(Raw!$X111&gt;$C$9,IF(Raw!$X111&lt;$A$9,Raw!W111,-999),-999),-999),-999),-999),-999)</f>
        <v>0.24979000000000001</v>
      </c>
      <c r="P111" s="9">
        <f>IF(Raw!$G111&gt;$C$8,IF(Raw!$Q111&gt;$C$8,IF(Raw!$N111&gt;$C$9,IF(Raw!$N111&lt;$A$9,IF(Raw!$X111&gt;$C$9,IF(Raw!$X111&lt;$A$9,Raw!X111,-999),-999),-999),-999),-999),-999)</f>
        <v>331</v>
      </c>
      <c r="R111" s="9">
        <f t="shared" si="20"/>
        <v>0.12459199999999998</v>
      </c>
      <c r="S111" s="9">
        <f t="shared" si="21"/>
        <v>0.418864220109463</v>
      </c>
      <c r="T111" s="9">
        <f t="shared" si="22"/>
        <v>0.12957999999999997</v>
      </c>
      <c r="U111" s="9">
        <f t="shared" si="23"/>
        <v>0.43459304275499383</v>
      </c>
      <c r="V111" s="15">
        <f t="shared" si="16"/>
        <v>0.1243045716</v>
      </c>
      <c r="X111" s="11">
        <f t="shared" si="24"/>
        <v>2.3297399999999996E+19</v>
      </c>
      <c r="Y111" s="11">
        <f t="shared" si="25"/>
        <v>5.0980000000000001E-18</v>
      </c>
      <c r="Z111" s="11">
        <f t="shared" si="26"/>
        <v>4.7999999999999996E-4</v>
      </c>
      <c r="AA111" s="16">
        <f t="shared" si="27"/>
        <v>5.3934861080690191E-2</v>
      </c>
      <c r="AB111" s="9">
        <f t="shared" si="17"/>
        <v>0.17557287929883583</v>
      </c>
      <c r="AC111" s="9">
        <f t="shared" si="18"/>
        <v>0.94606513891930988</v>
      </c>
      <c r="AD111" s="15">
        <f t="shared" si="19"/>
        <v>112.36429391810459</v>
      </c>
      <c r="AE111" s="3">
        <f t="shared" si="28"/>
        <v>613.79919999999981</v>
      </c>
      <c r="AF111" s="2">
        <f t="shared" si="29"/>
        <v>0.25</v>
      </c>
      <c r="AG111" s="9">
        <f t="shared" si="30"/>
        <v>3.7563646454527325E-2</v>
      </c>
      <c r="AH111" s="2">
        <f t="shared" si="31"/>
        <v>1.8176853028628353</v>
      </c>
    </row>
    <row r="112" spans="1:34">
      <c r="A112" s="1">
        <f>Raw!A112</f>
        <v>99</v>
      </c>
      <c r="B112" s="14">
        <f>Raw!B112</f>
        <v>0.21019675925925926</v>
      </c>
      <c r="C112" s="15">
        <f>Raw!C112</f>
        <v>55</v>
      </c>
      <c r="D112" s="15">
        <f>IF(C112&gt;0.5,Raw!D112*D$11,-999)</f>
        <v>36</v>
      </c>
      <c r="E112" s="9">
        <f>IF(Raw!$G112&gt;$C$8,IF(Raw!$Q112&gt;$C$8,IF(Raw!$N112&gt;$C$9,IF(Raw!$N112&lt;$A$9,IF(Raw!$X112&gt;$C$9,IF(Raw!$X112&lt;$A$9,Raw!H112,-999),-999),-999),-999),-999),-999)</f>
        <v>0.18081700000000001</v>
      </c>
      <c r="F112" s="9">
        <f>IF(Raw!$G112&gt;$C$8,IF(Raw!$Q112&gt;$C$8,IF(Raw!$N112&gt;$C$9,IF(Raw!$N112&lt;$A$9,IF(Raw!$X112&gt;$C$9,IF(Raw!$X112&lt;$A$9,Raw!I112,-999),-999),-999),-999),-999),-999)</f>
        <v>0.30175600000000002</v>
      </c>
      <c r="G112" s="9">
        <f>Raw!G112</f>
        <v>0.96225700000000003</v>
      </c>
      <c r="H112" s="9">
        <f>IF(Raw!$G112&gt;$C$8,IF(Raw!$Q112&gt;$C$8,IF(Raw!$N112&gt;$C$9,IF(Raw!$N112&lt;$A$9,IF(Raw!$X112&gt;$C$9,IF(Raw!$X112&lt;$A$9,Raw!L112,-999),-999),-999),-999),-999),-999)</f>
        <v>477.7</v>
      </c>
      <c r="I112" s="9">
        <f>IF(Raw!$G112&gt;$C$8,IF(Raw!$Q112&gt;$C$8,IF(Raw!$N112&gt;$C$9,IF(Raw!$N112&lt;$A$9,IF(Raw!$X112&gt;$C$9,IF(Raw!$X112&lt;$A$9,Raw!M112,-999),-999),-999),-999),-999),-999)</f>
        <v>7.9999999999999996E-6</v>
      </c>
      <c r="J112" s="9">
        <f>IF(Raw!$G112&gt;$C$8,IF(Raw!$Q112&gt;$C$8,IF(Raw!$N112&gt;$C$9,IF(Raw!$N112&lt;$A$9,IF(Raw!$X112&gt;$C$9,IF(Raw!$X112&lt;$A$9,Raw!N112,-999),-999),-999),-999),-999),-999)</f>
        <v>391</v>
      </c>
      <c r="K112" s="9">
        <f>IF(Raw!$G112&gt;$C$8,IF(Raw!$Q112&gt;$C$8,IF(Raw!$N112&gt;$C$9,IF(Raw!$N112&lt;$A$9,IF(Raw!$X112&gt;$C$9,IF(Raw!$X112&lt;$A$9,Raw!R112,-999),-999),-999),-999),-999),-999)</f>
        <v>0.16675000000000001</v>
      </c>
      <c r="L112" s="9">
        <f>IF(Raw!$G112&gt;$C$8,IF(Raw!$Q112&gt;$C$8,IF(Raw!$N112&gt;$C$9,IF(Raw!$N112&lt;$A$9,IF(Raw!$X112&gt;$C$9,IF(Raw!$X112&lt;$A$9,Raw!S112,-999),-999),-999),-999),-999),-999)</f>
        <v>0.30445100000000003</v>
      </c>
      <c r="M112" s="9">
        <f>Raw!Q112</f>
        <v>0.96279800000000004</v>
      </c>
      <c r="N112" s="9">
        <f>IF(Raw!$G112&gt;$C$8,IF(Raw!$Q112&gt;$C$8,IF(Raw!$N112&gt;$C$9,IF(Raw!$N112&lt;$A$9,IF(Raw!$X112&gt;$C$9,IF(Raw!$X112&lt;$A$9,Raw!V112,-999),-999),-999),-999),-999),-999)</f>
        <v>559.20000000000005</v>
      </c>
      <c r="O112" s="9">
        <f>IF(Raw!$G112&gt;$C$8,IF(Raw!$Q112&gt;$C$8,IF(Raw!$N112&gt;$C$9,IF(Raw!$N112&lt;$A$9,IF(Raw!$X112&gt;$C$9,IF(Raw!$X112&lt;$A$9,Raw!W112,-999),-999),-999),-999),-999),-999)</f>
        <v>5.4780000000000002E-3</v>
      </c>
      <c r="P112" s="9">
        <f>IF(Raw!$G112&gt;$C$8,IF(Raw!$Q112&gt;$C$8,IF(Raw!$N112&gt;$C$9,IF(Raw!$N112&lt;$A$9,IF(Raw!$X112&gt;$C$9,IF(Raw!$X112&lt;$A$9,Raw!X112,-999),-999),-999),-999),-999),-999)</f>
        <v>422</v>
      </c>
      <c r="R112" s="9">
        <f t="shared" si="20"/>
        <v>0.12093900000000002</v>
      </c>
      <c r="S112" s="9">
        <f t="shared" si="21"/>
        <v>0.40078407720144754</v>
      </c>
      <c r="T112" s="9">
        <f t="shared" si="22"/>
        <v>0.13770100000000002</v>
      </c>
      <c r="U112" s="9">
        <f t="shared" si="23"/>
        <v>0.45229281559265694</v>
      </c>
      <c r="V112" s="15">
        <f t="shared" si="16"/>
        <v>0.12692562190000001</v>
      </c>
      <c r="X112" s="11">
        <f t="shared" si="24"/>
        <v>2.1671999999999992E+19</v>
      </c>
      <c r="Y112" s="11">
        <f t="shared" si="25"/>
        <v>4.7769999999999993E-18</v>
      </c>
      <c r="Z112" s="11">
        <f t="shared" si="26"/>
        <v>3.9099999999999996E-4</v>
      </c>
      <c r="AA112" s="16">
        <f t="shared" si="27"/>
        <v>3.8904301668738123E-2</v>
      </c>
      <c r="AB112" s="9">
        <f t="shared" si="17"/>
        <v>0.17210716124408693</v>
      </c>
      <c r="AC112" s="9">
        <f t="shared" si="18"/>
        <v>0.96109569833126185</v>
      </c>
      <c r="AD112" s="15">
        <f t="shared" si="19"/>
        <v>99.49949275892105</v>
      </c>
      <c r="AE112" s="3">
        <f t="shared" si="28"/>
        <v>575.15079999999978</v>
      </c>
      <c r="AF112" s="2">
        <f t="shared" si="29"/>
        <v>0.25</v>
      </c>
      <c r="AG112" s="9">
        <f t="shared" si="30"/>
        <v>3.461761979228737E-2</v>
      </c>
      <c r="AH112" s="2">
        <f t="shared" si="31"/>
        <v>1.6751286058638351</v>
      </c>
    </row>
    <row r="113" spans="1:34">
      <c r="A113" s="1">
        <f>Raw!A113</f>
        <v>100</v>
      </c>
      <c r="B113" s="14">
        <f>Raw!B113</f>
        <v>0.21025462962962962</v>
      </c>
      <c r="C113" s="15">
        <f>Raw!C113</f>
        <v>55.5</v>
      </c>
      <c r="D113" s="15">
        <f>IF(C113&gt;0.5,Raw!D113*D$11,-999)</f>
        <v>35.200000000000003</v>
      </c>
      <c r="E113" s="9">
        <f>IF(Raw!$G113&gt;$C$8,IF(Raw!$Q113&gt;$C$8,IF(Raw!$N113&gt;$C$9,IF(Raw!$N113&lt;$A$9,IF(Raw!$X113&gt;$C$9,IF(Raw!$X113&lt;$A$9,Raw!H113,-999),-999),-999),-999),-999),-999)</f>
        <v>0.17221700000000001</v>
      </c>
      <c r="F113" s="9">
        <f>IF(Raw!$G113&gt;$C$8,IF(Raw!$Q113&gt;$C$8,IF(Raw!$N113&gt;$C$9,IF(Raw!$N113&lt;$A$9,IF(Raw!$X113&gt;$C$9,IF(Raw!$X113&lt;$A$9,Raw!I113,-999),-999),-999),-999),-999),-999)</f>
        <v>0.30163299999999998</v>
      </c>
      <c r="G113" s="9">
        <f>Raw!G113</f>
        <v>0.96635899999999997</v>
      </c>
      <c r="H113" s="9">
        <f>IF(Raw!$G113&gt;$C$8,IF(Raw!$Q113&gt;$C$8,IF(Raw!$N113&gt;$C$9,IF(Raw!$N113&lt;$A$9,IF(Raw!$X113&gt;$C$9,IF(Raw!$X113&lt;$A$9,Raw!L113,-999),-999),-999),-999),-999),-999)</f>
        <v>586.20000000000005</v>
      </c>
      <c r="I113" s="9">
        <f>IF(Raw!$G113&gt;$C$8,IF(Raw!$Q113&gt;$C$8,IF(Raw!$N113&gt;$C$9,IF(Raw!$N113&lt;$A$9,IF(Raw!$X113&gt;$C$9,IF(Raw!$X113&lt;$A$9,Raw!M113,-999),-999),-999),-999),-999),-999)</f>
        <v>0.191472</v>
      </c>
      <c r="J113" s="9">
        <f>IF(Raw!$G113&gt;$C$8,IF(Raw!$Q113&gt;$C$8,IF(Raw!$N113&gt;$C$9,IF(Raw!$N113&lt;$A$9,IF(Raw!$X113&gt;$C$9,IF(Raw!$X113&lt;$A$9,Raw!N113,-999),-999),-999),-999),-999),-999)</f>
        <v>516</v>
      </c>
      <c r="K113" s="9">
        <f>IF(Raw!$G113&gt;$C$8,IF(Raw!$Q113&gt;$C$8,IF(Raw!$N113&gt;$C$9,IF(Raw!$N113&lt;$A$9,IF(Raw!$X113&gt;$C$9,IF(Raw!$X113&lt;$A$9,Raw!R113,-999),-999),-999),-999),-999),-999)</f>
        <v>0.16031300000000001</v>
      </c>
      <c r="L113" s="9">
        <f>IF(Raw!$G113&gt;$C$8,IF(Raw!$Q113&gt;$C$8,IF(Raw!$N113&gt;$C$9,IF(Raw!$N113&lt;$A$9,IF(Raw!$X113&gt;$C$9,IF(Raw!$X113&lt;$A$9,Raw!S113,-999),-999),-999),-999),-999),-999)</f>
        <v>0.29419499999999998</v>
      </c>
      <c r="M113" s="9">
        <f>Raw!Q113</f>
        <v>0.955627</v>
      </c>
      <c r="N113" s="9">
        <f>IF(Raw!$G113&gt;$C$8,IF(Raw!$Q113&gt;$C$8,IF(Raw!$N113&gt;$C$9,IF(Raw!$N113&lt;$A$9,IF(Raw!$X113&gt;$C$9,IF(Raw!$X113&lt;$A$9,Raw!V113,-999),-999),-999),-999),-999),-999)</f>
        <v>634.6</v>
      </c>
      <c r="O113" s="9">
        <f>IF(Raw!$G113&gt;$C$8,IF(Raw!$Q113&gt;$C$8,IF(Raw!$N113&gt;$C$9,IF(Raw!$N113&lt;$A$9,IF(Raw!$X113&gt;$C$9,IF(Raw!$X113&lt;$A$9,Raw!W113,-999),-999),-999),-999),-999),-999)</f>
        <v>0.10076</v>
      </c>
      <c r="P113" s="9">
        <f>IF(Raw!$G113&gt;$C$8,IF(Raw!$Q113&gt;$C$8,IF(Raw!$N113&gt;$C$9,IF(Raw!$N113&lt;$A$9,IF(Raw!$X113&gt;$C$9,IF(Raw!$X113&lt;$A$9,Raw!X113,-999),-999),-999),-999),-999),-999)</f>
        <v>358</v>
      </c>
      <c r="R113" s="9">
        <f t="shared" si="20"/>
        <v>0.12941599999999998</v>
      </c>
      <c r="S113" s="9">
        <f t="shared" si="21"/>
        <v>0.42905119797900093</v>
      </c>
      <c r="T113" s="9">
        <f t="shared" si="22"/>
        <v>0.13388199999999997</v>
      </c>
      <c r="U113" s="9">
        <f t="shared" si="23"/>
        <v>0.4550791141929672</v>
      </c>
      <c r="V113" s="15">
        <f t="shared" si="16"/>
        <v>0.12264989549999999</v>
      </c>
      <c r="X113" s="11">
        <f t="shared" si="24"/>
        <v>2.1190399999999996E+19</v>
      </c>
      <c r="Y113" s="11">
        <f t="shared" si="25"/>
        <v>5.8620000000000001E-18</v>
      </c>
      <c r="Z113" s="11">
        <f t="shared" si="26"/>
        <v>5.1599999999999997E-4</v>
      </c>
      <c r="AA113" s="16">
        <f t="shared" si="27"/>
        <v>6.0235654605239691E-2</v>
      </c>
      <c r="AB113" s="9">
        <f t="shared" si="17"/>
        <v>0.16837746990985872</v>
      </c>
      <c r="AC113" s="9">
        <f t="shared" si="18"/>
        <v>0.93976434539476028</v>
      </c>
      <c r="AD113" s="15">
        <f t="shared" si="19"/>
        <v>116.73576473883662</v>
      </c>
      <c r="AE113" s="3">
        <f t="shared" si="28"/>
        <v>705.78479999999979</v>
      </c>
      <c r="AF113" s="2">
        <f t="shared" si="29"/>
        <v>0.25</v>
      </c>
      <c r="AG113" s="9">
        <f t="shared" si="30"/>
        <v>4.0864621855375684E-2</v>
      </c>
      <c r="AH113" s="2">
        <f t="shared" si="31"/>
        <v>1.9774177845987948</v>
      </c>
    </row>
    <row r="114" spans="1:34">
      <c r="A114" s="1">
        <f>Raw!A114</f>
        <v>101</v>
      </c>
      <c r="B114" s="14">
        <f>Raw!B114</f>
        <v>0.21031250000000001</v>
      </c>
      <c r="C114" s="15">
        <f>Raw!C114</f>
        <v>56.8</v>
      </c>
      <c r="D114" s="15">
        <f>IF(C114&gt;0.5,Raw!D114*D$11,-999)</f>
        <v>32.5</v>
      </c>
      <c r="E114" s="9">
        <f>IF(Raw!$G114&gt;$C$8,IF(Raw!$Q114&gt;$C$8,IF(Raw!$N114&gt;$C$9,IF(Raw!$N114&lt;$A$9,IF(Raw!$X114&gt;$C$9,IF(Raw!$X114&lt;$A$9,Raw!H114,-999),-999),-999),-999),-999),-999)</f>
        <v>0.19272300000000001</v>
      </c>
      <c r="F114" s="9">
        <f>IF(Raw!$G114&gt;$C$8,IF(Raw!$Q114&gt;$C$8,IF(Raw!$N114&gt;$C$9,IF(Raw!$N114&lt;$A$9,IF(Raw!$X114&gt;$C$9,IF(Raw!$X114&lt;$A$9,Raw!I114,-999),-999),-999),-999),-999),-999)</f>
        <v>0.303203</v>
      </c>
      <c r="G114" s="9">
        <f>Raw!G114</f>
        <v>0.95716299999999999</v>
      </c>
      <c r="H114" s="9">
        <f>IF(Raw!$G114&gt;$C$8,IF(Raw!$Q114&gt;$C$8,IF(Raw!$N114&gt;$C$9,IF(Raw!$N114&lt;$A$9,IF(Raw!$X114&gt;$C$9,IF(Raw!$X114&lt;$A$9,Raw!L114,-999),-999),-999),-999),-999),-999)</f>
        <v>547.1</v>
      </c>
      <c r="I114" s="9">
        <f>IF(Raw!$G114&gt;$C$8,IF(Raw!$Q114&gt;$C$8,IF(Raw!$N114&gt;$C$9,IF(Raw!$N114&lt;$A$9,IF(Raw!$X114&gt;$C$9,IF(Raw!$X114&lt;$A$9,Raw!M114,-999),-999),-999),-999),-999),-999)</f>
        <v>0.31953999999999999</v>
      </c>
      <c r="J114" s="9">
        <f>IF(Raw!$G114&gt;$C$8,IF(Raw!$Q114&gt;$C$8,IF(Raw!$N114&gt;$C$9,IF(Raw!$N114&lt;$A$9,IF(Raw!$X114&gt;$C$9,IF(Raw!$X114&lt;$A$9,Raw!N114,-999),-999),-999),-999),-999),-999)</f>
        <v>520</v>
      </c>
      <c r="K114" s="9">
        <f>IF(Raw!$G114&gt;$C$8,IF(Raw!$Q114&gt;$C$8,IF(Raw!$N114&gt;$C$9,IF(Raw!$N114&lt;$A$9,IF(Raw!$X114&gt;$C$9,IF(Raw!$X114&lt;$A$9,Raw!R114,-999),-999),-999),-999),-999),-999)</f>
        <v>0.15857499999999999</v>
      </c>
      <c r="L114" s="9">
        <f>IF(Raw!$G114&gt;$C$8,IF(Raw!$Q114&gt;$C$8,IF(Raw!$N114&gt;$C$9,IF(Raw!$N114&lt;$A$9,IF(Raw!$X114&gt;$C$9,IF(Raw!$X114&lt;$A$9,Raw!S114,-999),-999),-999),-999),-999),-999)</f>
        <v>0.30257899999999999</v>
      </c>
      <c r="M114" s="9">
        <f>Raw!Q114</f>
        <v>0.97931500000000005</v>
      </c>
      <c r="N114" s="9">
        <f>IF(Raw!$G114&gt;$C$8,IF(Raw!$Q114&gt;$C$8,IF(Raw!$N114&gt;$C$9,IF(Raw!$N114&lt;$A$9,IF(Raw!$X114&gt;$C$9,IF(Raw!$X114&lt;$A$9,Raw!V114,-999),-999),-999),-999),-999),-999)</f>
        <v>615.29999999999995</v>
      </c>
      <c r="O114" s="9">
        <f>IF(Raw!$G114&gt;$C$8,IF(Raw!$Q114&gt;$C$8,IF(Raw!$N114&gt;$C$9,IF(Raw!$N114&lt;$A$9,IF(Raw!$X114&gt;$C$9,IF(Raw!$X114&lt;$A$9,Raw!W114,-999),-999),-999),-999),-999),-999)</f>
        <v>1.2E-5</v>
      </c>
      <c r="P114" s="9">
        <f>IF(Raw!$G114&gt;$C$8,IF(Raw!$Q114&gt;$C$8,IF(Raw!$N114&gt;$C$9,IF(Raw!$N114&lt;$A$9,IF(Raw!$X114&gt;$C$9,IF(Raw!$X114&lt;$A$9,Raw!X114,-999),-999),-999),-999),-999),-999)</f>
        <v>428</v>
      </c>
      <c r="R114" s="9">
        <f t="shared" si="20"/>
        <v>0.11047999999999999</v>
      </c>
      <c r="S114" s="9">
        <f t="shared" si="21"/>
        <v>0.36437634192273821</v>
      </c>
      <c r="T114" s="9">
        <f t="shared" si="22"/>
        <v>0.14400399999999999</v>
      </c>
      <c r="U114" s="9">
        <f t="shared" si="23"/>
        <v>0.47592199062063129</v>
      </c>
      <c r="V114" s="15">
        <f t="shared" si="16"/>
        <v>0.1261451851</v>
      </c>
      <c r="X114" s="11">
        <f t="shared" si="24"/>
        <v>1.9564999999999992E+19</v>
      </c>
      <c r="Y114" s="11">
        <f t="shared" si="25"/>
        <v>5.4709999999999996E-18</v>
      </c>
      <c r="Z114" s="11">
        <f t="shared" si="26"/>
        <v>5.1999999999999995E-4</v>
      </c>
      <c r="AA114" s="16">
        <f t="shared" si="27"/>
        <v>5.2726080808324353E-2</v>
      </c>
      <c r="AB114" s="9">
        <f t="shared" si="17"/>
        <v>0.16616776654072193</v>
      </c>
      <c r="AC114" s="9">
        <f t="shared" si="18"/>
        <v>0.9472739191916757</v>
      </c>
      <c r="AD114" s="15">
        <f t="shared" si="19"/>
        <v>101.39630924677762</v>
      </c>
      <c r="AE114" s="3">
        <f t="shared" si="28"/>
        <v>658.70839999999976</v>
      </c>
      <c r="AF114" s="2">
        <f t="shared" si="29"/>
        <v>0.25</v>
      </c>
      <c r="AG114" s="9">
        <f t="shared" si="30"/>
        <v>3.7120564106393479E-2</v>
      </c>
      <c r="AH114" s="2">
        <f t="shared" si="31"/>
        <v>1.7962447786278997</v>
      </c>
    </row>
    <row r="115" spans="1:34">
      <c r="A115" s="1">
        <f>Raw!A115</f>
        <v>102</v>
      </c>
      <c r="B115" s="14">
        <f>Raw!B115</f>
        <v>0.21037037037037035</v>
      </c>
      <c r="C115" s="15">
        <f>Raw!C115</f>
        <v>57.2</v>
      </c>
      <c r="D115" s="15">
        <f>IF(C115&gt;0.5,Raw!D115*D$11,-999)</f>
        <v>31.7</v>
      </c>
      <c r="E115" s="9">
        <f>IF(Raw!$G115&gt;$C$8,IF(Raw!$Q115&gt;$C$8,IF(Raw!$N115&gt;$C$9,IF(Raw!$N115&lt;$A$9,IF(Raw!$X115&gt;$C$9,IF(Raw!$X115&lt;$A$9,Raw!H115,-999),-999),-999),-999),-999),-999)</f>
        <v>0.18053</v>
      </c>
      <c r="F115" s="9">
        <f>IF(Raw!$G115&gt;$C$8,IF(Raw!$Q115&gt;$C$8,IF(Raw!$N115&gt;$C$9,IF(Raw!$N115&lt;$A$9,IF(Raw!$X115&gt;$C$9,IF(Raw!$X115&lt;$A$9,Raw!I115,-999),-999),-999),-999),-999),-999)</f>
        <v>0.30584</v>
      </c>
      <c r="G115" s="9">
        <f>Raw!G115</f>
        <v>0.94637800000000005</v>
      </c>
      <c r="H115" s="9">
        <f>IF(Raw!$G115&gt;$C$8,IF(Raw!$Q115&gt;$C$8,IF(Raw!$N115&gt;$C$9,IF(Raw!$N115&lt;$A$9,IF(Raw!$X115&gt;$C$9,IF(Raw!$X115&lt;$A$9,Raw!L115,-999),-999),-999),-999),-999),-999)</f>
        <v>527.79999999999995</v>
      </c>
      <c r="I115" s="9">
        <f>IF(Raw!$G115&gt;$C$8,IF(Raw!$Q115&gt;$C$8,IF(Raw!$N115&gt;$C$9,IF(Raw!$N115&lt;$A$9,IF(Raw!$X115&gt;$C$9,IF(Raw!$X115&lt;$A$9,Raw!M115,-999),-999),-999),-999),-999),-999)</f>
        <v>5.0000000000000004E-6</v>
      </c>
      <c r="J115" s="9">
        <f>IF(Raw!$G115&gt;$C$8,IF(Raw!$Q115&gt;$C$8,IF(Raw!$N115&gt;$C$9,IF(Raw!$N115&lt;$A$9,IF(Raw!$X115&gt;$C$9,IF(Raw!$X115&lt;$A$9,Raw!N115,-999),-999),-999),-999),-999),-999)</f>
        <v>561</v>
      </c>
      <c r="K115" s="9">
        <f>IF(Raw!$G115&gt;$C$8,IF(Raw!$Q115&gt;$C$8,IF(Raw!$N115&gt;$C$9,IF(Raw!$N115&lt;$A$9,IF(Raw!$X115&gt;$C$9,IF(Raw!$X115&lt;$A$9,Raw!R115,-999),-999),-999),-999),-999),-999)</f>
        <v>0.16602700000000001</v>
      </c>
      <c r="L115" s="9">
        <f>IF(Raw!$G115&gt;$C$8,IF(Raw!$Q115&gt;$C$8,IF(Raw!$N115&gt;$C$9,IF(Raw!$N115&lt;$A$9,IF(Raw!$X115&gt;$C$9,IF(Raw!$X115&lt;$A$9,Raw!S115,-999),-999),-999),-999),-999),-999)</f>
        <v>0.30722500000000003</v>
      </c>
      <c r="M115" s="9">
        <f>Raw!Q115</f>
        <v>0.97033800000000003</v>
      </c>
      <c r="N115" s="9">
        <f>IF(Raw!$G115&gt;$C$8,IF(Raw!$Q115&gt;$C$8,IF(Raw!$N115&gt;$C$9,IF(Raw!$N115&lt;$A$9,IF(Raw!$X115&gt;$C$9,IF(Raw!$X115&lt;$A$9,Raw!V115,-999),-999),-999),-999),-999),-999)</f>
        <v>650.20000000000005</v>
      </c>
      <c r="O115" s="9">
        <f>IF(Raw!$G115&gt;$C$8,IF(Raw!$Q115&gt;$C$8,IF(Raw!$N115&gt;$C$9,IF(Raw!$N115&lt;$A$9,IF(Raw!$X115&gt;$C$9,IF(Raw!$X115&lt;$A$9,Raw!W115,-999),-999),-999),-999),-999),-999)</f>
        <v>1.8E-5</v>
      </c>
      <c r="P115" s="9">
        <f>IF(Raw!$G115&gt;$C$8,IF(Raw!$Q115&gt;$C$8,IF(Raw!$N115&gt;$C$9,IF(Raw!$N115&lt;$A$9,IF(Raw!$X115&gt;$C$9,IF(Raw!$X115&lt;$A$9,Raw!X115,-999),-999),-999),-999),-999),-999)</f>
        <v>361</v>
      </c>
      <c r="R115" s="9">
        <f t="shared" si="20"/>
        <v>0.12531</v>
      </c>
      <c r="S115" s="9">
        <f t="shared" si="21"/>
        <v>0.40972403871305257</v>
      </c>
      <c r="T115" s="9">
        <f t="shared" si="22"/>
        <v>0.14119800000000002</v>
      </c>
      <c r="U115" s="9">
        <f t="shared" si="23"/>
        <v>0.45959150459760761</v>
      </c>
      <c r="V115" s="15">
        <f t="shared" si="16"/>
        <v>0.12808210250000002</v>
      </c>
      <c r="X115" s="11">
        <f t="shared" si="24"/>
        <v>1.9083399999999996E+19</v>
      </c>
      <c r="Y115" s="11">
        <f t="shared" si="25"/>
        <v>5.2779999999999992E-18</v>
      </c>
      <c r="Z115" s="11">
        <f t="shared" si="26"/>
        <v>5.6099999999999998E-4</v>
      </c>
      <c r="AA115" s="16">
        <f t="shared" si="27"/>
        <v>5.3483076837467704E-2</v>
      </c>
      <c r="AB115" s="9">
        <f t="shared" si="17"/>
        <v>0.17357870348329676</v>
      </c>
      <c r="AC115" s="9">
        <f t="shared" si="18"/>
        <v>0.94651692316253233</v>
      </c>
      <c r="AD115" s="15">
        <f t="shared" si="19"/>
        <v>95.335252829710711</v>
      </c>
      <c r="AE115" s="3">
        <f t="shared" si="28"/>
        <v>635.47119999999973</v>
      </c>
      <c r="AF115" s="2">
        <f t="shared" si="29"/>
        <v>0.25</v>
      </c>
      <c r="AG115" s="9">
        <f t="shared" si="30"/>
        <v>3.3704055607076983E-2</v>
      </c>
      <c r="AH115" s="2">
        <f t="shared" si="31"/>
        <v>1.6309217103834139</v>
      </c>
    </row>
    <row r="116" spans="1:34">
      <c r="A116" s="1">
        <f>Raw!A116</f>
        <v>103</v>
      </c>
      <c r="B116" s="14">
        <f>Raw!B116</f>
        <v>0.21041666666666667</v>
      </c>
      <c r="C116" s="15">
        <f>Raw!C116</f>
        <v>58.6</v>
      </c>
      <c r="D116" s="15">
        <f>IF(C116&gt;0.5,Raw!D116*D$11,-999)</f>
        <v>29.9</v>
      </c>
      <c r="E116" s="9">
        <f>IF(Raw!$G116&gt;$C$8,IF(Raw!$Q116&gt;$C$8,IF(Raw!$N116&gt;$C$9,IF(Raw!$N116&lt;$A$9,IF(Raw!$X116&gt;$C$9,IF(Raw!$X116&lt;$A$9,Raw!H116,-999),-999),-999),-999),-999),-999)</f>
        <v>0.18118200000000001</v>
      </c>
      <c r="F116" s="9">
        <f>IF(Raw!$G116&gt;$C$8,IF(Raw!$Q116&gt;$C$8,IF(Raw!$N116&gt;$C$9,IF(Raw!$N116&lt;$A$9,IF(Raw!$X116&gt;$C$9,IF(Raw!$X116&lt;$A$9,Raw!I116,-999),-999),-999),-999),-999),-999)</f>
        <v>0.306757</v>
      </c>
      <c r="G116" s="9">
        <f>Raw!G116</f>
        <v>0.94181599999999999</v>
      </c>
      <c r="H116" s="9">
        <f>IF(Raw!$G116&gt;$C$8,IF(Raw!$Q116&gt;$C$8,IF(Raw!$N116&gt;$C$9,IF(Raw!$N116&lt;$A$9,IF(Raw!$X116&gt;$C$9,IF(Raw!$X116&lt;$A$9,Raw!L116,-999),-999),-999),-999),-999),-999)</f>
        <v>584.70000000000005</v>
      </c>
      <c r="I116" s="9">
        <f>IF(Raw!$G116&gt;$C$8,IF(Raw!$Q116&gt;$C$8,IF(Raw!$N116&gt;$C$9,IF(Raw!$N116&lt;$A$9,IF(Raw!$X116&gt;$C$9,IF(Raw!$X116&lt;$A$9,Raw!M116,-999),-999),-999),-999),-999),-999)</f>
        <v>3.1999999999999999E-5</v>
      </c>
      <c r="J116" s="9">
        <f>IF(Raw!$G116&gt;$C$8,IF(Raw!$Q116&gt;$C$8,IF(Raw!$N116&gt;$C$9,IF(Raw!$N116&lt;$A$9,IF(Raw!$X116&gt;$C$9,IF(Raw!$X116&lt;$A$9,Raw!N116,-999),-999),-999),-999),-999),-999)</f>
        <v>366</v>
      </c>
      <c r="K116" s="9">
        <f>IF(Raw!$G116&gt;$C$8,IF(Raw!$Q116&gt;$C$8,IF(Raw!$N116&gt;$C$9,IF(Raw!$N116&lt;$A$9,IF(Raw!$X116&gt;$C$9,IF(Raw!$X116&lt;$A$9,Raw!R116,-999),-999),-999),-999),-999),-999)</f>
        <v>0.16330900000000001</v>
      </c>
      <c r="L116" s="9">
        <f>IF(Raw!$G116&gt;$C$8,IF(Raw!$Q116&gt;$C$8,IF(Raw!$N116&gt;$C$9,IF(Raw!$N116&lt;$A$9,IF(Raw!$X116&gt;$C$9,IF(Raw!$X116&lt;$A$9,Raw!S116,-999),-999),-999),-999),-999),-999)</f>
        <v>0.304452</v>
      </c>
      <c r="M116" s="9">
        <f>Raw!Q116</f>
        <v>0.97637700000000005</v>
      </c>
      <c r="N116" s="9">
        <f>IF(Raw!$G116&gt;$C$8,IF(Raw!$Q116&gt;$C$8,IF(Raw!$N116&gt;$C$9,IF(Raw!$N116&lt;$A$9,IF(Raw!$X116&gt;$C$9,IF(Raw!$X116&lt;$A$9,Raw!V116,-999),-999),-999),-999),-999),-999)</f>
        <v>662.5</v>
      </c>
      <c r="O116" s="9">
        <f>IF(Raw!$G116&gt;$C$8,IF(Raw!$Q116&gt;$C$8,IF(Raw!$N116&gt;$C$9,IF(Raw!$N116&lt;$A$9,IF(Raw!$X116&gt;$C$9,IF(Raw!$X116&lt;$A$9,Raw!W116,-999),-999),-999),-999),-999),-999)</f>
        <v>0.149366</v>
      </c>
      <c r="P116" s="9">
        <f>IF(Raw!$G116&gt;$C$8,IF(Raw!$Q116&gt;$C$8,IF(Raw!$N116&gt;$C$9,IF(Raw!$N116&lt;$A$9,IF(Raw!$X116&gt;$C$9,IF(Raw!$X116&lt;$A$9,Raw!X116,-999),-999),-999),-999),-999),-999)</f>
        <v>514</v>
      </c>
      <c r="R116" s="9">
        <f t="shared" si="20"/>
        <v>0.12557499999999999</v>
      </c>
      <c r="S116" s="9">
        <f t="shared" si="21"/>
        <v>0.40936311151823751</v>
      </c>
      <c r="T116" s="9">
        <f t="shared" si="22"/>
        <v>0.14114299999999999</v>
      </c>
      <c r="U116" s="9">
        <f t="shared" si="23"/>
        <v>0.46359688883633543</v>
      </c>
      <c r="V116" s="15">
        <f t="shared" si="16"/>
        <v>0.1269260388</v>
      </c>
      <c r="X116" s="11">
        <f t="shared" si="24"/>
        <v>1.7999799999999996E+19</v>
      </c>
      <c r="Y116" s="11">
        <f t="shared" si="25"/>
        <v>5.8469999999999998E-18</v>
      </c>
      <c r="Z116" s="11">
        <f t="shared" si="26"/>
        <v>3.6600000000000001E-4</v>
      </c>
      <c r="AA116" s="16">
        <f t="shared" si="27"/>
        <v>3.7090881773331745E-2</v>
      </c>
      <c r="AB116" s="9">
        <f t="shared" si="17"/>
        <v>0.16854411832613336</v>
      </c>
      <c r="AC116" s="9">
        <f t="shared" si="18"/>
        <v>0.96290911822666836</v>
      </c>
      <c r="AD116" s="15">
        <f t="shared" si="19"/>
        <v>101.34120703096106</v>
      </c>
      <c r="AE116" s="3">
        <f t="shared" si="28"/>
        <v>703.97879999999975</v>
      </c>
      <c r="AF116" s="2">
        <f t="shared" si="29"/>
        <v>0.25</v>
      </c>
      <c r="AG116" s="9">
        <f t="shared" si="30"/>
        <v>3.613959099267116E-2</v>
      </c>
      <c r="AH116" s="2">
        <f t="shared" si="31"/>
        <v>1.7487760001780976</v>
      </c>
    </row>
    <row r="117" spans="1:34">
      <c r="A117" s="1">
        <f>Raw!A117</f>
        <v>104</v>
      </c>
      <c r="B117" s="14">
        <f>Raw!B117</f>
        <v>0.21047453703703703</v>
      </c>
      <c r="C117" s="15">
        <f>Raw!C117</f>
        <v>59</v>
      </c>
      <c r="D117" s="15">
        <f>IF(C117&gt;0.5,Raw!D117*D$11,-999)</f>
        <v>29</v>
      </c>
      <c r="E117" s="9">
        <f>IF(Raw!$G117&gt;$C$8,IF(Raw!$Q117&gt;$C$8,IF(Raw!$N117&gt;$C$9,IF(Raw!$N117&lt;$A$9,IF(Raw!$X117&gt;$C$9,IF(Raw!$X117&lt;$A$9,Raw!H117,-999),-999),-999),-999),-999),-999)</f>
        <v>0.18546799999999999</v>
      </c>
      <c r="F117" s="9">
        <f>IF(Raw!$G117&gt;$C$8,IF(Raw!$Q117&gt;$C$8,IF(Raw!$N117&gt;$C$9,IF(Raw!$N117&lt;$A$9,IF(Raw!$X117&gt;$C$9,IF(Raw!$X117&lt;$A$9,Raw!I117,-999),-999),-999),-999),-999),-999)</f>
        <v>0.306757</v>
      </c>
      <c r="G117" s="9">
        <f>Raw!G117</f>
        <v>0.96410600000000002</v>
      </c>
      <c r="H117" s="9">
        <f>IF(Raw!$G117&gt;$C$8,IF(Raw!$Q117&gt;$C$8,IF(Raw!$N117&gt;$C$9,IF(Raw!$N117&lt;$A$9,IF(Raw!$X117&gt;$C$9,IF(Raw!$X117&lt;$A$9,Raw!L117,-999),-999),-999),-999),-999),-999)</f>
        <v>528.5</v>
      </c>
      <c r="I117" s="9">
        <f>IF(Raw!$G117&gt;$C$8,IF(Raw!$Q117&gt;$C$8,IF(Raw!$N117&gt;$C$9,IF(Raw!$N117&lt;$A$9,IF(Raw!$X117&gt;$C$9,IF(Raw!$X117&lt;$A$9,Raw!M117,-999),-999),-999),-999),-999),-999)</f>
        <v>0.168986</v>
      </c>
      <c r="J117" s="9">
        <f>IF(Raw!$G117&gt;$C$8,IF(Raw!$Q117&gt;$C$8,IF(Raw!$N117&gt;$C$9,IF(Raw!$N117&lt;$A$9,IF(Raw!$X117&gt;$C$9,IF(Raw!$X117&lt;$A$9,Raw!N117,-999),-999),-999),-999),-999),-999)</f>
        <v>377</v>
      </c>
      <c r="K117" s="9">
        <f>IF(Raw!$G117&gt;$C$8,IF(Raw!$Q117&gt;$C$8,IF(Raw!$N117&gt;$C$9,IF(Raw!$N117&lt;$A$9,IF(Raw!$X117&gt;$C$9,IF(Raw!$X117&lt;$A$9,Raw!R117,-999),-999),-999),-999),-999),-999)</f>
        <v>0.16472999999999999</v>
      </c>
      <c r="L117" s="9">
        <f>IF(Raw!$G117&gt;$C$8,IF(Raw!$Q117&gt;$C$8,IF(Raw!$N117&gt;$C$9,IF(Raw!$N117&lt;$A$9,IF(Raw!$X117&gt;$C$9,IF(Raw!$X117&lt;$A$9,Raw!S117,-999),-999),-999),-999),-999),-999)</f>
        <v>0.303452</v>
      </c>
      <c r="M117" s="9">
        <f>Raw!Q117</f>
        <v>0.96435400000000004</v>
      </c>
      <c r="N117" s="9">
        <f>IF(Raw!$G117&gt;$C$8,IF(Raw!$Q117&gt;$C$8,IF(Raw!$N117&gt;$C$9,IF(Raw!$N117&lt;$A$9,IF(Raw!$X117&gt;$C$9,IF(Raw!$X117&lt;$A$9,Raw!V117,-999),-999),-999),-999),-999),-999)</f>
        <v>622.20000000000005</v>
      </c>
      <c r="O117" s="9">
        <f>IF(Raw!$G117&gt;$C$8,IF(Raw!$Q117&gt;$C$8,IF(Raw!$N117&gt;$C$9,IF(Raw!$N117&lt;$A$9,IF(Raw!$X117&gt;$C$9,IF(Raw!$X117&lt;$A$9,Raw!W117,-999),-999),-999),-999),-999),-999)</f>
        <v>5.6559999999999999E-2</v>
      </c>
      <c r="P117" s="9">
        <f>IF(Raw!$G117&gt;$C$8,IF(Raw!$Q117&gt;$C$8,IF(Raw!$N117&gt;$C$9,IF(Raw!$N117&lt;$A$9,IF(Raw!$X117&gt;$C$9,IF(Raw!$X117&lt;$A$9,Raw!X117,-999),-999),-999),-999),-999),-999)</f>
        <v>493</v>
      </c>
      <c r="R117" s="9">
        <f t="shared" si="20"/>
        <v>0.12128900000000001</v>
      </c>
      <c r="S117" s="9">
        <f t="shared" si="21"/>
        <v>0.39539114021847915</v>
      </c>
      <c r="T117" s="9">
        <f t="shared" si="22"/>
        <v>0.13872200000000001</v>
      </c>
      <c r="U117" s="9">
        <f t="shared" si="23"/>
        <v>0.45714643502102476</v>
      </c>
      <c r="V117" s="15">
        <f t="shared" si="16"/>
        <v>0.1265091388</v>
      </c>
      <c r="X117" s="11">
        <f t="shared" si="24"/>
        <v>1.7457999999999998E+19</v>
      </c>
      <c r="Y117" s="11">
        <f t="shared" si="25"/>
        <v>5.285E-18</v>
      </c>
      <c r="Z117" s="11">
        <f t="shared" si="26"/>
        <v>3.77E-4</v>
      </c>
      <c r="AA117" s="16">
        <f t="shared" si="27"/>
        <v>3.3614842601768426E-2</v>
      </c>
      <c r="AB117" s="9">
        <f t="shared" si="17"/>
        <v>0.16939311819540251</v>
      </c>
      <c r="AC117" s="9">
        <f t="shared" si="18"/>
        <v>0.96638515739823161</v>
      </c>
      <c r="AD117" s="15">
        <f t="shared" si="19"/>
        <v>89.164038731481241</v>
      </c>
      <c r="AE117" s="3">
        <f t="shared" si="28"/>
        <v>636.31399999999985</v>
      </c>
      <c r="AF117" s="2">
        <f t="shared" si="29"/>
        <v>0.25</v>
      </c>
      <c r="AG117" s="9">
        <f t="shared" si="30"/>
        <v>3.135463264474863E-2</v>
      </c>
      <c r="AH117" s="2">
        <f t="shared" si="31"/>
        <v>1.5172343559354806</v>
      </c>
    </row>
    <row r="118" spans="1:34">
      <c r="A118" s="1">
        <f>Raw!A118</f>
        <v>105</v>
      </c>
      <c r="B118" s="14">
        <f>Raw!B118</f>
        <v>0.21053240740740742</v>
      </c>
      <c r="C118" s="15">
        <f>Raw!C118</f>
        <v>60.3</v>
      </c>
      <c r="D118" s="15">
        <f>IF(C118&gt;0.5,Raw!D118*D$11,-999)</f>
        <v>28.1</v>
      </c>
      <c r="E118" s="9">
        <f>IF(Raw!$G118&gt;$C$8,IF(Raw!$Q118&gt;$C$8,IF(Raw!$N118&gt;$C$9,IF(Raw!$N118&lt;$A$9,IF(Raw!$X118&gt;$C$9,IF(Raw!$X118&lt;$A$9,Raw!H118,-999),-999),-999),-999),-999),-999)</f>
        <v>0.18821299999999999</v>
      </c>
      <c r="F118" s="9">
        <f>IF(Raw!$G118&gt;$C$8,IF(Raw!$Q118&gt;$C$8,IF(Raw!$N118&gt;$C$9,IF(Raw!$N118&lt;$A$9,IF(Raw!$X118&gt;$C$9,IF(Raw!$X118&lt;$A$9,Raw!I118,-999),-999),-999),-999),-999),-999)</f>
        <v>0.32067600000000002</v>
      </c>
      <c r="G118" s="9">
        <f>Raw!G118</f>
        <v>0.95648999999999995</v>
      </c>
      <c r="H118" s="9">
        <f>IF(Raw!$G118&gt;$C$8,IF(Raw!$Q118&gt;$C$8,IF(Raw!$N118&gt;$C$9,IF(Raw!$N118&lt;$A$9,IF(Raw!$X118&gt;$C$9,IF(Raw!$X118&lt;$A$9,Raw!L118,-999),-999),-999),-999),-999),-999)</f>
        <v>544</v>
      </c>
      <c r="I118" s="9">
        <f>IF(Raw!$G118&gt;$C$8,IF(Raw!$Q118&gt;$C$8,IF(Raw!$N118&gt;$C$9,IF(Raw!$N118&lt;$A$9,IF(Raw!$X118&gt;$C$9,IF(Raw!$X118&lt;$A$9,Raw!M118,-999),-999),-999),-999),-999),-999)</f>
        <v>2.1042000000000002E-2</v>
      </c>
      <c r="J118" s="9">
        <f>IF(Raw!$G118&gt;$C$8,IF(Raw!$Q118&gt;$C$8,IF(Raw!$N118&gt;$C$9,IF(Raw!$N118&lt;$A$9,IF(Raw!$X118&gt;$C$9,IF(Raw!$X118&lt;$A$9,Raw!N118,-999),-999),-999),-999),-999),-999)</f>
        <v>575</v>
      </c>
      <c r="K118" s="9">
        <f>IF(Raw!$G118&gt;$C$8,IF(Raw!$Q118&gt;$C$8,IF(Raw!$N118&gt;$C$9,IF(Raw!$N118&lt;$A$9,IF(Raw!$X118&gt;$C$9,IF(Raw!$X118&lt;$A$9,Raw!R118,-999),-999),-999),-999),-999),-999)</f>
        <v>0.173622</v>
      </c>
      <c r="L118" s="9">
        <f>IF(Raw!$G118&gt;$C$8,IF(Raw!$Q118&gt;$C$8,IF(Raw!$N118&gt;$C$9,IF(Raw!$N118&lt;$A$9,IF(Raw!$X118&gt;$C$9,IF(Raw!$X118&lt;$A$9,Raw!S118,-999),-999),-999),-999),-999),-999)</f>
        <v>0.31121500000000002</v>
      </c>
      <c r="M118" s="9">
        <f>Raw!Q118</f>
        <v>0.97018099999999996</v>
      </c>
      <c r="N118" s="9">
        <f>IF(Raw!$G118&gt;$C$8,IF(Raw!$Q118&gt;$C$8,IF(Raw!$N118&gt;$C$9,IF(Raw!$N118&lt;$A$9,IF(Raw!$X118&gt;$C$9,IF(Raw!$X118&lt;$A$9,Raw!V118,-999),-999),-999),-999),-999),-999)</f>
        <v>642.4</v>
      </c>
      <c r="O118" s="9">
        <f>IF(Raw!$G118&gt;$C$8,IF(Raw!$Q118&gt;$C$8,IF(Raw!$N118&gt;$C$9,IF(Raw!$N118&lt;$A$9,IF(Raw!$X118&gt;$C$9,IF(Raw!$X118&lt;$A$9,Raw!W118,-999),-999),-999),-999),-999),-999)</f>
        <v>0.28327400000000003</v>
      </c>
      <c r="P118" s="9">
        <f>IF(Raw!$G118&gt;$C$8,IF(Raw!$Q118&gt;$C$8,IF(Raw!$N118&gt;$C$9,IF(Raw!$N118&lt;$A$9,IF(Raw!$X118&gt;$C$9,IF(Raw!$X118&lt;$A$9,Raw!X118,-999),-999),-999),-999),-999),-999)</f>
        <v>534</v>
      </c>
      <c r="R118" s="9">
        <f t="shared" si="20"/>
        <v>0.13246300000000003</v>
      </c>
      <c r="S118" s="9">
        <f t="shared" si="21"/>
        <v>0.41307425563497119</v>
      </c>
      <c r="T118" s="9">
        <f t="shared" si="22"/>
        <v>0.13759300000000002</v>
      </c>
      <c r="U118" s="9">
        <f t="shared" si="23"/>
        <v>0.44211557926192507</v>
      </c>
      <c r="V118" s="15">
        <f t="shared" si="16"/>
        <v>0.12974553350000001</v>
      </c>
      <c r="X118" s="11">
        <f t="shared" si="24"/>
        <v>1.6916199999999998E+19</v>
      </c>
      <c r="Y118" s="11">
        <f t="shared" si="25"/>
        <v>5.4399999999999996E-18</v>
      </c>
      <c r="Z118" s="11">
        <f t="shared" si="26"/>
        <v>5.7499999999999999E-4</v>
      </c>
      <c r="AA118" s="16">
        <f t="shared" si="27"/>
        <v>5.02547026178723E-2</v>
      </c>
      <c r="AB118" s="9">
        <f t="shared" si="17"/>
        <v>0.1805366952973009</v>
      </c>
      <c r="AC118" s="9">
        <f t="shared" si="18"/>
        <v>0.94974529738212765</v>
      </c>
      <c r="AD118" s="15">
        <f t="shared" si="19"/>
        <v>87.399482813690952</v>
      </c>
      <c r="AE118" s="3">
        <f t="shared" si="28"/>
        <v>654.97599999999977</v>
      </c>
      <c r="AF118" s="2">
        <f t="shared" si="29"/>
        <v>0.25</v>
      </c>
      <c r="AG118" s="9">
        <f t="shared" si="30"/>
        <v>2.9723594593359721E-2</v>
      </c>
      <c r="AH118" s="2">
        <f t="shared" si="31"/>
        <v>1.4383092734622283</v>
      </c>
    </row>
    <row r="119" spans="1:34">
      <c r="A119" s="1">
        <f>Raw!A119</f>
        <v>106</v>
      </c>
      <c r="B119" s="14">
        <f>Raw!B119</f>
        <v>0.21059027777777775</v>
      </c>
      <c r="C119" s="15">
        <f>Raw!C119</f>
        <v>61.4</v>
      </c>
      <c r="D119" s="15">
        <f>IF(C119&gt;0.5,Raw!D119*D$11,-999)</f>
        <v>27.3</v>
      </c>
      <c r="E119" s="9">
        <f>IF(Raw!$G119&gt;$C$8,IF(Raw!$Q119&gt;$C$8,IF(Raw!$N119&gt;$C$9,IF(Raw!$N119&lt;$A$9,IF(Raw!$X119&gt;$C$9,IF(Raw!$X119&lt;$A$9,Raw!H119,-999),-999),-999),-999),-999),-999)</f>
        <v>0.19523099999999999</v>
      </c>
      <c r="F119" s="9">
        <f>IF(Raw!$G119&gt;$C$8,IF(Raw!$Q119&gt;$C$8,IF(Raw!$N119&gt;$C$9,IF(Raw!$N119&lt;$A$9,IF(Raw!$X119&gt;$C$9,IF(Raw!$X119&lt;$A$9,Raw!I119,-999),-999),-999),-999),-999),-999)</f>
        <v>0.32712999999999998</v>
      </c>
      <c r="G119" s="9">
        <f>Raw!G119</f>
        <v>0.97356500000000001</v>
      </c>
      <c r="H119" s="9">
        <f>IF(Raw!$G119&gt;$C$8,IF(Raw!$Q119&gt;$C$8,IF(Raw!$N119&gt;$C$9,IF(Raw!$N119&lt;$A$9,IF(Raw!$X119&gt;$C$9,IF(Raw!$X119&lt;$A$9,Raw!L119,-999),-999),-999),-999),-999),-999)</f>
        <v>488.1</v>
      </c>
      <c r="I119" s="9">
        <f>IF(Raw!$G119&gt;$C$8,IF(Raw!$Q119&gt;$C$8,IF(Raw!$N119&gt;$C$9,IF(Raw!$N119&lt;$A$9,IF(Raw!$X119&gt;$C$9,IF(Raw!$X119&lt;$A$9,Raw!M119,-999),-999),-999),-999),-999),-999)</f>
        <v>2.5000000000000001E-5</v>
      </c>
      <c r="J119" s="9">
        <f>IF(Raw!$G119&gt;$C$8,IF(Raw!$Q119&gt;$C$8,IF(Raw!$N119&gt;$C$9,IF(Raw!$N119&lt;$A$9,IF(Raw!$X119&gt;$C$9,IF(Raw!$X119&lt;$A$9,Raw!N119,-999),-999),-999),-999),-999),-999)</f>
        <v>292</v>
      </c>
      <c r="K119" s="9">
        <f>IF(Raw!$G119&gt;$C$8,IF(Raw!$Q119&gt;$C$8,IF(Raw!$N119&gt;$C$9,IF(Raw!$N119&lt;$A$9,IF(Raw!$X119&gt;$C$9,IF(Raw!$X119&lt;$A$9,Raw!R119,-999),-999),-999),-999),-999),-999)</f>
        <v>0.18520500000000001</v>
      </c>
      <c r="L119" s="9">
        <f>IF(Raw!$G119&gt;$C$8,IF(Raw!$Q119&gt;$C$8,IF(Raw!$N119&gt;$C$9,IF(Raw!$N119&lt;$A$9,IF(Raw!$X119&gt;$C$9,IF(Raw!$X119&lt;$A$9,Raw!S119,-999),-999),-999),-999),-999),-999)</f>
        <v>0.34145700000000001</v>
      </c>
      <c r="M119" s="9">
        <f>Raw!Q119</f>
        <v>0.97447600000000001</v>
      </c>
      <c r="N119" s="9">
        <f>IF(Raw!$G119&gt;$C$8,IF(Raw!$Q119&gt;$C$8,IF(Raw!$N119&gt;$C$9,IF(Raw!$N119&lt;$A$9,IF(Raw!$X119&gt;$C$9,IF(Raw!$X119&lt;$A$9,Raw!V119,-999),-999),-999),-999),-999),-999)</f>
        <v>717.9</v>
      </c>
      <c r="O119" s="9">
        <f>IF(Raw!$G119&gt;$C$8,IF(Raw!$Q119&gt;$C$8,IF(Raw!$N119&gt;$C$9,IF(Raw!$N119&lt;$A$9,IF(Raw!$X119&gt;$C$9,IF(Raw!$X119&lt;$A$9,Raw!W119,-999),-999),-999),-999),-999),-999)</f>
        <v>0.28581600000000001</v>
      </c>
      <c r="P119" s="9">
        <f>IF(Raw!$G119&gt;$C$8,IF(Raw!$Q119&gt;$C$8,IF(Raw!$N119&gt;$C$9,IF(Raw!$N119&lt;$A$9,IF(Raw!$X119&gt;$C$9,IF(Raw!$X119&lt;$A$9,Raw!X119,-999),-999),-999),-999),-999),-999)</f>
        <v>366</v>
      </c>
      <c r="R119" s="9">
        <f t="shared" si="20"/>
        <v>0.13189899999999999</v>
      </c>
      <c r="S119" s="9">
        <f t="shared" si="21"/>
        <v>0.40320056246752056</v>
      </c>
      <c r="T119" s="9">
        <f t="shared" si="22"/>
        <v>0.156252</v>
      </c>
      <c r="U119" s="9">
        <f t="shared" si="23"/>
        <v>0.45760373927024484</v>
      </c>
      <c r="V119" s="15">
        <f t="shared" si="16"/>
        <v>0.1423534233</v>
      </c>
      <c r="X119" s="11">
        <f t="shared" si="24"/>
        <v>1.6434599999999998E+19</v>
      </c>
      <c r="Y119" s="11">
        <f t="shared" si="25"/>
        <v>4.8809999999999997E-18</v>
      </c>
      <c r="Z119" s="11">
        <f t="shared" si="26"/>
        <v>2.92E-4</v>
      </c>
      <c r="AA119" s="16">
        <f t="shared" si="27"/>
        <v>2.288734599433526E-2</v>
      </c>
      <c r="AB119" s="9">
        <f t="shared" si="17"/>
        <v>0.18878119358630688</v>
      </c>
      <c r="AC119" s="9">
        <f t="shared" si="18"/>
        <v>0.97711265400566472</v>
      </c>
      <c r="AD119" s="15">
        <f t="shared" si="19"/>
        <v>78.381321898408416</v>
      </c>
      <c r="AE119" s="3">
        <f t="shared" si="28"/>
        <v>587.67239999999981</v>
      </c>
      <c r="AF119" s="2">
        <f t="shared" si="29"/>
        <v>0.25</v>
      </c>
      <c r="AG119" s="9">
        <f t="shared" si="30"/>
        <v>2.7590450761274168E-2</v>
      </c>
      <c r="AH119" s="2">
        <f t="shared" si="31"/>
        <v>1.3350875535696136</v>
      </c>
    </row>
    <row r="120" spans="1:34">
      <c r="A120" s="1">
        <f>Raw!A120</f>
        <v>107</v>
      </c>
      <c r="B120" s="14">
        <f>Raw!B120</f>
        <v>0.21064814814814814</v>
      </c>
      <c r="C120" s="15">
        <f>Raw!C120</f>
        <v>60.8</v>
      </c>
      <c r="D120" s="15">
        <f>IF(C120&gt;0.5,Raw!D120*D$11,-999)</f>
        <v>27.3</v>
      </c>
      <c r="E120" s="9">
        <f>IF(Raw!$G120&gt;$C$8,IF(Raw!$Q120&gt;$C$8,IF(Raw!$N120&gt;$C$9,IF(Raw!$N120&lt;$A$9,IF(Raw!$X120&gt;$C$9,IF(Raw!$X120&lt;$A$9,Raw!H120,-999),-999),-999),-999),-999),-999)</f>
        <v>0.20522599999999999</v>
      </c>
      <c r="F120" s="9">
        <f>IF(Raw!$G120&gt;$C$8,IF(Raw!$Q120&gt;$C$8,IF(Raw!$N120&gt;$C$9,IF(Raw!$N120&lt;$A$9,IF(Raw!$X120&gt;$C$9,IF(Raw!$X120&lt;$A$9,Raw!I120,-999),-999),-999),-999),-999),-999)</f>
        <v>0.34920099999999998</v>
      </c>
      <c r="G120" s="9">
        <f>Raw!G120</f>
        <v>0.967839</v>
      </c>
      <c r="H120" s="9">
        <f>IF(Raw!$G120&gt;$C$8,IF(Raw!$Q120&gt;$C$8,IF(Raw!$N120&gt;$C$9,IF(Raw!$N120&lt;$A$9,IF(Raw!$X120&gt;$C$9,IF(Raw!$X120&lt;$A$9,Raw!L120,-999),-999),-999),-999),-999),-999)</f>
        <v>514.79999999999995</v>
      </c>
      <c r="I120" s="9">
        <f>IF(Raw!$G120&gt;$C$8,IF(Raw!$Q120&gt;$C$8,IF(Raw!$N120&gt;$C$9,IF(Raw!$N120&lt;$A$9,IF(Raw!$X120&gt;$C$9,IF(Raw!$X120&lt;$A$9,Raw!M120,-999),-999),-999),-999),-999),-999)</f>
        <v>5.4278E-2</v>
      </c>
      <c r="J120" s="9">
        <f>IF(Raw!$G120&gt;$C$8,IF(Raw!$Q120&gt;$C$8,IF(Raw!$N120&gt;$C$9,IF(Raw!$N120&lt;$A$9,IF(Raw!$X120&gt;$C$9,IF(Raw!$X120&lt;$A$9,Raw!N120,-999),-999),-999),-999),-999),-999)</f>
        <v>505</v>
      </c>
      <c r="K120" s="9">
        <f>IF(Raw!$G120&gt;$C$8,IF(Raw!$Q120&gt;$C$8,IF(Raw!$N120&gt;$C$9,IF(Raw!$N120&lt;$A$9,IF(Raw!$X120&gt;$C$9,IF(Raw!$X120&lt;$A$9,Raw!R120,-999),-999),-999),-999),-999),-999)</f>
        <v>0.186366</v>
      </c>
      <c r="L120" s="9">
        <f>IF(Raw!$G120&gt;$C$8,IF(Raw!$Q120&gt;$C$8,IF(Raw!$N120&gt;$C$9,IF(Raw!$N120&lt;$A$9,IF(Raw!$X120&gt;$C$9,IF(Raw!$X120&lt;$A$9,Raw!S120,-999),-999),-999),-999),-999),-999)</f>
        <v>0.34280500000000003</v>
      </c>
      <c r="M120" s="9">
        <f>Raw!Q120</f>
        <v>0.96600900000000001</v>
      </c>
      <c r="N120" s="9">
        <f>IF(Raw!$G120&gt;$C$8,IF(Raw!$Q120&gt;$C$8,IF(Raw!$N120&gt;$C$9,IF(Raw!$N120&lt;$A$9,IF(Raw!$X120&gt;$C$9,IF(Raw!$X120&lt;$A$9,Raw!V120,-999),-999),-999),-999),-999),-999)</f>
        <v>580.6</v>
      </c>
      <c r="O120" s="9">
        <f>IF(Raw!$G120&gt;$C$8,IF(Raw!$Q120&gt;$C$8,IF(Raw!$N120&gt;$C$9,IF(Raw!$N120&lt;$A$9,IF(Raw!$X120&gt;$C$9,IF(Raw!$X120&lt;$A$9,Raw!W120,-999),-999),-999),-999),-999),-999)</f>
        <v>1.5E-5</v>
      </c>
      <c r="P120" s="9">
        <f>IF(Raw!$G120&gt;$C$8,IF(Raw!$Q120&gt;$C$8,IF(Raw!$N120&gt;$C$9,IF(Raw!$N120&lt;$A$9,IF(Raw!$X120&gt;$C$9,IF(Raw!$X120&lt;$A$9,Raw!X120,-999),-999),-999),-999),-999),-999)</f>
        <v>311</v>
      </c>
      <c r="R120" s="9">
        <f t="shared" si="20"/>
        <v>0.14397499999999999</v>
      </c>
      <c r="S120" s="9">
        <f t="shared" si="21"/>
        <v>0.41229836111580437</v>
      </c>
      <c r="T120" s="9">
        <f t="shared" si="22"/>
        <v>0.15643900000000002</v>
      </c>
      <c r="U120" s="9">
        <f t="shared" si="23"/>
        <v>0.45634981986843837</v>
      </c>
      <c r="V120" s="15">
        <f t="shared" si="16"/>
        <v>0.14291540450000001</v>
      </c>
      <c r="X120" s="11">
        <f t="shared" si="24"/>
        <v>1.6434599999999998E+19</v>
      </c>
      <c r="Y120" s="11">
        <f t="shared" si="25"/>
        <v>5.1479999999999991E-18</v>
      </c>
      <c r="Z120" s="11">
        <f t="shared" si="26"/>
        <v>5.0500000000000002E-4</v>
      </c>
      <c r="AA120" s="16">
        <f t="shared" si="27"/>
        <v>4.0975001897921109E-2</v>
      </c>
      <c r="AB120" s="9">
        <f t="shared" si="17"/>
        <v>0.19277608832190887</v>
      </c>
      <c r="AC120" s="9">
        <f t="shared" si="18"/>
        <v>0.95902499810207897</v>
      </c>
      <c r="AD120" s="15">
        <f t="shared" si="19"/>
        <v>81.138617619645757</v>
      </c>
      <c r="AE120" s="3">
        <f t="shared" si="28"/>
        <v>619.81919999999968</v>
      </c>
      <c r="AF120" s="2">
        <f t="shared" si="29"/>
        <v>0.25</v>
      </c>
      <c r="AG120" s="9">
        <f t="shared" si="30"/>
        <v>2.84827642577688E-2</v>
      </c>
      <c r="AH120" s="2">
        <f t="shared" si="31"/>
        <v>1.3782661392824755</v>
      </c>
    </row>
    <row r="121" spans="1:34">
      <c r="A121" s="1">
        <f>Raw!A121</f>
        <v>108</v>
      </c>
      <c r="B121" s="14">
        <f>Raw!B121</f>
        <v>0.21069444444444443</v>
      </c>
      <c r="C121" s="15">
        <f>Raw!C121</f>
        <v>63.6</v>
      </c>
      <c r="D121" s="15">
        <f>IF(C121&gt;0.5,Raw!D121*D$11,-999)</f>
        <v>24.6</v>
      </c>
      <c r="E121" s="9">
        <f>IF(Raw!$G121&gt;$C$8,IF(Raw!$Q121&gt;$C$8,IF(Raw!$N121&gt;$C$9,IF(Raw!$N121&lt;$A$9,IF(Raw!$X121&gt;$C$9,IF(Raw!$X121&lt;$A$9,Raw!H121,-999),-999),-999),-999),-999),-999)</f>
        <v>0.202069</v>
      </c>
      <c r="F121" s="9">
        <f>IF(Raw!$G121&gt;$C$8,IF(Raw!$Q121&gt;$C$8,IF(Raw!$N121&gt;$C$9,IF(Raw!$N121&lt;$A$9,IF(Raw!$X121&gt;$C$9,IF(Raw!$X121&lt;$A$9,Raw!I121,-999),-999),-999),-999),-999),-999)</f>
        <v>0.34944799999999998</v>
      </c>
      <c r="G121" s="9">
        <f>Raw!G121</f>
        <v>0.97141</v>
      </c>
      <c r="H121" s="9">
        <f>IF(Raw!$G121&gt;$C$8,IF(Raw!$Q121&gt;$C$8,IF(Raw!$N121&gt;$C$9,IF(Raw!$N121&lt;$A$9,IF(Raw!$X121&gt;$C$9,IF(Raw!$X121&lt;$A$9,Raw!L121,-999),-999),-999),-999),-999),-999)</f>
        <v>524</v>
      </c>
      <c r="I121" s="9">
        <f>IF(Raw!$G121&gt;$C$8,IF(Raw!$Q121&gt;$C$8,IF(Raw!$N121&gt;$C$9,IF(Raw!$N121&lt;$A$9,IF(Raw!$X121&gt;$C$9,IF(Raw!$X121&lt;$A$9,Raw!M121,-999),-999),-999),-999),-999),-999)</f>
        <v>9.6930000000000002E-3</v>
      </c>
      <c r="J121" s="9">
        <f>IF(Raw!$G121&gt;$C$8,IF(Raw!$Q121&gt;$C$8,IF(Raw!$N121&gt;$C$9,IF(Raw!$N121&lt;$A$9,IF(Raw!$X121&gt;$C$9,IF(Raw!$X121&lt;$A$9,Raw!N121,-999),-999),-999),-999),-999),-999)</f>
        <v>446</v>
      </c>
      <c r="K121" s="9">
        <f>IF(Raw!$G121&gt;$C$8,IF(Raw!$Q121&gt;$C$8,IF(Raw!$N121&gt;$C$9,IF(Raw!$N121&lt;$A$9,IF(Raw!$X121&gt;$C$9,IF(Raw!$X121&lt;$A$9,Raw!R121,-999),-999),-999),-999),-999),-999)</f>
        <v>0.19914599999999999</v>
      </c>
      <c r="L121" s="9">
        <f>IF(Raw!$G121&gt;$C$8,IF(Raw!$Q121&gt;$C$8,IF(Raw!$N121&gt;$C$9,IF(Raw!$N121&lt;$A$9,IF(Raw!$X121&gt;$C$9,IF(Raw!$X121&lt;$A$9,Raw!S121,-999),-999),-999),-999),-999),-999)</f>
        <v>0.34785300000000002</v>
      </c>
      <c r="M121" s="9">
        <f>Raw!Q121</f>
        <v>0.97426500000000005</v>
      </c>
      <c r="N121" s="9">
        <f>IF(Raw!$G121&gt;$C$8,IF(Raw!$Q121&gt;$C$8,IF(Raw!$N121&gt;$C$9,IF(Raw!$N121&lt;$A$9,IF(Raw!$X121&gt;$C$9,IF(Raw!$X121&lt;$A$9,Raw!V121,-999),-999),-999),-999),-999),-999)</f>
        <v>620.6</v>
      </c>
      <c r="O121" s="9">
        <f>IF(Raw!$G121&gt;$C$8,IF(Raw!$Q121&gt;$C$8,IF(Raw!$N121&gt;$C$9,IF(Raw!$N121&lt;$A$9,IF(Raw!$X121&gt;$C$9,IF(Raw!$X121&lt;$A$9,Raw!W121,-999),-999),-999),-999),-999),-999)</f>
        <v>0.17329800000000001</v>
      </c>
      <c r="P121" s="9">
        <f>IF(Raw!$G121&gt;$C$8,IF(Raw!$Q121&gt;$C$8,IF(Raw!$N121&gt;$C$9,IF(Raw!$N121&lt;$A$9,IF(Raw!$X121&gt;$C$9,IF(Raw!$X121&lt;$A$9,Raw!X121,-999),-999),-999),-999),-999),-999)</f>
        <v>353</v>
      </c>
      <c r="R121" s="9">
        <f t="shared" si="20"/>
        <v>0.14737899999999998</v>
      </c>
      <c r="S121" s="9">
        <f t="shared" si="21"/>
        <v>0.42174801401066825</v>
      </c>
      <c r="T121" s="9">
        <f t="shared" si="22"/>
        <v>0.14870700000000003</v>
      </c>
      <c r="U121" s="9">
        <f t="shared" si="23"/>
        <v>0.42749954722253375</v>
      </c>
      <c r="V121" s="15">
        <f t="shared" si="16"/>
        <v>0.1450199157</v>
      </c>
      <c r="X121" s="11">
        <f t="shared" si="24"/>
        <v>1.4809199999999996E+19</v>
      </c>
      <c r="Y121" s="11">
        <f t="shared" si="25"/>
        <v>5.2399999999999999E-18</v>
      </c>
      <c r="Z121" s="11">
        <f t="shared" si="26"/>
        <v>4.46E-4</v>
      </c>
      <c r="AA121" s="16">
        <f t="shared" si="27"/>
        <v>3.3451931689722575E-2</v>
      </c>
      <c r="AB121" s="9">
        <f t="shared" si="17"/>
        <v>0.20412053640578356</v>
      </c>
      <c r="AC121" s="9">
        <f t="shared" si="18"/>
        <v>0.9665480683102774</v>
      </c>
      <c r="AD121" s="15">
        <f t="shared" si="19"/>
        <v>75.004331142875714</v>
      </c>
      <c r="AE121" s="3">
        <f t="shared" si="28"/>
        <v>630.89599999999984</v>
      </c>
      <c r="AF121" s="2">
        <f t="shared" si="29"/>
        <v>0.25</v>
      </c>
      <c r="AG121" s="9">
        <f t="shared" si="30"/>
        <v>2.4664859694852583E-2</v>
      </c>
      <c r="AH121" s="2">
        <f t="shared" si="31"/>
        <v>1.1935197244170637</v>
      </c>
    </row>
    <row r="122" spans="1:34">
      <c r="A122" s="1">
        <f>Raw!A122</f>
        <v>109</v>
      </c>
      <c r="B122" s="14">
        <f>Raw!B122</f>
        <v>0.21075231481481482</v>
      </c>
      <c r="C122" s="15">
        <f>Raw!C122</f>
        <v>62.1</v>
      </c>
      <c r="D122" s="15">
        <f>IF(C122&gt;0.5,Raw!D122*D$11,-999)</f>
        <v>25.5</v>
      </c>
      <c r="E122" s="9">
        <f>IF(Raw!$G122&gt;$C$8,IF(Raw!$Q122&gt;$C$8,IF(Raw!$N122&gt;$C$9,IF(Raw!$N122&lt;$A$9,IF(Raw!$X122&gt;$C$9,IF(Raw!$X122&lt;$A$9,Raw!H122,-999),-999),-999),-999),-999),-999)</f>
        <v>0.21009900000000001</v>
      </c>
      <c r="F122" s="9">
        <f>IF(Raw!$G122&gt;$C$8,IF(Raw!$Q122&gt;$C$8,IF(Raw!$N122&gt;$C$9,IF(Raw!$N122&lt;$A$9,IF(Raw!$X122&gt;$C$9,IF(Raw!$X122&lt;$A$9,Raw!I122,-999),-999),-999),-999),-999),-999)</f>
        <v>0.36236000000000002</v>
      </c>
      <c r="G122" s="9">
        <f>Raw!G122</f>
        <v>0.96910200000000002</v>
      </c>
      <c r="H122" s="9">
        <f>IF(Raw!$G122&gt;$C$8,IF(Raw!$Q122&gt;$C$8,IF(Raw!$N122&gt;$C$9,IF(Raw!$N122&lt;$A$9,IF(Raw!$X122&gt;$C$9,IF(Raw!$X122&lt;$A$9,Raw!L122,-999),-999),-999),-999),-999),-999)</f>
        <v>488.7</v>
      </c>
      <c r="I122" s="9">
        <f>IF(Raw!$G122&gt;$C$8,IF(Raw!$Q122&gt;$C$8,IF(Raw!$N122&gt;$C$9,IF(Raw!$N122&lt;$A$9,IF(Raw!$X122&gt;$C$9,IF(Raw!$X122&lt;$A$9,Raw!M122,-999),-999),-999),-999),-999),-999)</f>
        <v>6.8723000000000006E-2</v>
      </c>
      <c r="J122" s="9">
        <f>IF(Raw!$G122&gt;$C$8,IF(Raw!$Q122&gt;$C$8,IF(Raw!$N122&gt;$C$9,IF(Raw!$N122&lt;$A$9,IF(Raw!$X122&gt;$C$9,IF(Raw!$X122&lt;$A$9,Raw!N122,-999),-999),-999),-999),-999),-999)</f>
        <v>602</v>
      </c>
      <c r="K122" s="9">
        <f>IF(Raw!$G122&gt;$C$8,IF(Raw!$Q122&gt;$C$8,IF(Raw!$N122&gt;$C$9,IF(Raw!$N122&lt;$A$9,IF(Raw!$X122&gt;$C$9,IF(Raw!$X122&lt;$A$9,Raw!R122,-999),-999),-999),-999),-999),-999)</f>
        <v>0.20108200000000001</v>
      </c>
      <c r="L122" s="9">
        <f>IF(Raw!$G122&gt;$C$8,IF(Raw!$Q122&gt;$C$8,IF(Raw!$N122&gt;$C$9,IF(Raw!$N122&lt;$A$9,IF(Raw!$X122&gt;$C$9,IF(Raw!$X122&lt;$A$9,Raw!S122,-999),-999),-999),-999),-999),-999)</f>
        <v>0.36450900000000003</v>
      </c>
      <c r="M122" s="9">
        <f>Raw!Q122</f>
        <v>0.96189000000000002</v>
      </c>
      <c r="N122" s="9">
        <f>IF(Raw!$G122&gt;$C$8,IF(Raw!$Q122&gt;$C$8,IF(Raw!$N122&gt;$C$9,IF(Raw!$N122&lt;$A$9,IF(Raw!$X122&gt;$C$9,IF(Raw!$X122&lt;$A$9,Raw!V122,-999),-999),-999),-999),-999),-999)</f>
        <v>617.20000000000005</v>
      </c>
      <c r="O122" s="9">
        <f>IF(Raw!$G122&gt;$C$8,IF(Raw!$Q122&gt;$C$8,IF(Raw!$N122&gt;$C$9,IF(Raw!$N122&lt;$A$9,IF(Raw!$X122&gt;$C$9,IF(Raw!$X122&lt;$A$9,Raw!W122,-999),-999),-999),-999),-999),-999)</f>
        <v>0.213808</v>
      </c>
      <c r="P122" s="9">
        <f>IF(Raw!$G122&gt;$C$8,IF(Raw!$Q122&gt;$C$8,IF(Raw!$N122&gt;$C$9,IF(Raw!$N122&lt;$A$9,IF(Raw!$X122&gt;$C$9,IF(Raw!$X122&lt;$A$9,Raw!X122,-999),-999),-999),-999),-999),-999)</f>
        <v>355</v>
      </c>
      <c r="R122" s="9">
        <f t="shared" si="20"/>
        <v>0.15226100000000001</v>
      </c>
      <c r="S122" s="9">
        <f t="shared" si="21"/>
        <v>0.42019262611767305</v>
      </c>
      <c r="T122" s="9">
        <f t="shared" si="22"/>
        <v>0.16342700000000002</v>
      </c>
      <c r="U122" s="9">
        <f t="shared" si="23"/>
        <v>0.44834832610443093</v>
      </c>
      <c r="V122" s="15">
        <f t="shared" si="16"/>
        <v>0.15196380210000002</v>
      </c>
      <c r="X122" s="11">
        <f t="shared" si="24"/>
        <v>1.5350999999999996E+19</v>
      </c>
      <c r="Y122" s="11">
        <f t="shared" si="25"/>
        <v>4.8869999999999995E-18</v>
      </c>
      <c r="Z122" s="11">
        <f t="shared" si="26"/>
        <v>6.02E-4</v>
      </c>
      <c r="AA122" s="16">
        <f t="shared" si="27"/>
        <v>4.3210748553078507E-2</v>
      </c>
      <c r="AB122" s="9">
        <f t="shared" si="17"/>
        <v>0.20814380300378396</v>
      </c>
      <c r="AC122" s="9">
        <f t="shared" si="18"/>
        <v>0.95678925144692151</v>
      </c>
      <c r="AD122" s="15">
        <f t="shared" si="19"/>
        <v>71.778652081525763</v>
      </c>
      <c r="AE122" s="3">
        <f t="shared" si="28"/>
        <v>588.3947999999998</v>
      </c>
      <c r="AF122" s="2">
        <f t="shared" si="29"/>
        <v>0.25</v>
      </c>
      <c r="AG122" s="9">
        <f t="shared" si="30"/>
        <v>2.475526039291108E-2</v>
      </c>
      <c r="AH122" s="2">
        <f t="shared" si="31"/>
        <v>1.1978941671493044</v>
      </c>
    </row>
    <row r="123" spans="1:34">
      <c r="A123" s="1">
        <f>Raw!A123</f>
        <v>110</v>
      </c>
      <c r="B123" s="14">
        <f>Raw!B123</f>
        <v>0.21081018518518521</v>
      </c>
      <c r="C123" s="15">
        <f>Raw!C123</f>
        <v>65.2</v>
      </c>
      <c r="D123" s="15">
        <f>IF(C123&gt;0.5,Raw!D123*D$11,-999)</f>
        <v>22.9</v>
      </c>
      <c r="E123" s="9">
        <f>IF(Raw!$G123&gt;$C$8,IF(Raw!$Q123&gt;$C$8,IF(Raw!$N123&gt;$C$9,IF(Raw!$N123&lt;$A$9,IF(Raw!$X123&gt;$C$9,IF(Raw!$X123&lt;$A$9,Raw!H123,-999),-999),-999),-999),-999),-999)</f>
        <v>0.201575</v>
      </c>
      <c r="F123" s="9">
        <f>IF(Raw!$G123&gt;$C$8,IF(Raw!$Q123&gt;$C$8,IF(Raw!$N123&gt;$C$9,IF(Raw!$N123&lt;$A$9,IF(Raw!$X123&gt;$C$9,IF(Raw!$X123&lt;$A$9,Raw!I123,-999),-999),-999),-999),-999),-999)</f>
        <v>0.354128</v>
      </c>
      <c r="G123" s="9">
        <f>Raw!G123</f>
        <v>0.96129500000000001</v>
      </c>
      <c r="H123" s="9">
        <f>IF(Raw!$G123&gt;$C$8,IF(Raw!$Q123&gt;$C$8,IF(Raw!$N123&gt;$C$9,IF(Raw!$N123&lt;$A$9,IF(Raw!$X123&gt;$C$9,IF(Raw!$X123&lt;$A$9,Raw!L123,-999),-999),-999),-999),-999),-999)</f>
        <v>599.79999999999995</v>
      </c>
      <c r="I123" s="9">
        <f>IF(Raw!$G123&gt;$C$8,IF(Raw!$Q123&gt;$C$8,IF(Raw!$N123&gt;$C$9,IF(Raw!$N123&lt;$A$9,IF(Raw!$X123&gt;$C$9,IF(Raw!$X123&lt;$A$9,Raw!M123,-999),-999),-999),-999),-999),-999)</f>
        <v>9.5420000000000005E-2</v>
      </c>
      <c r="J123" s="9">
        <f>IF(Raw!$G123&gt;$C$8,IF(Raw!$Q123&gt;$C$8,IF(Raw!$N123&gt;$C$9,IF(Raw!$N123&lt;$A$9,IF(Raw!$X123&gt;$C$9,IF(Raw!$X123&lt;$A$9,Raw!N123,-999),-999),-999),-999),-999),-999)</f>
        <v>355</v>
      </c>
      <c r="K123" s="9">
        <f>IF(Raw!$G123&gt;$C$8,IF(Raw!$Q123&gt;$C$8,IF(Raw!$N123&gt;$C$9,IF(Raw!$N123&lt;$A$9,IF(Raw!$X123&gt;$C$9,IF(Raw!$X123&lt;$A$9,Raw!R123,-999),-999),-999),-999),-999),-999)</f>
        <v>0.20633599999999999</v>
      </c>
      <c r="L123" s="9">
        <f>IF(Raw!$G123&gt;$C$8,IF(Raw!$Q123&gt;$C$8,IF(Raw!$N123&gt;$C$9,IF(Raw!$N123&lt;$A$9,IF(Raw!$X123&gt;$C$9,IF(Raw!$X123&lt;$A$9,Raw!S123,-999),-999),-999),-999),-999),-999)</f>
        <v>0.360682</v>
      </c>
      <c r="M123" s="9">
        <f>Raw!Q123</f>
        <v>0.97330799999999995</v>
      </c>
      <c r="N123" s="9">
        <f>IF(Raw!$G123&gt;$C$8,IF(Raw!$Q123&gt;$C$8,IF(Raw!$N123&gt;$C$9,IF(Raw!$N123&lt;$A$9,IF(Raw!$X123&gt;$C$9,IF(Raw!$X123&lt;$A$9,Raw!V123,-999),-999),-999),-999),-999),-999)</f>
        <v>635.70000000000005</v>
      </c>
      <c r="O123" s="9">
        <f>IF(Raw!$G123&gt;$C$8,IF(Raw!$Q123&gt;$C$8,IF(Raw!$N123&gt;$C$9,IF(Raw!$N123&lt;$A$9,IF(Raw!$X123&gt;$C$9,IF(Raw!$X123&lt;$A$9,Raw!W123,-999),-999),-999),-999),-999),-999)</f>
        <v>0.28745799999999999</v>
      </c>
      <c r="P123" s="9">
        <f>IF(Raw!$G123&gt;$C$8,IF(Raw!$Q123&gt;$C$8,IF(Raw!$N123&gt;$C$9,IF(Raw!$N123&lt;$A$9,IF(Raw!$X123&gt;$C$9,IF(Raw!$X123&lt;$A$9,Raw!X123,-999),-999),-999),-999),-999),-999)</f>
        <v>379</v>
      </c>
      <c r="R123" s="9">
        <f t="shared" si="20"/>
        <v>0.15255299999999999</v>
      </c>
      <c r="S123" s="9">
        <f t="shared" si="21"/>
        <v>0.43078491392942664</v>
      </c>
      <c r="T123" s="9">
        <f t="shared" si="22"/>
        <v>0.15434600000000001</v>
      </c>
      <c r="U123" s="9">
        <f t="shared" si="23"/>
        <v>0.4279282026826956</v>
      </c>
      <c r="V123" s="15">
        <f t="shared" si="16"/>
        <v>0.15036832580000001</v>
      </c>
      <c r="X123" s="11">
        <f t="shared" si="24"/>
        <v>1.3785799999999996E+19</v>
      </c>
      <c r="Y123" s="11">
        <f t="shared" si="25"/>
        <v>5.9979999999999992E-18</v>
      </c>
      <c r="Z123" s="11">
        <f t="shared" si="26"/>
        <v>3.5500000000000001E-4</v>
      </c>
      <c r="AA123" s="16">
        <f t="shared" si="27"/>
        <v>2.8516882480891518E-2</v>
      </c>
      <c r="AB123" s="9">
        <f t="shared" si="17"/>
        <v>0.21073746674339566</v>
      </c>
      <c r="AC123" s="9">
        <f t="shared" si="18"/>
        <v>0.97148311751910854</v>
      </c>
      <c r="AD123" s="15">
        <f t="shared" si="19"/>
        <v>80.329246425046534</v>
      </c>
      <c r="AE123" s="3">
        <f t="shared" si="28"/>
        <v>722.15919999999971</v>
      </c>
      <c r="AF123" s="2">
        <f t="shared" si="29"/>
        <v>0.25</v>
      </c>
      <c r="AG123" s="9">
        <f t="shared" si="30"/>
        <v>2.6442423111942701E-2</v>
      </c>
      <c r="AH123" s="2">
        <f t="shared" si="31"/>
        <v>1.2795350930810907</v>
      </c>
    </row>
    <row r="124" spans="1:34">
      <c r="A124" s="1">
        <f>Raw!A124</f>
        <v>111</v>
      </c>
      <c r="B124" s="14">
        <f>Raw!B124</f>
        <v>0.21086805555555554</v>
      </c>
      <c r="C124" s="15">
        <f>Raw!C124</f>
        <v>63.4</v>
      </c>
      <c r="D124" s="15">
        <f>IF(C124&gt;0.5,Raw!D124*D$11,-999)</f>
        <v>24.6</v>
      </c>
      <c r="E124" s="9">
        <f>IF(Raw!$G124&gt;$C$8,IF(Raw!$Q124&gt;$C$8,IF(Raw!$N124&gt;$C$9,IF(Raw!$N124&lt;$A$9,IF(Raw!$X124&gt;$C$9,IF(Raw!$X124&lt;$A$9,Raw!H124,-999),-999),-999),-999),-999),-999)</f>
        <v>0.21110200000000001</v>
      </c>
      <c r="F124" s="9">
        <f>IF(Raw!$G124&gt;$C$8,IF(Raw!$Q124&gt;$C$8,IF(Raw!$N124&gt;$C$9,IF(Raw!$N124&lt;$A$9,IF(Raw!$X124&gt;$C$9,IF(Raw!$X124&lt;$A$9,Raw!I124,-999),-999),-999),-999),-999),-999)</f>
        <v>0.37211100000000003</v>
      </c>
      <c r="G124" s="9">
        <f>Raw!G124</f>
        <v>0.95518499999999995</v>
      </c>
      <c r="H124" s="9">
        <f>IF(Raw!$G124&gt;$C$8,IF(Raw!$Q124&gt;$C$8,IF(Raw!$N124&gt;$C$9,IF(Raw!$N124&lt;$A$9,IF(Raw!$X124&gt;$C$9,IF(Raw!$X124&lt;$A$9,Raw!L124,-999),-999),-999),-999),-999),-999)</f>
        <v>544.4</v>
      </c>
      <c r="I124" s="9">
        <f>IF(Raw!$G124&gt;$C$8,IF(Raw!$Q124&gt;$C$8,IF(Raw!$N124&gt;$C$9,IF(Raw!$N124&lt;$A$9,IF(Raw!$X124&gt;$C$9,IF(Raw!$X124&lt;$A$9,Raw!M124,-999),-999),-999),-999),-999),-999)</f>
        <v>2.0777E-2</v>
      </c>
      <c r="J124" s="9">
        <f>IF(Raw!$G124&gt;$C$8,IF(Raw!$Q124&gt;$C$8,IF(Raw!$N124&gt;$C$9,IF(Raw!$N124&lt;$A$9,IF(Raw!$X124&gt;$C$9,IF(Raw!$X124&lt;$A$9,Raw!N124,-999),-999),-999),-999),-999),-999)</f>
        <v>421</v>
      </c>
      <c r="K124" s="9">
        <f>IF(Raw!$G124&gt;$C$8,IF(Raw!$Q124&gt;$C$8,IF(Raw!$N124&gt;$C$9,IF(Raw!$N124&lt;$A$9,IF(Raw!$X124&gt;$C$9,IF(Raw!$X124&lt;$A$9,Raw!R124,-999),-999),-999),-999),-999),-999)</f>
        <v>0.19833400000000001</v>
      </c>
      <c r="L124" s="9">
        <f>IF(Raw!$G124&gt;$C$8,IF(Raw!$Q124&gt;$C$8,IF(Raw!$N124&gt;$C$9,IF(Raw!$N124&lt;$A$9,IF(Raw!$X124&gt;$C$9,IF(Raw!$X124&lt;$A$9,Raw!S124,-999),-999),-999),-999),-999),-999)</f>
        <v>0.37024699999999999</v>
      </c>
      <c r="M124" s="9">
        <f>Raw!Q124</f>
        <v>0.967584</v>
      </c>
      <c r="N124" s="9">
        <f>IF(Raw!$G124&gt;$C$8,IF(Raw!$Q124&gt;$C$8,IF(Raw!$N124&gt;$C$9,IF(Raw!$N124&lt;$A$9,IF(Raw!$X124&gt;$C$9,IF(Raw!$X124&lt;$A$9,Raw!V124,-999),-999),-999),-999),-999),-999)</f>
        <v>606.1</v>
      </c>
      <c r="O124" s="9">
        <f>IF(Raw!$G124&gt;$C$8,IF(Raw!$Q124&gt;$C$8,IF(Raw!$N124&gt;$C$9,IF(Raw!$N124&lt;$A$9,IF(Raw!$X124&gt;$C$9,IF(Raw!$X124&lt;$A$9,Raw!W124,-999),-999),-999),-999),-999),-999)</f>
        <v>7.0569000000000007E-2</v>
      </c>
      <c r="P124" s="9">
        <f>IF(Raw!$G124&gt;$C$8,IF(Raw!$Q124&gt;$C$8,IF(Raw!$N124&gt;$C$9,IF(Raw!$N124&lt;$A$9,IF(Raw!$X124&gt;$C$9,IF(Raw!$X124&lt;$A$9,Raw!X124,-999),-999),-999),-999),-999),-999)</f>
        <v>387</v>
      </c>
      <c r="R124" s="9">
        <f t="shared" si="20"/>
        <v>0.16100900000000001</v>
      </c>
      <c r="S124" s="9">
        <f t="shared" si="21"/>
        <v>0.43269078312654019</v>
      </c>
      <c r="T124" s="9">
        <f t="shared" si="22"/>
        <v>0.17191299999999998</v>
      </c>
      <c r="U124" s="9">
        <f t="shared" si="23"/>
        <v>0.4643197649136927</v>
      </c>
      <c r="V124" s="15">
        <f t="shared" si="16"/>
        <v>0.1543559743</v>
      </c>
      <c r="X124" s="11">
        <f t="shared" si="24"/>
        <v>1.4809199999999996E+19</v>
      </c>
      <c r="Y124" s="11">
        <f t="shared" si="25"/>
        <v>5.4439999999999997E-18</v>
      </c>
      <c r="Z124" s="11">
        <f t="shared" si="26"/>
        <v>4.2099999999999999E-4</v>
      </c>
      <c r="AA124" s="16">
        <f t="shared" si="27"/>
        <v>3.2827349421208206E-2</v>
      </c>
      <c r="AB124" s="9">
        <f t="shared" si="17"/>
        <v>0.20397744812104818</v>
      </c>
      <c r="AC124" s="9">
        <f t="shared" si="18"/>
        <v>0.96717265057879176</v>
      </c>
      <c r="AD124" s="15">
        <f t="shared" si="19"/>
        <v>77.974701713083633</v>
      </c>
      <c r="AE124" s="3">
        <f t="shared" si="28"/>
        <v>655.45759999999973</v>
      </c>
      <c r="AF124" s="2">
        <f t="shared" si="29"/>
        <v>0.25</v>
      </c>
      <c r="AG124" s="9">
        <f t="shared" si="30"/>
        <v>2.7850150129718698E-2</v>
      </c>
      <c r="AH124" s="2">
        <f t="shared" si="31"/>
        <v>1.3476542708545245</v>
      </c>
    </row>
    <row r="125" spans="1:34">
      <c r="A125" s="1">
        <f>Raw!A125</f>
        <v>112</v>
      </c>
      <c r="B125" s="14">
        <f>Raw!B125</f>
        <v>0.21092592592592593</v>
      </c>
      <c r="C125" s="15">
        <f>Raw!C125</f>
        <v>65.599999999999994</v>
      </c>
      <c r="D125" s="15">
        <f>IF(C125&gt;0.5,Raw!D125*D$11,-999)</f>
        <v>22</v>
      </c>
      <c r="E125" s="9">
        <f>IF(Raw!$G125&gt;$C$8,IF(Raw!$Q125&gt;$C$8,IF(Raw!$N125&gt;$C$9,IF(Raw!$N125&lt;$A$9,IF(Raw!$X125&gt;$C$9,IF(Raw!$X125&lt;$A$9,Raw!H125,-999),-999),-999),-999),-999),-999)</f>
        <v>0.22119900000000001</v>
      </c>
      <c r="F125" s="9">
        <f>IF(Raw!$G125&gt;$C$8,IF(Raw!$Q125&gt;$C$8,IF(Raw!$N125&gt;$C$9,IF(Raw!$N125&lt;$A$9,IF(Raw!$X125&gt;$C$9,IF(Raw!$X125&lt;$A$9,Raw!I125,-999),-999),-999),-999),-999),-999)</f>
        <v>0.37728400000000001</v>
      </c>
      <c r="G125" s="9">
        <f>Raw!G125</f>
        <v>0.96755800000000003</v>
      </c>
      <c r="H125" s="9">
        <f>IF(Raw!$G125&gt;$C$8,IF(Raw!$Q125&gt;$C$8,IF(Raw!$N125&gt;$C$9,IF(Raw!$N125&lt;$A$9,IF(Raw!$X125&gt;$C$9,IF(Raw!$X125&lt;$A$9,Raw!L125,-999),-999),-999),-999),-999),-999)</f>
        <v>528.70000000000005</v>
      </c>
      <c r="I125" s="9">
        <f>IF(Raw!$G125&gt;$C$8,IF(Raw!$Q125&gt;$C$8,IF(Raw!$N125&gt;$C$9,IF(Raw!$N125&lt;$A$9,IF(Raw!$X125&gt;$C$9,IF(Raw!$X125&lt;$A$9,Raw!M125,-999),-999),-999),-999),-999),-999)</f>
        <v>0.21684100000000001</v>
      </c>
      <c r="J125" s="9">
        <f>IF(Raw!$G125&gt;$C$8,IF(Raw!$Q125&gt;$C$8,IF(Raw!$N125&gt;$C$9,IF(Raw!$N125&lt;$A$9,IF(Raw!$X125&gt;$C$9,IF(Raw!$X125&lt;$A$9,Raw!N125,-999),-999),-999),-999),-999),-999)</f>
        <v>384</v>
      </c>
      <c r="K125" s="9">
        <f>IF(Raw!$G125&gt;$C$8,IF(Raw!$Q125&gt;$C$8,IF(Raw!$N125&gt;$C$9,IF(Raw!$N125&lt;$A$9,IF(Raw!$X125&gt;$C$9,IF(Raw!$X125&lt;$A$9,Raw!R125,-999),-999),-999),-999),-999),-999)</f>
        <v>0.20355799999999999</v>
      </c>
      <c r="L125" s="9">
        <f>IF(Raw!$G125&gt;$C$8,IF(Raw!$Q125&gt;$C$8,IF(Raw!$N125&gt;$C$9,IF(Raw!$N125&lt;$A$9,IF(Raw!$X125&gt;$C$9,IF(Raw!$X125&lt;$A$9,Raw!S125,-999),-999),-999),-999),-999),-999)</f>
        <v>0.37140299999999998</v>
      </c>
      <c r="M125" s="9">
        <f>Raw!Q125</f>
        <v>0.97788699999999995</v>
      </c>
      <c r="N125" s="9">
        <f>IF(Raw!$G125&gt;$C$8,IF(Raw!$Q125&gt;$C$8,IF(Raw!$N125&gt;$C$9,IF(Raw!$N125&lt;$A$9,IF(Raw!$X125&gt;$C$9,IF(Raw!$X125&lt;$A$9,Raw!V125,-999),-999),-999),-999),-999),-999)</f>
        <v>656</v>
      </c>
      <c r="O125" s="9">
        <f>IF(Raw!$G125&gt;$C$8,IF(Raw!$Q125&gt;$C$8,IF(Raw!$N125&gt;$C$9,IF(Raw!$N125&lt;$A$9,IF(Raw!$X125&gt;$C$9,IF(Raw!$X125&lt;$A$9,Raw!W125,-999),-999),-999),-999),-999),-999)</f>
        <v>0.18659400000000001</v>
      </c>
      <c r="P125" s="9">
        <f>IF(Raw!$G125&gt;$C$8,IF(Raw!$Q125&gt;$C$8,IF(Raw!$N125&gt;$C$9,IF(Raw!$N125&lt;$A$9,IF(Raw!$X125&gt;$C$9,IF(Raw!$X125&lt;$A$9,Raw!X125,-999),-999),-999),-999),-999),-999)</f>
        <v>323</v>
      </c>
      <c r="R125" s="9">
        <f t="shared" si="20"/>
        <v>0.156085</v>
      </c>
      <c r="S125" s="9">
        <f t="shared" si="21"/>
        <v>0.4137069157451681</v>
      </c>
      <c r="T125" s="9">
        <f t="shared" si="22"/>
        <v>0.16784499999999999</v>
      </c>
      <c r="U125" s="9">
        <f t="shared" si="23"/>
        <v>0.45192149767233974</v>
      </c>
      <c r="V125" s="15">
        <f t="shared" si="16"/>
        <v>0.1548379107</v>
      </c>
      <c r="X125" s="11">
        <f t="shared" si="24"/>
        <v>1.3243999999999998E+19</v>
      </c>
      <c r="Y125" s="11">
        <f t="shared" si="25"/>
        <v>5.2870000000000004E-18</v>
      </c>
      <c r="Z125" s="11">
        <f t="shared" si="26"/>
        <v>3.8400000000000001E-4</v>
      </c>
      <c r="AA125" s="16">
        <f t="shared" si="27"/>
        <v>2.6184036423340142E-2</v>
      </c>
      <c r="AB125" s="9">
        <f t="shared" si="17"/>
        <v>0.20795285959347551</v>
      </c>
      <c r="AC125" s="9">
        <f t="shared" si="18"/>
        <v>0.97381596357665989</v>
      </c>
      <c r="AD125" s="15">
        <f t="shared" si="19"/>
        <v>68.187594852448285</v>
      </c>
      <c r="AE125" s="3">
        <f t="shared" si="28"/>
        <v>636.55479999999989</v>
      </c>
      <c r="AF125" s="2">
        <f t="shared" si="29"/>
        <v>0.25</v>
      </c>
      <c r="AG125" s="9">
        <f t="shared" si="30"/>
        <v>2.370418460645627E-2</v>
      </c>
      <c r="AH125" s="2">
        <f t="shared" si="31"/>
        <v>1.1470331568491809</v>
      </c>
    </row>
    <row r="126" spans="1:34">
      <c r="A126" s="1">
        <f>Raw!A126</f>
        <v>113</v>
      </c>
      <c r="B126" s="14">
        <f>Raw!B126</f>
        <v>0.21097222222222223</v>
      </c>
      <c r="C126" s="15">
        <f>Raw!C126</f>
        <v>66.099999999999994</v>
      </c>
      <c r="D126" s="15">
        <f>IF(C126&gt;0.5,Raw!D126*D$11,-999)</f>
        <v>22</v>
      </c>
      <c r="E126" s="9">
        <f>IF(Raw!$G126&gt;$C$8,IF(Raw!$Q126&gt;$C$8,IF(Raw!$N126&gt;$C$9,IF(Raw!$N126&lt;$A$9,IF(Raw!$X126&gt;$C$9,IF(Raw!$X126&lt;$A$9,Raw!H126,-999),-999),-999),-999),-999),-999)</f>
        <v>0.22662199999999999</v>
      </c>
      <c r="F126" s="9">
        <f>IF(Raw!$G126&gt;$C$8,IF(Raw!$Q126&gt;$C$8,IF(Raw!$N126&gt;$C$9,IF(Raw!$N126&lt;$A$9,IF(Raw!$X126&gt;$C$9,IF(Raw!$X126&lt;$A$9,Raw!I126,-999),-999),-999),-999),-999),-999)</f>
        <v>0.38362800000000002</v>
      </c>
      <c r="G126" s="9">
        <f>Raw!G126</f>
        <v>0.97505299999999995</v>
      </c>
      <c r="H126" s="9">
        <f>IF(Raw!$G126&gt;$C$8,IF(Raw!$Q126&gt;$C$8,IF(Raw!$N126&gt;$C$9,IF(Raw!$N126&lt;$A$9,IF(Raw!$X126&gt;$C$9,IF(Raw!$X126&lt;$A$9,Raw!L126,-999),-999),-999),-999),-999),-999)</f>
        <v>529.29999999999995</v>
      </c>
      <c r="I126" s="9">
        <f>IF(Raw!$G126&gt;$C$8,IF(Raw!$Q126&gt;$C$8,IF(Raw!$N126&gt;$C$9,IF(Raw!$N126&lt;$A$9,IF(Raw!$X126&gt;$C$9,IF(Raw!$X126&lt;$A$9,Raw!M126,-999),-999),-999),-999),-999),-999)</f>
        <v>0.16822300000000001</v>
      </c>
      <c r="J126" s="9">
        <f>IF(Raw!$G126&gt;$C$8,IF(Raw!$Q126&gt;$C$8,IF(Raw!$N126&gt;$C$9,IF(Raw!$N126&lt;$A$9,IF(Raw!$X126&gt;$C$9,IF(Raw!$X126&lt;$A$9,Raw!N126,-999),-999),-999),-999),-999),-999)</f>
        <v>417</v>
      </c>
      <c r="K126" s="9">
        <f>IF(Raw!$G126&gt;$C$8,IF(Raw!$Q126&gt;$C$8,IF(Raw!$N126&gt;$C$9,IF(Raw!$N126&lt;$A$9,IF(Raw!$X126&gt;$C$9,IF(Raw!$X126&lt;$A$9,Raw!R126,-999),-999),-999),-999),-999),-999)</f>
        <v>0.213839</v>
      </c>
      <c r="L126" s="9">
        <f>IF(Raw!$G126&gt;$C$8,IF(Raw!$Q126&gt;$C$8,IF(Raw!$N126&gt;$C$9,IF(Raw!$N126&lt;$A$9,IF(Raw!$X126&gt;$C$9,IF(Raw!$X126&lt;$A$9,Raw!S126,-999),-999),-999),-999),-999),-999)</f>
        <v>0.379631</v>
      </c>
      <c r="M126" s="9">
        <f>Raw!Q126</f>
        <v>0.97801400000000005</v>
      </c>
      <c r="N126" s="9">
        <f>IF(Raw!$G126&gt;$C$8,IF(Raw!$Q126&gt;$C$8,IF(Raw!$N126&gt;$C$9,IF(Raw!$N126&lt;$A$9,IF(Raw!$X126&gt;$C$9,IF(Raw!$X126&lt;$A$9,Raw!V126,-999),-999),-999),-999),-999),-999)</f>
        <v>604.1</v>
      </c>
      <c r="O126" s="9">
        <f>IF(Raw!$G126&gt;$C$8,IF(Raw!$Q126&gt;$C$8,IF(Raw!$N126&gt;$C$9,IF(Raw!$N126&lt;$A$9,IF(Raw!$X126&gt;$C$9,IF(Raw!$X126&lt;$A$9,Raw!W126,-999),-999),-999),-999),-999),-999)</f>
        <v>0.14164099999999999</v>
      </c>
      <c r="P126" s="9">
        <f>IF(Raw!$G126&gt;$C$8,IF(Raw!$Q126&gt;$C$8,IF(Raw!$N126&gt;$C$9,IF(Raw!$N126&lt;$A$9,IF(Raw!$X126&gt;$C$9,IF(Raw!$X126&lt;$A$9,Raw!X126,-999),-999),-999),-999),-999),-999)</f>
        <v>417</v>
      </c>
      <c r="R126" s="9">
        <f t="shared" si="20"/>
        <v>0.15700600000000003</v>
      </c>
      <c r="S126" s="9">
        <f t="shared" si="21"/>
        <v>0.40926626836414448</v>
      </c>
      <c r="T126" s="9">
        <f t="shared" si="22"/>
        <v>0.16579199999999999</v>
      </c>
      <c r="U126" s="9">
        <f t="shared" si="23"/>
        <v>0.43671881379550143</v>
      </c>
      <c r="V126" s="15">
        <f t="shared" si="16"/>
        <v>0.15826816390000001</v>
      </c>
      <c r="X126" s="11">
        <f t="shared" si="24"/>
        <v>1.3243999999999998E+19</v>
      </c>
      <c r="Y126" s="11">
        <f t="shared" si="25"/>
        <v>5.2929999999999995E-18</v>
      </c>
      <c r="Z126" s="11">
        <f t="shared" si="26"/>
        <v>4.17E-4</v>
      </c>
      <c r="AA126" s="16">
        <f t="shared" si="27"/>
        <v>2.8401670233242644E-2</v>
      </c>
      <c r="AB126" s="9">
        <f t="shared" si="17"/>
        <v>0.21854776971130976</v>
      </c>
      <c r="AC126" s="9">
        <f t="shared" si="18"/>
        <v>0.97159832976675742</v>
      </c>
      <c r="AD126" s="15">
        <f t="shared" si="19"/>
        <v>68.109520943027931</v>
      </c>
      <c r="AE126" s="3">
        <f t="shared" si="28"/>
        <v>637.27719999999977</v>
      </c>
      <c r="AF126" s="2">
        <f t="shared" si="29"/>
        <v>0.25</v>
      </c>
      <c r="AG126" s="9">
        <f t="shared" si="30"/>
        <v>2.2880545534168472E-2</v>
      </c>
      <c r="AH126" s="2">
        <f t="shared" si="31"/>
        <v>1.1071776907837807</v>
      </c>
    </row>
    <row r="127" spans="1:34">
      <c r="A127" s="1">
        <f>Raw!A127</f>
        <v>114</v>
      </c>
      <c r="B127" s="14">
        <f>Raw!B127</f>
        <v>0.21103009259259262</v>
      </c>
      <c r="C127" s="15">
        <f>Raw!C127</f>
        <v>67</v>
      </c>
      <c r="D127" s="15">
        <f>IF(C127&gt;0.5,Raw!D127*D$11,-999)</f>
        <v>21.1</v>
      </c>
      <c r="E127" s="9">
        <f>IF(Raw!$G127&gt;$C$8,IF(Raw!$Q127&gt;$C$8,IF(Raw!$N127&gt;$C$9,IF(Raw!$N127&lt;$A$9,IF(Raw!$X127&gt;$C$9,IF(Raw!$X127&lt;$A$9,Raw!H127,-999),-999),-999),-999),-999),-999)</f>
        <v>0.229467</v>
      </c>
      <c r="F127" s="9">
        <f>IF(Raw!$G127&gt;$C$8,IF(Raw!$Q127&gt;$C$8,IF(Raw!$N127&gt;$C$9,IF(Raw!$N127&lt;$A$9,IF(Raw!$X127&gt;$C$9,IF(Raw!$X127&lt;$A$9,Raw!I127,-999),-999),-999),-999),-999),-999)</f>
        <v>0.39745200000000003</v>
      </c>
      <c r="G127" s="9">
        <f>Raw!G127</f>
        <v>0.968109</v>
      </c>
      <c r="H127" s="9">
        <f>IF(Raw!$G127&gt;$C$8,IF(Raw!$Q127&gt;$C$8,IF(Raw!$N127&gt;$C$9,IF(Raw!$N127&lt;$A$9,IF(Raw!$X127&gt;$C$9,IF(Raw!$X127&lt;$A$9,Raw!L127,-999),-999),-999),-999),-999),-999)</f>
        <v>580.79999999999995</v>
      </c>
      <c r="I127" s="9">
        <f>IF(Raw!$G127&gt;$C$8,IF(Raw!$Q127&gt;$C$8,IF(Raw!$N127&gt;$C$9,IF(Raw!$N127&lt;$A$9,IF(Raw!$X127&gt;$C$9,IF(Raw!$X127&lt;$A$9,Raw!M127,-999),-999),-999),-999),-999),-999)</f>
        <v>7.4930999999999998E-2</v>
      </c>
      <c r="J127" s="9">
        <f>IF(Raw!$G127&gt;$C$8,IF(Raw!$Q127&gt;$C$8,IF(Raw!$N127&gt;$C$9,IF(Raw!$N127&lt;$A$9,IF(Raw!$X127&gt;$C$9,IF(Raw!$X127&lt;$A$9,Raw!N127,-999),-999),-999),-999),-999),-999)</f>
        <v>417</v>
      </c>
      <c r="K127" s="9">
        <f>IF(Raw!$G127&gt;$C$8,IF(Raw!$Q127&gt;$C$8,IF(Raw!$N127&gt;$C$9,IF(Raw!$N127&lt;$A$9,IF(Raw!$X127&gt;$C$9,IF(Raw!$X127&lt;$A$9,Raw!R127,-999),-999),-999),-999),-999),-999)</f>
        <v>0.206289</v>
      </c>
      <c r="L127" s="9">
        <f>IF(Raw!$G127&gt;$C$8,IF(Raw!$Q127&gt;$C$8,IF(Raw!$N127&gt;$C$9,IF(Raw!$N127&lt;$A$9,IF(Raw!$X127&gt;$C$9,IF(Raw!$X127&lt;$A$9,Raw!S127,-999),-999),-999),-999),-999),-999)</f>
        <v>0.39039800000000002</v>
      </c>
      <c r="M127" s="9">
        <f>Raw!Q127</f>
        <v>0.98455300000000001</v>
      </c>
      <c r="N127" s="9">
        <f>IF(Raw!$G127&gt;$C$8,IF(Raw!$Q127&gt;$C$8,IF(Raw!$N127&gt;$C$9,IF(Raw!$N127&lt;$A$9,IF(Raw!$X127&gt;$C$9,IF(Raw!$X127&lt;$A$9,Raw!V127,-999),-999),-999),-999),-999),-999)</f>
        <v>651.1</v>
      </c>
      <c r="O127" s="9">
        <f>IF(Raw!$G127&gt;$C$8,IF(Raw!$Q127&gt;$C$8,IF(Raw!$N127&gt;$C$9,IF(Raw!$N127&lt;$A$9,IF(Raw!$X127&gt;$C$9,IF(Raw!$X127&lt;$A$9,Raw!W127,-999),-999),-999),-999),-999),-999)</f>
        <v>2.0999999999999999E-5</v>
      </c>
      <c r="P127" s="9">
        <f>IF(Raw!$G127&gt;$C$8,IF(Raw!$Q127&gt;$C$8,IF(Raw!$N127&gt;$C$9,IF(Raw!$N127&lt;$A$9,IF(Raw!$X127&gt;$C$9,IF(Raw!$X127&lt;$A$9,Raw!X127,-999),-999),-999),-999),-999),-999)</f>
        <v>355</v>
      </c>
      <c r="R127" s="9">
        <f t="shared" si="20"/>
        <v>0.16798500000000002</v>
      </c>
      <c r="S127" s="9">
        <f t="shared" si="21"/>
        <v>0.42265481114700648</v>
      </c>
      <c r="T127" s="9">
        <f t="shared" si="22"/>
        <v>0.18410900000000002</v>
      </c>
      <c r="U127" s="9">
        <f t="shared" si="23"/>
        <v>0.47159309217772633</v>
      </c>
      <c r="V127" s="15">
        <f t="shared" si="16"/>
        <v>0.16275692620000001</v>
      </c>
      <c r="X127" s="11">
        <f t="shared" si="24"/>
        <v>1.2702199999999998E+19</v>
      </c>
      <c r="Y127" s="11">
        <f t="shared" si="25"/>
        <v>5.8079999999999994E-18</v>
      </c>
      <c r="Z127" s="11">
        <f t="shared" si="26"/>
        <v>4.17E-4</v>
      </c>
      <c r="AA127" s="16">
        <f t="shared" si="27"/>
        <v>2.9845743528473079E-2</v>
      </c>
      <c r="AB127" s="9">
        <f t="shared" si="17"/>
        <v>0.21178386999528365</v>
      </c>
      <c r="AC127" s="9">
        <f t="shared" si="18"/>
        <v>0.97015425647152698</v>
      </c>
      <c r="AD127" s="15">
        <f t="shared" si="19"/>
        <v>71.572526447177651</v>
      </c>
      <c r="AE127" s="3">
        <f t="shared" si="28"/>
        <v>699.28319999999974</v>
      </c>
      <c r="AF127" s="2">
        <f t="shared" si="29"/>
        <v>0.25</v>
      </c>
      <c r="AG127" s="9">
        <f t="shared" si="30"/>
        <v>2.5963930047843541E-2</v>
      </c>
      <c r="AH127" s="2">
        <f t="shared" si="31"/>
        <v>1.256381062729226</v>
      </c>
    </row>
    <row r="128" spans="1:34">
      <c r="A128" s="1">
        <f>Raw!A128</f>
        <v>115</v>
      </c>
      <c r="B128" s="14">
        <f>Raw!B128</f>
        <v>0.21108796296296295</v>
      </c>
      <c r="C128" s="15">
        <f>Raw!C128</f>
        <v>68.3</v>
      </c>
      <c r="D128" s="15">
        <f>IF(C128&gt;0.5,Raw!D128*D$11,-999)</f>
        <v>21.1</v>
      </c>
      <c r="E128" s="9">
        <f>IF(Raw!$G128&gt;$C$8,IF(Raw!$Q128&gt;$C$8,IF(Raw!$N128&gt;$C$9,IF(Raw!$N128&lt;$A$9,IF(Raw!$X128&gt;$C$9,IF(Raw!$X128&lt;$A$9,Raw!H128,-999),-999),-999),-999),-999),-999)</f>
        <v>0.22728300000000001</v>
      </c>
      <c r="F128" s="9">
        <f>IF(Raw!$G128&gt;$C$8,IF(Raw!$Q128&gt;$C$8,IF(Raw!$N128&gt;$C$9,IF(Raw!$N128&lt;$A$9,IF(Raw!$X128&gt;$C$9,IF(Raw!$X128&lt;$A$9,Raw!I128,-999),-999),-999),-999),-999),-999)</f>
        <v>0.39046799999999998</v>
      </c>
      <c r="G128" s="9">
        <f>Raw!G128</f>
        <v>0.97536900000000004</v>
      </c>
      <c r="H128" s="9">
        <f>IF(Raw!$G128&gt;$C$8,IF(Raw!$Q128&gt;$C$8,IF(Raw!$N128&gt;$C$9,IF(Raw!$N128&lt;$A$9,IF(Raw!$X128&gt;$C$9,IF(Raw!$X128&lt;$A$9,Raw!L128,-999),-999),-999),-999),-999),-999)</f>
        <v>547</v>
      </c>
      <c r="I128" s="9">
        <f>IF(Raw!$G128&gt;$C$8,IF(Raw!$Q128&gt;$C$8,IF(Raw!$N128&gt;$C$9,IF(Raw!$N128&lt;$A$9,IF(Raw!$X128&gt;$C$9,IF(Raw!$X128&lt;$A$9,Raw!M128,-999),-999),-999),-999),-999),-999)</f>
        <v>4.3906000000000001E-2</v>
      </c>
      <c r="J128" s="9">
        <f>IF(Raw!$G128&gt;$C$8,IF(Raw!$Q128&gt;$C$8,IF(Raw!$N128&gt;$C$9,IF(Raw!$N128&lt;$A$9,IF(Raw!$X128&gt;$C$9,IF(Raw!$X128&lt;$A$9,Raw!N128,-999),-999),-999),-999),-999),-999)</f>
        <v>495</v>
      </c>
      <c r="K128" s="9">
        <f>IF(Raw!$G128&gt;$C$8,IF(Raw!$Q128&gt;$C$8,IF(Raw!$N128&gt;$C$9,IF(Raw!$N128&lt;$A$9,IF(Raw!$X128&gt;$C$9,IF(Raw!$X128&lt;$A$9,Raw!R128,-999),-999),-999),-999),-999),-999)</f>
        <v>0.21259900000000001</v>
      </c>
      <c r="L128" s="9">
        <f>IF(Raw!$G128&gt;$C$8,IF(Raw!$Q128&gt;$C$8,IF(Raw!$N128&gt;$C$9,IF(Raw!$N128&lt;$A$9,IF(Raw!$X128&gt;$C$9,IF(Raw!$X128&lt;$A$9,Raw!S128,-999),-999),-999),-999),-999),-999)</f>
        <v>0.390515</v>
      </c>
      <c r="M128" s="9">
        <f>Raw!Q128</f>
        <v>0.97835000000000005</v>
      </c>
      <c r="N128" s="9">
        <f>IF(Raw!$G128&gt;$C$8,IF(Raw!$Q128&gt;$C$8,IF(Raw!$N128&gt;$C$9,IF(Raw!$N128&lt;$A$9,IF(Raw!$X128&gt;$C$9,IF(Raw!$X128&lt;$A$9,Raw!V128,-999),-999),-999),-999),-999),-999)</f>
        <v>641.70000000000005</v>
      </c>
      <c r="O128" s="9">
        <f>IF(Raw!$G128&gt;$C$8,IF(Raw!$Q128&gt;$C$8,IF(Raw!$N128&gt;$C$9,IF(Raw!$N128&lt;$A$9,IF(Raw!$X128&gt;$C$9,IF(Raw!$X128&lt;$A$9,Raw!W128,-999),-999),-999),-999),-999),-999)</f>
        <v>3.6179999999999997E-2</v>
      </c>
      <c r="P128" s="9">
        <f>IF(Raw!$G128&gt;$C$8,IF(Raw!$Q128&gt;$C$8,IF(Raw!$N128&gt;$C$9,IF(Raw!$N128&lt;$A$9,IF(Raw!$X128&gt;$C$9,IF(Raw!$X128&lt;$A$9,Raw!X128,-999),-999),-999),-999),-999),-999)</f>
        <v>348</v>
      </c>
      <c r="R128" s="9">
        <f t="shared" si="20"/>
        <v>0.16318499999999997</v>
      </c>
      <c r="S128" s="9">
        <f t="shared" si="21"/>
        <v>0.41792157103783145</v>
      </c>
      <c r="T128" s="9">
        <f t="shared" si="22"/>
        <v>0.17791599999999999</v>
      </c>
      <c r="U128" s="9">
        <f t="shared" si="23"/>
        <v>0.45559325506062504</v>
      </c>
      <c r="V128" s="15">
        <f t="shared" si="16"/>
        <v>0.16280570350000001</v>
      </c>
      <c r="X128" s="11">
        <f t="shared" si="24"/>
        <v>1.2702199999999998E+19</v>
      </c>
      <c r="Y128" s="11">
        <f t="shared" si="25"/>
        <v>5.4699999999999994E-18</v>
      </c>
      <c r="Z128" s="11">
        <f t="shared" si="26"/>
        <v>4.95E-4</v>
      </c>
      <c r="AA128" s="16">
        <f t="shared" si="27"/>
        <v>3.3249556127798743E-2</v>
      </c>
      <c r="AB128" s="9">
        <f t="shared" si="17"/>
        <v>0.21851462802803345</v>
      </c>
      <c r="AC128" s="9">
        <f t="shared" si="18"/>
        <v>0.96675044387220122</v>
      </c>
      <c r="AD128" s="15">
        <f t="shared" si="19"/>
        <v>67.170820460199479</v>
      </c>
      <c r="AE128" s="3">
        <f t="shared" si="28"/>
        <v>658.58799999999974</v>
      </c>
      <c r="AF128" s="2">
        <f t="shared" si="29"/>
        <v>0.25</v>
      </c>
      <c r="AG128" s="9">
        <f t="shared" si="30"/>
        <v>2.3540440568119318E-2</v>
      </c>
      <c r="AH128" s="2">
        <f t="shared" si="31"/>
        <v>1.1391096680505952</v>
      </c>
    </row>
    <row r="129" spans="1:34">
      <c r="A129" s="1">
        <f>Raw!A129</f>
        <v>116</v>
      </c>
      <c r="B129" s="14">
        <f>Raw!B129</f>
        <v>0.21114583333333334</v>
      </c>
      <c r="C129" s="15">
        <f>Raw!C129</f>
        <v>67.8</v>
      </c>
      <c r="D129" s="15">
        <f>IF(C129&gt;0.5,Raw!D129*D$11,-999)</f>
        <v>22</v>
      </c>
      <c r="E129" s="9">
        <f>IF(Raw!$G129&gt;$C$8,IF(Raw!$Q129&gt;$C$8,IF(Raw!$N129&gt;$C$9,IF(Raw!$N129&lt;$A$9,IF(Raw!$X129&gt;$C$9,IF(Raw!$X129&lt;$A$9,Raw!H129,-999),-999),-999),-999),-999),-999)</f>
        <v>0.245842</v>
      </c>
      <c r="F129" s="9">
        <f>IF(Raw!$G129&gt;$C$8,IF(Raw!$Q129&gt;$C$8,IF(Raw!$N129&gt;$C$9,IF(Raw!$N129&lt;$A$9,IF(Raw!$X129&gt;$C$9,IF(Raw!$X129&lt;$A$9,Raw!I129,-999),-999),-999),-999),-999),-999)</f>
        <v>0.42306300000000002</v>
      </c>
      <c r="G129" s="9">
        <f>Raw!G129</f>
        <v>0.96497500000000003</v>
      </c>
      <c r="H129" s="9">
        <f>IF(Raw!$G129&gt;$C$8,IF(Raw!$Q129&gt;$C$8,IF(Raw!$N129&gt;$C$9,IF(Raw!$N129&lt;$A$9,IF(Raw!$X129&gt;$C$9,IF(Raw!$X129&lt;$A$9,Raw!L129,-999),-999),-999),-999),-999),-999)</f>
        <v>520.9</v>
      </c>
      <c r="I129" s="9">
        <f>IF(Raw!$G129&gt;$C$8,IF(Raw!$Q129&gt;$C$8,IF(Raw!$N129&gt;$C$9,IF(Raw!$N129&lt;$A$9,IF(Raw!$X129&gt;$C$9,IF(Raw!$X129&lt;$A$9,Raw!M129,-999),-999),-999),-999),-999),-999)</f>
        <v>0.12128</v>
      </c>
      <c r="J129" s="9">
        <f>IF(Raw!$G129&gt;$C$8,IF(Raw!$Q129&gt;$C$8,IF(Raw!$N129&gt;$C$9,IF(Raw!$N129&lt;$A$9,IF(Raw!$X129&gt;$C$9,IF(Raw!$X129&lt;$A$9,Raw!N129,-999),-999),-999),-999),-999),-999)</f>
        <v>412</v>
      </c>
      <c r="K129" s="9">
        <f>IF(Raw!$G129&gt;$C$8,IF(Raw!$Q129&gt;$C$8,IF(Raw!$N129&gt;$C$9,IF(Raw!$N129&lt;$A$9,IF(Raw!$X129&gt;$C$9,IF(Raw!$X129&lt;$A$9,Raw!R129,-999),-999),-999),-999),-999),-999)</f>
        <v>0.22708900000000001</v>
      </c>
      <c r="L129" s="9">
        <f>IF(Raw!$G129&gt;$C$8,IF(Raw!$Q129&gt;$C$8,IF(Raw!$N129&gt;$C$9,IF(Raw!$N129&lt;$A$9,IF(Raw!$X129&gt;$C$9,IF(Raw!$X129&lt;$A$9,Raw!S129,-999),-999),-999),-999),-999),-999)</f>
        <v>0.40633000000000002</v>
      </c>
      <c r="M129" s="9">
        <f>Raw!Q129</f>
        <v>0.97685299999999997</v>
      </c>
      <c r="N129" s="9">
        <f>IF(Raw!$G129&gt;$C$8,IF(Raw!$Q129&gt;$C$8,IF(Raw!$N129&gt;$C$9,IF(Raw!$N129&lt;$A$9,IF(Raw!$X129&gt;$C$9,IF(Raw!$X129&lt;$A$9,Raw!V129,-999),-999),-999),-999),-999),-999)</f>
        <v>653.6</v>
      </c>
      <c r="O129" s="9">
        <f>IF(Raw!$G129&gt;$C$8,IF(Raw!$Q129&gt;$C$8,IF(Raw!$N129&gt;$C$9,IF(Raw!$N129&lt;$A$9,IF(Raw!$X129&gt;$C$9,IF(Raw!$X129&lt;$A$9,Raw!W129,-999),-999),-999),-999),-999),-999)</f>
        <v>0.25236900000000001</v>
      </c>
      <c r="P129" s="9">
        <f>IF(Raw!$G129&gt;$C$8,IF(Raw!$Q129&gt;$C$8,IF(Raw!$N129&gt;$C$9,IF(Raw!$N129&lt;$A$9,IF(Raw!$X129&gt;$C$9,IF(Raw!$X129&lt;$A$9,Raw!X129,-999),-999),-999),-999),-999),-999)</f>
        <v>555</v>
      </c>
      <c r="R129" s="9">
        <f t="shared" si="20"/>
        <v>0.17722100000000002</v>
      </c>
      <c r="S129" s="9">
        <f t="shared" si="21"/>
        <v>0.41889978561112651</v>
      </c>
      <c r="T129" s="9">
        <f t="shared" si="22"/>
        <v>0.17924100000000001</v>
      </c>
      <c r="U129" s="9">
        <f t="shared" si="23"/>
        <v>0.44112174833263601</v>
      </c>
      <c r="V129" s="15">
        <f t="shared" si="16"/>
        <v>0.16939897700000001</v>
      </c>
      <c r="X129" s="11">
        <f t="shared" si="24"/>
        <v>1.3243999999999998E+19</v>
      </c>
      <c r="Y129" s="11">
        <f t="shared" si="25"/>
        <v>5.2089999999999998E-18</v>
      </c>
      <c r="Z129" s="11">
        <f t="shared" si="26"/>
        <v>4.1199999999999999E-4</v>
      </c>
      <c r="AA129" s="16">
        <f t="shared" si="27"/>
        <v>2.7637511850518659E-2</v>
      </c>
      <c r="AB129" s="9">
        <f t="shared" si="17"/>
        <v>0.23204277526159883</v>
      </c>
      <c r="AC129" s="9">
        <f t="shared" si="18"/>
        <v>0.97236248814948134</v>
      </c>
      <c r="AD129" s="15">
        <f t="shared" si="19"/>
        <v>67.081339443006442</v>
      </c>
      <c r="AE129" s="3">
        <f t="shared" si="28"/>
        <v>627.16359999999975</v>
      </c>
      <c r="AF129" s="2">
        <f t="shared" si="29"/>
        <v>0.25</v>
      </c>
      <c r="AG129" s="9">
        <f t="shared" si="30"/>
        <v>2.2762336719687703E-2</v>
      </c>
      <c r="AH129" s="2">
        <f t="shared" si="31"/>
        <v>1.1014576277699133</v>
      </c>
    </row>
    <row r="130" spans="1:34">
      <c r="A130" s="1">
        <f>Raw!A130</f>
        <v>117</v>
      </c>
      <c r="B130" s="14">
        <f>Raw!B130</f>
        <v>0.2112037037037037</v>
      </c>
      <c r="C130" s="15">
        <f>Raw!C130</f>
        <v>70.8</v>
      </c>
      <c r="D130" s="15">
        <f>IF(C130&gt;0.5,Raw!D130*D$11,-999)</f>
        <v>21.1</v>
      </c>
      <c r="E130" s="9">
        <f>IF(Raw!$G130&gt;$C$8,IF(Raw!$Q130&gt;$C$8,IF(Raw!$N130&gt;$C$9,IF(Raw!$N130&lt;$A$9,IF(Raw!$X130&gt;$C$9,IF(Raw!$X130&lt;$A$9,Raw!H130,-999),-999),-999),-999),-999),-999)</f>
        <v>0.242926</v>
      </c>
      <c r="F130" s="9">
        <f>IF(Raw!$G130&gt;$C$8,IF(Raw!$Q130&gt;$C$8,IF(Raw!$N130&gt;$C$9,IF(Raw!$N130&lt;$A$9,IF(Raw!$X130&gt;$C$9,IF(Raw!$X130&lt;$A$9,Raw!I130,-999),-999),-999),-999),-999),-999)</f>
        <v>0.40153800000000001</v>
      </c>
      <c r="G130" s="9">
        <f>Raw!G130</f>
        <v>0.97058199999999994</v>
      </c>
      <c r="H130" s="9">
        <f>IF(Raw!$G130&gt;$C$8,IF(Raw!$Q130&gt;$C$8,IF(Raw!$N130&gt;$C$9,IF(Raw!$N130&lt;$A$9,IF(Raw!$X130&gt;$C$9,IF(Raw!$X130&lt;$A$9,Raw!L130,-999),-999),-999),-999),-999),-999)</f>
        <v>558.20000000000005</v>
      </c>
      <c r="I130" s="9">
        <f>IF(Raw!$G130&gt;$C$8,IF(Raw!$Q130&gt;$C$8,IF(Raw!$N130&gt;$C$9,IF(Raw!$N130&lt;$A$9,IF(Raw!$X130&gt;$C$9,IF(Raw!$X130&lt;$A$9,Raw!M130,-999),-999),-999),-999),-999),-999)</f>
        <v>0.22911200000000001</v>
      </c>
      <c r="J130" s="9">
        <f>IF(Raw!$G130&gt;$C$8,IF(Raw!$Q130&gt;$C$8,IF(Raw!$N130&gt;$C$9,IF(Raw!$N130&lt;$A$9,IF(Raw!$X130&gt;$C$9,IF(Raw!$X130&lt;$A$9,Raw!N130,-999),-999),-999),-999),-999),-999)</f>
        <v>465</v>
      </c>
      <c r="K130" s="9">
        <f>IF(Raw!$G130&gt;$C$8,IF(Raw!$Q130&gt;$C$8,IF(Raw!$N130&gt;$C$9,IF(Raw!$N130&lt;$A$9,IF(Raw!$X130&gt;$C$9,IF(Raw!$X130&lt;$A$9,Raw!R130,-999),-999),-999),-999),-999),-999)</f>
        <v>0.230572</v>
      </c>
      <c r="L130" s="9">
        <f>IF(Raw!$G130&gt;$C$8,IF(Raw!$Q130&gt;$C$8,IF(Raw!$N130&gt;$C$9,IF(Raw!$N130&lt;$A$9,IF(Raw!$X130&gt;$C$9,IF(Raw!$X130&lt;$A$9,Raw!S130,-999),-999),-999),-999),-999),-999)</f>
        <v>0.405775</v>
      </c>
      <c r="M130" s="9">
        <f>Raw!Q130</f>
        <v>0.97948199999999996</v>
      </c>
      <c r="N130" s="9">
        <f>IF(Raw!$G130&gt;$C$8,IF(Raw!$Q130&gt;$C$8,IF(Raw!$N130&gt;$C$9,IF(Raw!$N130&lt;$A$9,IF(Raw!$X130&gt;$C$9,IF(Raw!$X130&lt;$A$9,Raw!V130,-999),-999),-999),-999),-999),-999)</f>
        <v>669.3</v>
      </c>
      <c r="O130" s="9">
        <f>IF(Raw!$G130&gt;$C$8,IF(Raw!$Q130&gt;$C$8,IF(Raw!$N130&gt;$C$9,IF(Raw!$N130&lt;$A$9,IF(Raw!$X130&gt;$C$9,IF(Raw!$X130&lt;$A$9,Raw!W130,-999),-999),-999),-999),-999),-999)</f>
        <v>0.30170799999999998</v>
      </c>
      <c r="P130" s="9">
        <f>IF(Raw!$G130&gt;$C$8,IF(Raw!$Q130&gt;$C$8,IF(Raw!$N130&gt;$C$9,IF(Raw!$N130&lt;$A$9,IF(Raw!$X130&gt;$C$9,IF(Raw!$X130&lt;$A$9,Raw!X130,-999),-999),-999),-999),-999),-999)</f>
        <v>525</v>
      </c>
      <c r="R130" s="9">
        <f t="shared" si="20"/>
        <v>0.158612</v>
      </c>
      <c r="S130" s="9">
        <f t="shared" si="21"/>
        <v>0.39501118200519003</v>
      </c>
      <c r="T130" s="9">
        <f t="shared" si="22"/>
        <v>0.175203</v>
      </c>
      <c r="U130" s="9">
        <f t="shared" si="23"/>
        <v>0.43177376624976893</v>
      </c>
      <c r="V130" s="15">
        <f t="shared" si="16"/>
        <v>0.16916759749999999</v>
      </c>
      <c r="X130" s="11">
        <f t="shared" si="24"/>
        <v>1.2702199999999998E+19</v>
      </c>
      <c r="Y130" s="11">
        <f t="shared" si="25"/>
        <v>5.582E-18</v>
      </c>
      <c r="Z130" s="11">
        <f t="shared" si="26"/>
        <v>4.6499999999999997E-4</v>
      </c>
      <c r="AA130" s="16">
        <f t="shared" si="27"/>
        <v>3.1917872386428084E-2</v>
      </c>
      <c r="AB130" s="9">
        <f t="shared" si="17"/>
        <v>0.23616410699571935</v>
      </c>
      <c r="AC130" s="9">
        <f t="shared" si="18"/>
        <v>0.96808212761357193</v>
      </c>
      <c r="AD130" s="15">
        <f t="shared" si="19"/>
        <v>68.640585777264704</v>
      </c>
      <c r="AE130" s="3">
        <f t="shared" si="28"/>
        <v>672.0727999999998</v>
      </c>
      <c r="AF130" s="2">
        <f t="shared" si="29"/>
        <v>0.25</v>
      </c>
      <c r="AG130" s="9">
        <f t="shared" si="30"/>
        <v>2.2797849414338385E-2</v>
      </c>
      <c r="AH130" s="2">
        <f t="shared" si="31"/>
        <v>1.1031760685823553</v>
      </c>
    </row>
    <row r="131" spans="1:34">
      <c r="A131" s="1">
        <f>Raw!A131</f>
        <v>118</v>
      </c>
      <c r="B131" s="14">
        <f>Raw!B131</f>
        <v>0.21126157407407409</v>
      </c>
      <c r="C131" s="15">
        <f>Raw!C131</f>
        <v>67.8</v>
      </c>
      <c r="D131" s="15">
        <f>IF(C131&gt;0.5,Raw!D131*D$11,-999)</f>
        <v>25.5</v>
      </c>
      <c r="E131" s="9">
        <f>IF(Raw!$G131&gt;$C$8,IF(Raw!$Q131&gt;$C$8,IF(Raw!$N131&gt;$C$9,IF(Raw!$N131&lt;$A$9,IF(Raw!$X131&gt;$C$9,IF(Raw!$X131&lt;$A$9,Raw!H131,-999),-999),-999),-999),-999),-999)</f>
        <v>0.24737700000000001</v>
      </c>
      <c r="F131" s="9">
        <f>IF(Raw!$G131&gt;$C$8,IF(Raw!$Q131&gt;$C$8,IF(Raw!$N131&gt;$C$9,IF(Raw!$N131&lt;$A$9,IF(Raw!$X131&gt;$C$9,IF(Raw!$X131&lt;$A$9,Raw!I131,-999),-999),-999),-999),-999),-999)</f>
        <v>0.42987999999999998</v>
      </c>
      <c r="G131" s="9">
        <f>Raw!G131</f>
        <v>0.97105399999999997</v>
      </c>
      <c r="H131" s="9">
        <f>IF(Raw!$G131&gt;$C$8,IF(Raw!$Q131&gt;$C$8,IF(Raw!$N131&gt;$C$9,IF(Raw!$N131&lt;$A$9,IF(Raw!$X131&gt;$C$9,IF(Raw!$X131&lt;$A$9,Raw!L131,-999),-999),-999),-999),-999),-999)</f>
        <v>568.1</v>
      </c>
      <c r="I131" s="9">
        <f>IF(Raw!$G131&gt;$C$8,IF(Raw!$Q131&gt;$C$8,IF(Raw!$N131&gt;$C$9,IF(Raw!$N131&lt;$A$9,IF(Raw!$X131&gt;$C$9,IF(Raw!$X131&lt;$A$9,Raw!M131,-999),-999),-999),-999),-999),-999)</f>
        <v>5.5758000000000002E-2</v>
      </c>
      <c r="J131" s="9">
        <f>IF(Raw!$G131&gt;$C$8,IF(Raw!$Q131&gt;$C$8,IF(Raw!$N131&gt;$C$9,IF(Raw!$N131&lt;$A$9,IF(Raw!$X131&gt;$C$9,IF(Raw!$X131&lt;$A$9,Raw!N131,-999),-999),-999),-999),-999),-999)</f>
        <v>450</v>
      </c>
      <c r="K131" s="9">
        <f>IF(Raw!$G131&gt;$C$8,IF(Raw!$Q131&gt;$C$8,IF(Raw!$N131&gt;$C$9,IF(Raw!$N131&lt;$A$9,IF(Raw!$X131&gt;$C$9,IF(Raw!$X131&lt;$A$9,Raw!R131,-999),-999),-999),-999),-999),-999)</f>
        <v>0.240344</v>
      </c>
      <c r="L131" s="9">
        <f>IF(Raw!$G131&gt;$C$8,IF(Raw!$Q131&gt;$C$8,IF(Raw!$N131&gt;$C$9,IF(Raw!$N131&lt;$A$9,IF(Raw!$X131&gt;$C$9,IF(Raw!$X131&lt;$A$9,Raw!S131,-999),-999),-999),-999),-999),-999)</f>
        <v>0.43273899999999998</v>
      </c>
      <c r="M131" s="9">
        <f>Raw!Q131</f>
        <v>0.97974399999999995</v>
      </c>
      <c r="N131" s="9">
        <f>IF(Raw!$G131&gt;$C$8,IF(Raw!$Q131&gt;$C$8,IF(Raw!$N131&gt;$C$9,IF(Raw!$N131&lt;$A$9,IF(Raw!$X131&gt;$C$9,IF(Raw!$X131&lt;$A$9,Raw!V131,-999),-999),-999),-999),-999),-999)</f>
        <v>566.6</v>
      </c>
      <c r="O131" s="9">
        <f>IF(Raw!$G131&gt;$C$8,IF(Raw!$Q131&gt;$C$8,IF(Raw!$N131&gt;$C$9,IF(Raw!$N131&lt;$A$9,IF(Raw!$X131&gt;$C$9,IF(Raw!$X131&lt;$A$9,Raw!W131,-999),-999),-999),-999),-999),-999)</f>
        <v>2.9E-5</v>
      </c>
      <c r="P131" s="9">
        <f>IF(Raw!$G131&gt;$C$8,IF(Raw!$Q131&gt;$C$8,IF(Raw!$N131&gt;$C$9,IF(Raw!$N131&lt;$A$9,IF(Raw!$X131&gt;$C$9,IF(Raw!$X131&lt;$A$9,Raw!X131,-999),-999),-999),-999),-999),-999)</f>
        <v>542</v>
      </c>
      <c r="R131" s="9">
        <f t="shared" si="20"/>
        <v>0.18250299999999997</v>
      </c>
      <c r="S131" s="9">
        <f t="shared" si="21"/>
        <v>0.42454405880710888</v>
      </c>
      <c r="T131" s="9">
        <f t="shared" si="22"/>
        <v>0.19239499999999998</v>
      </c>
      <c r="U131" s="9">
        <f t="shared" si="23"/>
        <v>0.44459824513159202</v>
      </c>
      <c r="V131" s="15">
        <f t="shared" si="16"/>
        <v>0.1804088891</v>
      </c>
      <c r="X131" s="11">
        <f t="shared" si="24"/>
        <v>1.5350999999999996E+19</v>
      </c>
      <c r="Y131" s="11">
        <f t="shared" si="25"/>
        <v>5.681E-18</v>
      </c>
      <c r="Z131" s="11">
        <f t="shared" si="26"/>
        <v>4.4999999999999999E-4</v>
      </c>
      <c r="AA131" s="16">
        <f t="shared" si="27"/>
        <v>3.776212471287986E-2</v>
      </c>
      <c r="AB131" s="9">
        <f t="shared" si="17"/>
        <v>0.24760924398413453</v>
      </c>
      <c r="AC131" s="9">
        <f t="shared" si="18"/>
        <v>0.96223787528712013</v>
      </c>
      <c r="AD131" s="15">
        <f t="shared" si="19"/>
        <v>83.915832695288572</v>
      </c>
      <c r="AE131" s="3">
        <f t="shared" si="28"/>
        <v>683.99239999999986</v>
      </c>
      <c r="AF131" s="2">
        <f t="shared" si="29"/>
        <v>0.25</v>
      </c>
      <c r="AG131" s="9">
        <f t="shared" si="30"/>
        <v>2.8699101503908898E-2</v>
      </c>
      <c r="AH131" s="2">
        <f t="shared" si="31"/>
        <v>1.38873458603582</v>
      </c>
    </row>
    <row r="132" spans="1:34">
      <c r="A132" s="1">
        <f>Raw!A132</f>
        <v>119</v>
      </c>
      <c r="B132" s="14">
        <f>Raw!B132</f>
        <v>0.21131944444444442</v>
      </c>
      <c r="C132" s="15">
        <f>Raw!C132</f>
        <v>71.8</v>
      </c>
      <c r="D132" s="15">
        <f>IF(C132&gt;0.5,Raw!D132*D$11,-999)</f>
        <v>24.6</v>
      </c>
      <c r="E132" s="9">
        <f>IF(Raw!$G132&gt;$C$8,IF(Raw!$Q132&gt;$C$8,IF(Raw!$N132&gt;$C$9,IF(Raw!$N132&lt;$A$9,IF(Raw!$X132&gt;$C$9,IF(Raw!$X132&lt;$A$9,Raw!H132,-999),-999),-999),-999),-999),-999)</f>
        <v>0.26455200000000001</v>
      </c>
      <c r="F132" s="9">
        <f>IF(Raw!$G132&gt;$C$8,IF(Raw!$Q132&gt;$C$8,IF(Raw!$N132&gt;$C$9,IF(Raw!$N132&lt;$A$9,IF(Raw!$X132&gt;$C$9,IF(Raw!$X132&lt;$A$9,Raw!I132,-999),-999),-999),-999),-999),-999)</f>
        <v>0.43917</v>
      </c>
      <c r="G132" s="9">
        <f>Raw!G132</f>
        <v>0.97126999999999997</v>
      </c>
      <c r="H132" s="9">
        <f>IF(Raw!$G132&gt;$C$8,IF(Raw!$Q132&gt;$C$8,IF(Raw!$N132&gt;$C$9,IF(Raw!$N132&lt;$A$9,IF(Raw!$X132&gt;$C$9,IF(Raw!$X132&lt;$A$9,Raw!L132,-999),-999),-999),-999),-999),-999)</f>
        <v>566.6</v>
      </c>
      <c r="I132" s="9">
        <f>IF(Raw!$G132&gt;$C$8,IF(Raw!$Q132&gt;$C$8,IF(Raw!$N132&gt;$C$9,IF(Raw!$N132&lt;$A$9,IF(Raw!$X132&gt;$C$9,IF(Raw!$X132&lt;$A$9,Raw!M132,-999),-999),-999),-999),-999),-999)</f>
        <v>0.21757599999999999</v>
      </c>
      <c r="J132" s="9">
        <f>IF(Raw!$G132&gt;$C$8,IF(Raw!$Q132&gt;$C$8,IF(Raw!$N132&gt;$C$9,IF(Raw!$N132&lt;$A$9,IF(Raw!$X132&gt;$C$9,IF(Raw!$X132&lt;$A$9,Raw!N132,-999),-999),-999),-999),-999),-999)</f>
        <v>466</v>
      </c>
      <c r="K132" s="9">
        <f>IF(Raw!$G132&gt;$C$8,IF(Raw!$Q132&gt;$C$8,IF(Raw!$N132&gt;$C$9,IF(Raw!$N132&lt;$A$9,IF(Raw!$X132&gt;$C$9,IF(Raw!$X132&lt;$A$9,Raw!R132,-999),-999),-999),-999),-999),-999)</f>
        <v>0.25708300000000001</v>
      </c>
      <c r="L132" s="9">
        <f>IF(Raw!$G132&gt;$C$8,IF(Raw!$Q132&gt;$C$8,IF(Raw!$N132&gt;$C$9,IF(Raw!$N132&lt;$A$9,IF(Raw!$X132&gt;$C$9,IF(Raw!$X132&lt;$A$9,Raw!S132,-999),-999),-999),-999),-999),-999)</f>
        <v>0.45549499999999998</v>
      </c>
      <c r="M132" s="9">
        <f>Raw!Q132</f>
        <v>0.98300799999999999</v>
      </c>
      <c r="N132" s="9">
        <f>IF(Raw!$G132&gt;$C$8,IF(Raw!$Q132&gt;$C$8,IF(Raw!$N132&gt;$C$9,IF(Raw!$N132&lt;$A$9,IF(Raw!$X132&gt;$C$9,IF(Raw!$X132&lt;$A$9,Raw!V132,-999),-999),-999),-999),-999),-999)</f>
        <v>586.4</v>
      </c>
      <c r="O132" s="9">
        <f>IF(Raw!$G132&gt;$C$8,IF(Raw!$Q132&gt;$C$8,IF(Raw!$N132&gt;$C$9,IF(Raw!$N132&lt;$A$9,IF(Raw!$X132&gt;$C$9,IF(Raw!$X132&lt;$A$9,Raw!W132,-999),-999),-999),-999),-999),-999)</f>
        <v>0.147175</v>
      </c>
      <c r="P132" s="9">
        <f>IF(Raw!$G132&gt;$C$8,IF(Raw!$Q132&gt;$C$8,IF(Raw!$N132&gt;$C$9,IF(Raw!$N132&lt;$A$9,IF(Raw!$X132&gt;$C$9,IF(Raw!$X132&lt;$A$9,Raw!X132,-999),-999),-999),-999),-999),-999)</f>
        <v>442</v>
      </c>
      <c r="R132" s="9">
        <f t="shared" si="20"/>
        <v>0.174618</v>
      </c>
      <c r="S132" s="9">
        <f t="shared" si="21"/>
        <v>0.39760912630644168</v>
      </c>
      <c r="T132" s="9">
        <f t="shared" si="22"/>
        <v>0.19841199999999998</v>
      </c>
      <c r="U132" s="9">
        <f t="shared" si="23"/>
        <v>0.43559643903884782</v>
      </c>
      <c r="V132" s="15">
        <f t="shared" si="16"/>
        <v>0.18989586549999998</v>
      </c>
      <c r="X132" s="11">
        <f t="shared" si="24"/>
        <v>1.4809199999999996E+19</v>
      </c>
      <c r="Y132" s="11">
        <f t="shared" si="25"/>
        <v>5.6659999999999997E-18</v>
      </c>
      <c r="Z132" s="11">
        <f t="shared" si="26"/>
        <v>4.66E-4</v>
      </c>
      <c r="AA132" s="16">
        <f t="shared" si="27"/>
        <v>3.7630162033796002E-2</v>
      </c>
      <c r="AB132" s="9">
        <f t="shared" si="17"/>
        <v>0.26454927570944953</v>
      </c>
      <c r="AC132" s="9">
        <f t="shared" si="18"/>
        <v>0.96236983796620401</v>
      </c>
      <c r="AD132" s="15">
        <f t="shared" si="19"/>
        <v>80.751420673381986</v>
      </c>
      <c r="AE132" s="3">
        <f t="shared" si="28"/>
        <v>682.18639999999982</v>
      </c>
      <c r="AF132" s="2">
        <f t="shared" si="29"/>
        <v>0.25</v>
      </c>
      <c r="AG132" s="9">
        <f t="shared" si="30"/>
        <v>2.7057716378963995E-2</v>
      </c>
      <c r="AH132" s="2">
        <f t="shared" si="31"/>
        <v>1.309308814058072</v>
      </c>
    </row>
    <row r="133" spans="1:34">
      <c r="A133" s="1">
        <f>Raw!A133</f>
        <v>120</v>
      </c>
      <c r="B133" s="14">
        <f>Raw!B133</f>
        <v>0.21136574074074074</v>
      </c>
      <c r="C133" s="15">
        <f>Raw!C133</f>
        <v>69.900000000000006</v>
      </c>
      <c r="D133" s="15">
        <f>IF(C133&gt;0.5,Raw!D133*D$11,-999)</f>
        <v>29</v>
      </c>
      <c r="E133" s="9">
        <f>IF(Raw!$G133&gt;$C$8,IF(Raw!$Q133&gt;$C$8,IF(Raw!$N133&gt;$C$9,IF(Raw!$N133&lt;$A$9,IF(Raw!$X133&gt;$C$9,IF(Raw!$X133&lt;$A$9,Raw!H133,-999),-999),-999),-999),-999),-999)</f>
        <v>0.26685999999999999</v>
      </c>
      <c r="F133" s="9">
        <f>IF(Raw!$G133&gt;$C$8,IF(Raw!$Q133&gt;$C$8,IF(Raw!$N133&gt;$C$9,IF(Raw!$N133&lt;$A$9,IF(Raw!$X133&gt;$C$9,IF(Raw!$X133&lt;$A$9,Raw!I133,-999),-999),-999),-999),-999),-999)</f>
        <v>0.44403799999999999</v>
      </c>
      <c r="G133" s="9">
        <f>Raw!G133</f>
        <v>0.97723300000000002</v>
      </c>
      <c r="H133" s="9">
        <f>IF(Raw!$G133&gt;$C$8,IF(Raw!$Q133&gt;$C$8,IF(Raw!$N133&gt;$C$9,IF(Raw!$N133&lt;$A$9,IF(Raw!$X133&gt;$C$9,IF(Raw!$X133&lt;$A$9,Raw!L133,-999),-999),-999),-999),-999),-999)</f>
        <v>518.4</v>
      </c>
      <c r="I133" s="9">
        <f>IF(Raw!$G133&gt;$C$8,IF(Raw!$Q133&gt;$C$8,IF(Raw!$N133&gt;$C$9,IF(Raw!$N133&lt;$A$9,IF(Raw!$X133&gt;$C$9,IF(Raw!$X133&lt;$A$9,Raw!M133,-999),-999),-999),-999),-999),-999)</f>
        <v>0.22917599999999999</v>
      </c>
      <c r="J133" s="9">
        <f>IF(Raw!$G133&gt;$C$8,IF(Raw!$Q133&gt;$C$8,IF(Raw!$N133&gt;$C$9,IF(Raw!$N133&lt;$A$9,IF(Raw!$X133&gt;$C$9,IF(Raw!$X133&lt;$A$9,Raw!N133,-999),-999),-999),-999),-999),-999)</f>
        <v>316</v>
      </c>
      <c r="K133" s="9">
        <f>IF(Raw!$G133&gt;$C$8,IF(Raw!$Q133&gt;$C$8,IF(Raw!$N133&gt;$C$9,IF(Raw!$N133&lt;$A$9,IF(Raw!$X133&gt;$C$9,IF(Raw!$X133&lt;$A$9,Raw!R133,-999),-999),-999),-999),-999),-999)</f>
        <v>0.24543599999999999</v>
      </c>
      <c r="L133" s="9">
        <f>IF(Raw!$G133&gt;$C$8,IF(Raw!$Q133&gt;$C$8,IF(Raw!$N133&gt;$C$9,IF(Raw!$N133&lt;$A$9,IF(Raw!$X133&gt;$C$9,IF(Raw!$X133&lt;$A$9,Raw!S133,-999),-999),-999),-999),-999),-999)</f>
        <v>0.44853700000000002</v>
      </c>
      <c r="M133" s="9">
        <f>Raw!Q133</f>
        <v>0.97091700000000003</v>
      </c>
      <c r="N133" s="9">
        <f>IF(Raw!$G133&gt;$C$8,IF(Raw!$Q133&gt;$C$8,IF(Raw!$N133&gt;$C$9,IF(Raw!$N133&lt;$A$9,IF(Raw!$X133&gt;$C$9,IF(Raw!$X133&lt;$A$9,Raw!V133,-999),-999),-999),-999),-999),-999)</f>
        <v>609.9</v>
      </c>
      <c r="O133" s="9">
        <f>IF(Raw!$G133&gt;$C$8,IF(Raw!$Q133&gt;$C$8,IF(Raw!$N133&gt;$C$9,IF(Raw!$N133&lt;$A$9,IF(Raw!$X133&gt;$C$9,IF(Raw!$X133&lt;$A$9,Raw!W133,-999),-999),-999),-999),-999),-999)</f>
        <v>8.6114999999999997E-2</v>
      </c>
      <c r="P133" s="9">
        <f>IF(Raw!$G133&gt;$C$8,IF(Raw!$Q133&gt;$C$8,IF(Raw!$N133&gt;$C$9,IF(Raw!$N133&lt;$A$9,IF(Raw!$X133&gt;$C$9,IF(Raw!$X133&lt;$A$9,Raw!X133,-999),-999),-999),-999),-999),-999)</f>
        <v>454</v>
      </c>
      <c r="R133" s="9">
        <f t="shared" si="20"/>
        <v>0.177178</v>
      </c>
      <c r="S133" s="9">
        <f t="shared" si="21"/>
        <v>0.3990153995829186</v>
      </c>
      <c r="T133" s="9">
        <f t="shared" si="22"/>
        <v>0.20310100000000003</v>
      </c>
      <c r="U133" s="9">
        <f t="shared" si="23"/>
        <v>0.45280768364705704</v>
      </c>
      <c r="V133" s="15">
        <f t="shared" si="16"/>
        <v>0.18699507530000001</v>
      </c>
      <c r="X133" s="11">
        <f t="shared" si="24"/>
        <v>1.7457999999999998E+19</v>
      </c>
      <c r="Y133" s="11">
        <f t="shared" si="25"/>
        <v>5.1839999999999995E-18</v>
      </c>
      <c r="Z133" s="11">
        <f t="shared" si="26"/>
        <v>3.1599999999999998E-4</v>
      </c>
      <c r="AA133" s="16">
        <f t="shared" si="27"/>
        <v>2.7803571453930743E-2</v>
      </c>
      <c r="AB133" s="9">
        <f t="shared" si="17"/>
        <v>0.25108293316586477</v>
      </c>
      <c r="AC133" s="9">
        <f t="shared" si="18"/>
        <v>0.97219642854606925</v>
      </c>
      <c r="AD133" s="15">
        <f t="shared" si="19"/>
        <v>87.985985613704898</v>
      </c>
      <c r="AE133" s="3">
        <f t="shared" si="28"/>
        <v>624.15359999999976</v>
      </c>
      <c r="AF133" s="2">
        <f t="shared" si="29"/>
        <v>0.25</v>
      </c>
      <c r="AG133" s="9">
        <f t="shared" si="30"/>
        <v>3.0646715645496148E-2</v>
      </c>
      <c r="AH133" s="2">
        <f t="shared" si="31"/>
        <v>1.482978620759565</v>
      </c>
    </row>
    <row r="134" spans="1:34">
      <c r="A134" s="1">
        <f>Raw!A134</f>
        <v>121</v>
      </c>
      <c r="B134" s="14">
        <f>Raw!B134</f>
        <v>0.2114236111111111</v>
      </c>
      <c r="C134" s="15">
        <f>Raw!C134</f>
        <v>72.3</v>
      </c>
      <c r="D134" s="15">
        <f>IF(C134&gt;0.5,Raw!D134*D$11,-999)</f>
        <v>27.3</v>
      </c>
      <c r="E134" s="9">
        <f>IF(Raw!$G134&gt;$C$8,IF(Raw!$Q134&gt;$C$8,IF(Raw!$N134&gt;$C$9,IF(Raw!$N134&lt;$A$9,IF(Raw!$X134&gt;$C$9,IF(Raw!$X134&lt;$A$9,Raw!H134,-999),-999),-999),-999),-999),-999)</f>
        <v>0.26843899999999998</v>
      </c>
      <c r="F134" s="9">
        <f>IF(Raw!$G134&gt;$C$8,IF(Raw!$Q134&gt;$C$8,IF(Raw!$N134&gt;$C$9,IF(Raw!$N134&lt;$A$9,IF(Raw!$X134&gt;$C$9,IF(Raw!$X134&lt;$A$9,Raw!I134,-999),-999),-999),-999),-999),-999)</f>
        <v>0.45543299999999998</v>
      </c>
      <c r="G134" s="9">
        <f>Raw!G134</f>
        <v>0.97492000000000001</v>
      </c>
      <c r="H134" s="9">
        <f>IF(Raw!$G134&gt;$C$8,IF(Raw!$Q134&gt;$C$8,IF(Raw!$N134&gt;$C$9,IF(Raw!$N134&lt;$A$9,IF(Raw!$X134&gt;$C$9,IF(Raw!$X134&lt;$A$9,Raw!L134,-999),-999),-999),-999),-999),-999)</f>
        <v>522.6</v>
      </c>
      <c r="I134" s="9">
        <f>IF(Raw!$G134&gt;$C$8,IF(Raw!$Q134&gt;$C$8,IF(Raw!$N134&gt;$C$9,IF(Raw!$N134&lt;$A$9,IF(Raw!$X134&gt;$C$9,IF(Raw!$X134&lt;$A$9,Raw!M134,-999),-999),-999),-999),-999),-999)</f>
        <v>9.0000000000000002E-6</v>
      </c>
      <c r="J134" s="9">
        <f>IF(Raw!$G134&gt;$C$8,IF(Raw!$Q134&gt;$C$8,IF(Raw!$N134&gt;$C$9,IF(Raw!$N134&lt;$A$9,IF(Raw!$X134&gt;$C$9,IF(Raw!$X134&lt;$A$9,Raw!N134,-999),-999),-999),-999),-999),-999)</f>
        <v>424</v>
      </c>
      <c r="K134" s="9">
        <f>IF(Raw!$G134&gt;$C$8,IF(Raw!$Q134&gt;$C$8,IF(Raw!$N134&gt;$C$9,IF(Raw!$N134&lt;$A$9,IF(Raw!$X134&gt;$C$9,IF(Raw!$X134&lt;$A$9,Raw!R134,-999),-999),-999),-999),-999),-999)</f>
        <v>0.254247</v>
      </c>
      <c r="L134" s="9">
        <f>IF(Raw!$G134&gt;$C$8,IF(Raw!$Q134&gt;$C$8,IF(Raw!$N134&gt;$C$9,IF(Raw!$N134&lt;$A$9,IF(Raw!$X134&gt;$C$9,IF(Raw!$X134&lt;$A$9,Raw!S134,-999),-999),-999),-999),-999),-999)</f>
        <v>0.45642100000000002</v>
      </c>
      <c r="M134" s="9">
        <f>Raw!Q134</f>
        <v>0.98460199999999998</v>
      </c>
      <c r="N134" s="9">
        <f>IF(Raw!$G134&gt;$C$8,IF(Raw!$Q134&gt;$C$8,IF(Raw!$N134&gt;$C$9,IF(Raw!$N134&lt;$A$9,IF(Raw!$X134&gt;$C$9,IF(Raw!$X134&lt;$A$9,Raw!V134,-999),-999),-999),-999),-999),-999)</f>
        <v>584.9</v>
      </c>
      <c r="O134" s="9">
        <f>IF(Raw!$G134&gt;$C$8,IF(Raw!$Q134&gt;$C$8,IF(Raw!$N134&gt;$C$9,IF(Raw!$N134&lt;$A$9,IF(Raw!$X134&gt;$C$9,IF(Raw!$X134&lt;$A$9,Raw!W134,-999),-999),-999),-999),-999),-999)</f>
        <v>9.6399999999999993E-3</v>
      </c>
      <c r="P134" s="9">
        <f>IF(Raw!$G134&gt;$C$8,IF(Raw!$Q134&gt;$C$8,IF(Raw!$N134&gt;$C$9,IF(Raw!$N134&lt;$A$9,IF(Raw!$X134&gt;$C$9,IF(Raw!$X134&lt;$A$9,Raw!X134,-999),-999),-999),-999),-999),-999)</f>
        <v>362</v>
      </c>
      <c r="R134" s="9">
        <f t="shared" si="20"/>
        <v>0.18699399999999999</v>
      </c>
      <c r="S134" s="9">
        <f t="shared" si="21"/>
        <v>0.41058509155023903</v>
      </c>
      <c r="T134" s="9">
        <f t="shared" si="22"/>
        <v>0.20217400000000002</v>
      </c>
      <c r="U134" s="9">
        <f t="shared" si="23"/>
        <v>0.44295507875404511</v>
      </c>
      <c r="V134" s="15">
        <f t="shared" si="16"/>
        <v>0.19028191490000002</v>
      </c>
      <c r="X134" s="11">
        <f t="shared" si="24"/>
        <v>1.6434599999999998E+19</v>
      </c>
      <c r="Y134" s="11">
        <f t="shared" si="25"/>
        <v>5.2259999999999998E-18</v>
      </c>
      <c r="Z134" s="11">
        <f t="shared" si="26"/>
        <v>4.2400000000000001E-4</v>
      </c>
      <c r="AA134" s="16">
        <f t="shared" si="27"/>
        <v>3.5136638904445003E-2</v>
      </c>
      <c r="AB134" s="9">
        <f t="shared" si="17"/>
        <v>0.26135071483386729</v>
      </c>
      <c r="AC134" s="9">
        <f t="shared" si="18"/>
        <v>0.96486336109555482</v>
      </c>
      <c r="AD134" s="15">
        <f t="shared" si="19"/>
        <v>82.869431378407995</v>
      </c>
      <c r="AE134" s="3">
        <f t="shared" si="28"/>
        <v>629.21039999999982</v>
      </c>
      <c r="AF134" s="2">
        <f t="shared" si="29"/>
        <v>0.25</v>
      </c>
      <c r="AG134" s="9">
        <f t="shared" si="30"/>
        <v>2.8236488848096652E-2</v>
      </c>
      <c r="AH134" s="2">
        <f t="shared" si="31"/>
        <v>1.3663490003763925</v>
      </c>
    </row>
    <row r="135" spans="1:34">
      <c r="A135" s="1">
        <f>Raw!A135</f>
        <v>122</v>
      </c>
      <c r="B135" s="14">
        <f>Raw!B135</f>
        <v>0.21148148148148149</v>
      </c>
      <c r="C135" s="15">
        <f>Raw!C135</f>
        <v>72.3</v>
      </c>
      <c r="D135" s="15">
        <f>IF(C135&gt;0.5,Raw!D135*D$11,-999)</f>
        <v>26.4</v>
      </c>
      <c r="E135" s="9">
        <f>IF(Raw!$G135&gt;$C$8,IF(Raw!$Q135&gt;$C$8,IF(Raw!$N135&gt;$C$9,IF(Raw!$N135&lt;$A$9,IF(Raw!$X135&gt;$C$9,IF(Raw!$X135&lt;$A$9,Raw!H135,-999),-999),-999),-999),-999),-999)</f>
        <v>0.26608100000000001</v>
      </c>
      <c r="F135" s="9">
        <f>IF(Raw!$G135&gt;$C$8,IF(Raw!$Q135&gt;$C$8,IF(Raw!$N135&gt;$C$9,IF(Raw!$N135&lt;$A$9,IF(Raw!$X135&gt;$C$9,IF(Raw!$X135&lt;$A$9,Raw!I135,-999),-999),-999),-999),-999),-999)</f>
        <v>0.45862199999999997</v>
      </c>
      <c r="G135" s="9">
        <f>Raw!G135</f>
        <v>0.98141100000000003</v>
      </c>
      <c r="H135" s="9">
        <f>IF(Raw!$G135&gt;$C$8,IF(Raw!$Q135&gt;$C$8,IF(Raw!$N135&gt;$C$9,IF(Raw!$N135&lt;$A$9,IF(Raw!$X135&gt;$C$9,IF(Raw!$X135&lt;$A$9,Raw!L135,-999),-999),-999),-999),-999),-999)</f>
        <v>486.2</v>
      </c>
      <c r="I135" s="9">
        <f>IF(Raw!$G135&gt;$C$8,IF(Raw!$Q135&gt;$C$8,IF(Raw!$N135&gt;$C$9,IF(Raw!$N135&lt;$A$9,IF(Raw!$X135&gt;$C$9,IF(Raw!$X135&lt;$A$9,Raw!M135,-999),-999),-999),-999),-999),-999)</f>
        <v>6.9999999999999999E-6</v>
      </c>
      <c r="J135" s="9">
        <f>IF(Raw!$G135&gt;$C$8,IF(Raw!$Q135&gt;$C$8,IF(Raw!$N135&gt;$C$9,IF(Raw!$N135&lt;$A$9,IF(Raw!$X135&gt;$C$9,IF(Raw!$X135&lt;$A$9,Raw!N135,-999),-999),-999),-999),-999),-999)</f>
        <v>423</v>
      </c>
      <c r="K135" s="9">
        <f>IF(Raw!$G135&gt;$C$8,IF(Raw!$Q135&gt;$C$8,IF(Raw!$N135&gt;$C$9,IF(Raw!$N135&lt;$A$9,IF(Raw!$X135&gt;$C$9,IF(Raw!$X135&lt;$A$9,Raw!R135,-999),-999),-999),-999),-999),-999)</f>
        <v>0.24457699999999999</v>
      </c>
      <c r="L135" s="9">
        <f>IF(Raw!$G135&gt;$C$8,IF(Raw!$Q135&gt;$C$8,IF(Raw!$N135&gt;$C$9,IF(Raw!$N135&lt;$A$9,IF(Raw!$X135&gt;$C$9,IF(Raw!$X135&lt;$A$9,Raw!S135,-999),-999),-999),-999),-999),-999)</f>
        <v>0.45767999999999998</v>
      </c>
      <c r="M135" s="9">
        <f>Raw!Q135</f>
        <v>0.97985100000000003</v>
      </c>
      <c r="N135" s="9">
        <f>IF(Raw!$G135&gt;$C$8,IF(Raw!$Q135&gt;$C$8,IF(Raw!$N135&gt;$C$9,IF(Raw!$N135&lt;$A$9,IF(Raw!$X135&gt;$C$9,IF(Raw!$X135&lt;$A$9,Raw!V135,-999),-999),-999),-999),-999),-999)</f>
        <v>616.29999999999995</v>
      </c>
      <c r="O135" s="9">
        <f>IF(Raw!$G135&gt;$C$8,IF(Raw!$Q135&gt;$C$8,IF(Raw!$N135&gt;$C$9,IF(Raw!$N135&lt;$A$9,IF(Raw!$X135&gt;$C$9,IF(Raw!$X135&lt;$A$9,Raw!W135,-999),-999),-999),-999),-999),-999)</f>
        <v>2.9E-5</v>
      </c>
      <c r="P135" s="9">
        <f>IF(Raw!$G135&gt;$C$8,IF(Raw!$Q135&gt;$C$8,IF(Raw!$N135&gt;$C$9,IF(Raw!$N135&lt;$A$9,IF(Raw!$X135&gt;$C$9,IF(Raw!$X135&lt;$A$9,Raw!X135,-999),-999),-999),-999),-999),-999)</f>
        <v>454</v>
      </c>
      <c r="R135" s="9">
        <f t="shared" si="20"/>
        <v>0.19254099999999996</v>
      </c>
      <c r="S135" s="9">
        <f t="shared" si="21"/>
        <v>0.41982504110138624</v>
      </c>
      <c r="T135" s="9">
        <f t="shared" si="22"/>
        <v>0.21310299999999999</v>
      </c>
      <c r="U135" s="9">
        <f t="shared" si="23"/>
        <v>0.46561571403600771</v>
      </c>
      <c r="V135" s="15">
        <f t="shared" si="16"/>
        <v>0.19080679199999998</v>
      </c>
      <c r="X135" s="11">
        <f t="shared" si="24"/>
        <v>1.5892799999999994E+19</v>
      </c>
      <c r="Y135" s="11">
        <f t="shared" si="25"/>
        <v>4.8619999999999992E-18</v>
      </c>
      <c r="Z135" s="11">
        <f t="shared" si="26"/>
        <v>4.2299999999999998E-4</v>
      </c>
      <c r="AA135" s="16">
        <f t="shared" si="27"/>
        <v>3.1651014995927103E-2</v>
      </c>
      <c r="AB135" s="9">
        <f t="shared" si="17"/>
        <v>0.25132192624867705</v>
      </c>
      <c r="AC135" s="9">
        <f t="shared" si="18"/>
        <v>0.96834898500407285</v>
      </c>
      <c r="AD135" s="15">
        <f t="shared" si="19"/>
        <v>74.82509455301917</v>
      </c>
      <c r="AE135" s="3">
        <f t="shared" si="28"/>
        <v>585.3847999999997</v>
      </c>
      <c r="AF135" s="2">
        <f t="shared" si="29"/>
        <v>0.25</v>
      </c>
      <c r="AG135" s="9">
        <f t="shared" si="30"/>
        <v>2.6799799867781395E-2</v>
      </c>
      <c r="AH135" s="2">
        <f t="shared" si="31"/>
        <v>1.296828368308222</v>
      </c>
    </row>
    <row r="136" spans="1:34">
      <c r="A136" s="1">
        <f>Raw!A136</f>
        <v>123</v>
      </c>
      <c r="B136" s="14">
        <f>Raw!B136</f>
        <v>0.21153935185185183</v>
      </c>
      <c r="C136" s="15">
        <f>Raw!C136</f>
        <v>72.099999999999994</v>
      </c>
      <c r="D136" s="15">
        <f>IF(C136&gt;0.5,Raw!D136*D$11,-999)</f>
        <v>27.3</v>
      </c>
      <c r="E136" s="9">
        <f>IF(Raw!$G136&gt;$C$8,IF(Raw!$Q136&gt;$C$8,IF(Raw!$N136&gt;$C$9,IF(Raw!$N136&lt;$A$9,IF(Raw!$X136&gt;$C$9,IF(Raw!$X136&lt;$A$9,Raw!H136,-999),-999),-999),-999),-999),-999)</f>
        <v>0.270123</v>
      </c>
      <c r="F136" s="9">
        <f>IF(Raw!$G136&gt;$C$8,IF(Raw!$Q136&gt;$C$8,IF(Raw!$N136&gt;$C$9,IF(Raw!$N136&lt;$A$9,IF(Raw!$X136&gt;$C$9,IF(Raw!$X136&lt;$A$9,Raw!I136,-999),-999),-999),-999),-999),-999)</f>
        <v>0.48989100000000002</v>
      </c>
      <c r="G136" s="9">
        <f>Raw!G136</f>
        <v>0.97628199999999998</v>
      </c>
      <c r="H136" s="9">
        <f>IF(Raw!$G136&gt;$C$8,IF(Raw!$Q136&gt;$C$8,IF(Raw!$N136&gt;$C$9,IF(Raw!$N136&lt;$A$9,IF(Raw!$X136&gt;$C$9,IF(Raw!$X136&lt;$A$9,Raw!L136,-999),-999),-999),-999),-999),-999)</f>
        <v>541.1</v>
      </c>
      <c r="I136" s="9">
        <f>IF(Raw!$G136&gt;$C$8,IF(Raw!$Q136&gt;$C$8,IF(Raw!$N136&gt;$C$9,IF(Raw!$N136&lt;$A$9,IF(Raw!$X136&gt;$C$9,IF(Raw!$X136&lt;$A$9,Raw!M136,-999),-999),-999),-999),-999),-999)</f>
        <v>8.7539000000000006E-2</v>
      </c>
      <c r="J136" s="9">
        <f>IF(Raw!$G136&gt;$C$8,IF(Raw!$Q136&gt;$C$8,IF(Raw!$N136&gt;$C$9,IF(Raw!$N136&lt;$A$9,IF(Raw!$X136&gt;$C$9,IF(Raw!$X136&lt;$A$9,Raw!N136,-999),-999),-999),-999),-999),-999)</f>
        <v>474</v>
      </c>
      <c r="K136" s="9">
        <f>IF(Raw!$G136&gt;$C$8,IF(Raw!$Q136&gt;$C$8,IF(Raw!$N136&gt;$C$9,IF(Raw!$N136&lt;$A$9,IF(Raw!$X136&gt;$C$9,IF(Raw!$X136&lt;$A$9,Raw!R136,-999),-999),-999),-999),-999),-999)</f>
        <v>0.26841799999999999</v>
      </c>
      <c r="L136" s="9">
        <f>IF(Raw!$G136&gt;$C$8,IF(Raw!$Q136&gt;$C$8,IF(Raw!$N136&gt;$C$9,IF(Raw!$N136&lt;$A$9,IF(Raw!$X136&gt;$C$9,IF(Raw!$X136&lt;$A$9,Raw!S136,-999),-999),-999),-999),-999),-999)</f>
        <v>0.48366900000000002</v>
      </c>
      <c r="M136" s="9">
        <f>Raw!Q136</f>
        <v>0.98430300000000004</v>
      </c>
      <c r="N136" s="9">
        <f>IF(Raw!$G136&gt;$C$8,IF(Raw!$Q136&gt;$C$8,IF(Raw!$N136&gt;$C$9,IF(Raw!$N136&lt;$A$9,IF(Raw!$X136&gt;$C$9,IF(Raw!$X136&lt;$A$9,Raw!V136,-999),-999),-999),-999),-999),-999)</f>
        <v>569.5</v>
      </c>
      <c r="O136" s="9">
        <f>IF(Raw!$G136&gt;$C$8,IF(Raw!$Q136&gt;$C$8,IF(Raw!$N136&gt;$C$9,IF(Raw!$N136&lt;$A$9,IF(Raw!$X136&gt;$C$9,IF(Raw!$X136&lt;$A$9,Raw!W136,-999),-999),-999),-999),-999),-999)</f>
        <v>4.0000000000000003E-5</v>
      </c>
      <c r="P136" s="9">
        <f>IF(Raw!$G136&gt;$C$8,IF(Raw!$Q136&gt;$C$8,IF(Raw!$N136&gt;$C$9,IF(Raw!$N136&lt;$A$9,IF(Raw!$X136&gt;$C$9,IF(Raw!$X136&lt;$A$9,Raw!X136,-999),-999),-999),-999),-999),-999)</f>
        <v>523</v>
      </c>
      <c r="R136" s="9">
        <f t="shared" si="20"/>
        <v>0.21976800000000002</v>
      </c>
      <c r="S136" s="9">
        <f t="shared" si="21"/>
        <v>0.44860591437687158</v>
      </c>
      <c r="T136" s="9">
        <f t="shared" si="22"/>
        <v>0.21525100000000003</v>
      </c>
      <c r="U136" s="9">
        <f t="shared" si="23"/>
        <v>0.44503782545501164</v>
      </c>
      <c r="V136" s="15">
        <f t="shared" si="16"/>
        <v>0.20164160610000001</v>
      </c>
      <c r="X136" s="11">
        <f t="shared" si="24"/>
        <v>1.6434599999999998E+19</v>
      </c>
      <c r="Y136" s="11">
        <f t="shared" si="25"/>
        <v>5.4109999999999999E-18</v>
      </c>
      <c r="Z136" s="11">
        <f t="shared" si="26"/>
        <v>4.7399999999999997E-4</v>
      </c>
      <c r="AA136" s="16">
        <f t="shared" si="27"/>
        <v>4.044679146166999E-2</v>
      </c>
      <c r="AB136" s="9">
        <f t="shared" si="17"/>
        <v>0.27712421230891593</v>
      </c>
      <c r="AC136" s="9">
        <f t="shared" si="18"/>
        <v>0.95955320853832993</v>
      </c>
      <c r="AD136" s="15">
        <f t="shared" si="19"/>
        <v>85.330783674409261</v>
      </c>
      <c r="AE136" s="3">
        <f t="shared" si="28"/>
        <v>651.48439999999982</v>
      </c>
      <c r="AF136" s="2">
        <f t="shared" si="29"/>
        <v>0.25</v>
      </c>
      <c r="AG136" s="9">
        <f t="shared" si="30"/>
        <v>2.921186646987008E-2</v>
      </c>
      <c r="AH136" s="2">
        <f t="shared" si="31"/>
        <v>1.4135470158828234</v>
      </c>
    </row>
    <row r="137" spans="1:34">
      <c r="A137" s="1">
        <f>Raw!A137</f>
        <v>124</v>
      </c>
      <c r="B137" s="14">
        <f>Raw!B137</f>
        <v>0.21159722222222221</v>
      </c>
      <c r="C137" s="15">
        <f>Raw!C137</f>
        <v>74.7</v>
      </c>
      <c r="D137" s="15">
        <f>IF(C137&gt;0.5,Raw!D137*D$11,-999)</f>
        <v>23.7</v>
      </c>
      <c r="E137" s="9">
        <f>IF(Raw!$G137&gt;$C$8,IF(Raw!$Q137&gt;$C$8,IF(Raw!$N137&gt;$C$9,IF(Raw!$N137&lt;$A$9,IF(Raw!$X137&gt;$C$9,IF(Raw!$X137&lt;$A$9,Raw!H137,-999),-999),-999),-999),-999),-999)</f>
        <v>0.27500599999999997</v>
      </c>
      <c r="F137" s="9">
        <f>IF(Raw!$G137&gt;$C$8,IF(Raw!$Q137&gt;$C$8,IF(Raw!$N137&gt;$C$9,IF(Raw!$N137&lt;$A$9,IF(Raw!$X137&gt;$C$9,IF(Raw!$X137&lt;$A$9,Raw!I137,-999),-999),-999),-999),-999),-999)</f>
        <v>0.48679499999999998</v>
      </c>
      <c r="G137" s="9">
        <f>Raw!G137</f>
        <v>0.98440099999999997</v>
      </c>
      <c r="H137" s="9">
        <f>IF(Raw!$G137&gt;$C$8,IF(Raw!$Q137&gt;$C$8,IF(Raw!$N137&gt;$C$9,IF(Raw!$N137&lt;$A$9,IF(Raw!$X137&gt;$C$9,IF(Raw!$X137&lt;$A$9,Raw!L137,-999),-999),-999),-999),-999),-999)</f>
        <v>534.4</v>
      </c>
      <c r="I137" s="9">
        <f>IF(Raw!$G137&gt;$C$8,IF(Raw!$Q137&gt;$C$8,IF(Raw!$N137&gt;$C$9,IF(Raw!$N137&lt;$A$9,IF(Raw!$X137&gt;$C$9,IF(Raw!$X137&lt;$A$9,Raw!M137,-999),-999),-999),-999),-999),-999)</f>
        <v>0.126109</v>
      </c>
      <c r="J137" s="9">
        <f>IF(Raw!$G137&gt;$C$8,IF(Raw!$Q137&gt;$C$8,IF(Raw!$N137&gt;$C$9,IF(Raw!$N137&lt;$A$9,IF(Raw!$X137&gt;$C$9,IF(Raw!$X137&lt;$A$9,Raw!N137,-999),-999),-999),-999),-999),-999)</f>
        <v>501</v>
      </c>
      <c r="K137" s="9">
        <f>IF(Raw!$G137&gt;$C$8,IF(Raw!$Q137&gt;$C$8,IF(Raw!$N137&gt;$C$9,IF(Raw!$N137&lt;$A$9,IF(Raw!$X137&gt;$C$9,IF(Raw!$X137&lt;$A$9,Raw!R137,-999),-999),-999),-999),-999),-999)</f>
        <v>0.26278499999999999</v>
      </c>
      <c r="L137" s="9">
        <f>IF(Raw!$G137&gt;$C$8,IF(Raw!$Q137&gt;$C$8,IF(Raw!$N137&gt;$C$9,IF(Raw!$N137&lt;$A$9,IF(Raw!$X137&gt;$C$9,IF(Raw!$X137&lt;$A$9,Raw!S137,-999),-999),-999),-999),-999),-999)</f>
        <v>0.48011300000000001</v>
      </c>
      <c r="M137" s="9">
        <f>Raw!Q137</f>
        <v>0.98447200000000001</v>
      </c>
      <c r="N137" s="9">
        <f>IF(Raw!$G137&gt;$C$8,IF(Raw!$Q137&gt;$C$8,IF(Raw!$N137&gt;$C$9,IF(Raw!$N137&lt;$A$9,IF(Raw!$X137&gt;$C$9,IF(Raw!$X137&lt;$A$9,Raw!V137,-999),-999),-999),-999),-999),-999)</f>
        <v>625</v>
      </c>
      <c r="O137" s="9">
        <f>IF(Raw!$G137&gt;$C$8,IF(Raw!$Q137&gt;$C$8,IF(Raw!$N137&gt;$C$9,IF(Raw!$N137&lt;$A$9,IF(Raw!$X137&gt;$C$9,IF(Raw!$X137&lt;$A$9,Raw!W137,-999),-999),-999),-999),-999),-999)</f>
        <v>0.28070299999999998</v>
      </c>
      <c r="P137" s="9">
        <f>IF(Raw!$G137&gt;$C$8,IF(Raw!$Q137&gt;$C$8,IF(Raw!$N137&gt;$C$9,IF(Raw!$N137&lt;$A$9,IF(Raw!$X137&gt;$C$9,IF(Raw!$X137&lt;$A$9,Raw!X137,-999),-999),-999),-999),-999),-999)</f>
        <v>333</v>
      </c>
      <c r="R137" s="9">
        <f t="shared" si="20"/>
        <v>0.21178900000000001</v>
      </c>
      <c r="S137" s="9">
        <f t="shared" si="21"/>
        <v>0.43506814983720049</v>
      </c>
      <c r="T137" s="9">
        <f t="shared" si="22"/>
        <v>0.21732800000000002</v>
      </c>
      <c r="U137" s="9">
        <f t="shared" si="23"/>
        <v>0.45266010293410097</v>
      </c>
      <c r="V137" s="15">
        <f t="shared" si="16"/>
        <v>0.2001591097</v>
      </c>
      <c r="X137" s="11">
        <f t="shared" si="24"/>
        <v>1.4267399999999998E+19</v>
      </c>
      <c r="Y137" s="11">
        <f t="shared" si="25"/>
        <v>5.3439999999999995E-18</v>
      </c>
      <c r="Z137" s="11">
        <f t="shared" si="26"/>
        <v>5.0099999999999993E-4</v>
      </c>
      <c r="AA137" s="16">
        <f t="shared" si="27"/>
        <v>3.6793280896367707E-2</v>
      </c>
      <c r="AB137" s="9">
        <f t="shared" si="17"/>
        <v>0.27078121015064577</v>
      </c>
      <c r="AC137" s="9">
        <f t="shared" si="18"/>
        <v>0.96320671910363242</v>
      </c>
      <c r="AD137" s="15">
        <f t="shared" si="19"/>
        <v>73.439682427879674</v>
      </c>
      <c r="AE137" s="3">
        <f t="shared" si="28"/>
        <v>643.41759999999977</v>
      </c>
      <c r="AF137" s="2">
        <f t="shared" si="29"/>
        <v>0.25</v>
      </c>
      <c r="AG137" s="9">
        <f t="shared" si="30"/>
        <v>2.5571703236347464E-2</v>
      </c>
      <c r="AH137" s="2">
        <f t="shared" si="31"/>
        <v>1.2374014114456844</v>
      </c>
    </row>
    <row r="138" spans="1:34">
      <c r="A138" s="1">
        <f>Raw!A138</f>
        <v>125</v>
      </c>
      <c r="B138" s="14">
        <f>Raw!B138</f>
        <v>0.21164351851851851</v>
      </c>
      <c r="C138" s="15">
        <f>Raw!C138</f>
        <v>73.900000000000006</v>
      </c>
      <c r="D138" s="15">
        <f>IF(C138&gt;0.5,Raw!D138*D$11,-999)</f>
        <v>24.6</v>
      </c>
      <c r="E138" s="9">
        <f>IF(Raw!$G138&gt;$C$8,IF(Raw!$Q138&gt;$C$8,IF(Raw!$N138&gt;$C$9,IF(Raw!$N138&lt;$A$9,IF(Raw!$X138&gt;$C$9,IF(Raw!$X138&lt;$A$9,Raw!H138,-999),-999),-999),-999),-999),-999)</f>
        <v>0.288443</v>
      </c>
      <c r="F138" s="9">
        <f>IF(Raw!$G138&gt;$C$8,IF(Raw!$Q138&gt;$C$8,IF(Raw!$N138&gt;$C$9,IF(Raw!$N138&lt;$A$9,IF(Raw!$X138&gt;$C$9,IF(Raw!$X138&lt;$A$9,Raw!I138,-999),-999),-999),-999),-999),-999)</f>
        <v>0.49538300000000002</v>
      </c>
      <c r="G138" s="9">
        <f>Raw!G138</f>
        <v>0.97592900000000005</v>
      </c>
      <c r="H138" s="9">
        <f>IF(Raw!$G138&gt;$C$8,IF(Raw!$Q138&gt;$C$8,IF(Raw!$N138&gt;$C$9,IF(Raw!$N138&lt;$A$9,IF(Raw!$X138&gt;$C$9,IF(Raw!$X138&lt;$A$9,Raw!L138,-999),-999),-999),-999),-999),-999)</f>
        <v>487.1</v>
      </c>
      <c r="I138" s="9">
        <f>IF(Raw!$G138&gt;$C$8,IF(Raw!$Q138&gt;$C$8,IF(Raw!$N138&gt;$C$9,IF(Raw!$N138&lt;$A$9,IF(Raw!$X138&gt;$C$9,IF(Raw!$X138&lt;$A$9,Raw!M138,-999),-999),-999),-999),-999),-999)</f>
        <v>0.22917999999999999</v>
      </c>
      <c r="J138" s="9">
        <f>IF(Raw!$G138&gt;$C$8,IF(Raw!$Q138&gt;$C$8,IF(Raw!$N138&gt;$C$9,IF(Raw!$N138&lt;$A$9,IF(Raw!$X138&gt;$C$9,IF(Raw!$X138&lt;$A$9,Raw!N138,-999),-999),-999),-999),-999),-999)</f>
        <v>367</v>
      </c>
      <c r="K138" s="9">
        <f>IF(Raw!$G138&gt;$C$8,IF(Raw!$Q138&gt;$C$8,IF(Raw!$N138&gt;$C$9,IF(Raw!$N138&lt;$A$9,IF(Raw!$X138&gt;$C$9,IF(Raw!$X138&lt;$A$9,Raw!R138,-999),-999),-999),-999),-999),-999)</f>
        <v>0.25887399999999999</v>
      </c>
      <c r="L138" s="9">
        <f>IF(Raw!$G138&gt;$C$8,IF(Raw!$Q138&gt;$C$8,IF(Raw!$N138&gt;$C$9,IF(Raw!$N138&lt;$A$9,IF(Raw!$X138&gt;$C$9,IF(Raw!$X138&lt;$A$9,Raw!S138,-999),-999),-999),-999),-999),-999)</f>
        <v>0.49934800000000001</v>
      </c>
      <c r="M138" s="9">
        <f>Raw!Q138</f>
        <v>0.98216499999999995</v>
      </c>
      <c r="N138" s="9">
        <f>IF(Raw!$G138&gt;$C$8,IF(Raw!$Q138&gt;$C$8,IF(Raw!$N138&gt;$C$9,IF(Raw!$N138&lt;$A$9,IF(Raw!$X138&gt;$C$9,IF(Raw!$X138&lt;$A$9,Raw!V138,-999),-999),-999),-999),-999),-999)</f>
        <v>585.1</v>
      </c>
      <c r="O138" s="9">
        <f>IF(Raw!$G138&gt;$C$8,IF(Raw!$Q138&gt;$C$8,IF(Raw!$N138&gt;$C$9,IF(Raw!$N138&lt;$A$9,IF(Raw!$X138&gt;$C$9,IF(Raw!$X138&lt;$A$9,Raw!W138,-999),-999),-999),-999),-999),-999)</f>
        <v>9.1937000000000005E-2</v>
      </c>
      <c r="P138" s="9">
        <f>IF(Raw!$G138&gt;$C$8,IF(Raw!$Q138&gt;$C$8,IF(Raw!$N138&gt;$C$9,IF(Raw!$N138&lt;$A$9,IF(Raw!$X138&gt;$C$9,IF(Raw!$X138&lt;$A$9,Raw!X138,-999),-999),-999),-999),-999),-999)</f>
        <v>344</v>
      </c>
      <c r="R138" s="9">
        <f t="shared" si="20"/>
        <v>0.20694000000000001</v>
      </c>
      <c r="S138" s="9">
        <f t="shared" si="21"/>
        <v>0.41773738703185215</v>
      </c>
      <c r="T138" s="9">
        <f t="shared" si="22"/>
        <v>0.24047400000000002</v>
      </c>
      <c r="U138" s="9">
        <f t="shared" si="23"/>
        <v>0.48157597507149325</v>
      </c>
      <c r="V138" s="15">
        <f t="shared" si="16"/>
        <v>0.20817818120000001</v>
      </c>
      <c r="X138" s="11">
        <f t="shared" si="24"/>
        <v>1.4809199999999996E+19</v>
      </c>
      <c r="Y138" s="11">
        <f t="shared" si="25"/>
        <v>4.8709999999999997E-18</v>
      </c>
      <c r="Z138" s="11">
        <f t="shared" si="26"/>
        <v>3.6699999999999998E-4</v>
      </c>
      <c r="AA138" s="16">
        <f t="shared" si="27"/>
        <v>2.5790985426987455E-2</v>
      </c>
      <c r="AB138" s="9">
        <f t="shared" si="17"/>
        <v>0.26507606142956935</v>
      </c>
      <c r="AC138" s="9">
        <f t="shared" si="18"/>
        <v>0.97420901457301268</v>
      </c>
      <c r="AD138" s="15">
        <f t="shared" si="19"/>
        <v>70.275164651191986</v>
      </c>
      <c r="AE138" s="3">
        <f t="shared" si="28"/>
        <v>586.46839999999986</v>
      </c>
      <c r="AF138" s="2">
        <f t="shared" si="29"/>
        <v>0.25</v>
      </c>
      <c r="AG138" s="9">
        <f t="shared" si="30"/>
        <v>2.6032946877082706E-2</v>
      </c>
      <c r="AH138" s="2">
        <f t="shared" si="31"/>
        <v>1.2597207511780055</v>
      </c>
    </row>
    <row r="139" spans="1:34">
      <c r="A139" s="1">
        <f>Raw!A139</f>
        <v>126</v>
      </c>
      <c r="B139" s="14">
        <f>Raw!B139</f>
        <v>0.2117013888888889</v>
      </c>
      <c r="C139" s="15">
        <f>Raw!C139</f>
        <v>75.900000000000006</v>
      </c>
      <c r="D139" s="15">
        <f>IF(C139&gt;0.5,Raw!D139*D$11,-999)</f>
        <v>22.9</v>
      </c>
      <c r="E139" s="9">
        <f>IF(Raw!$G139&gt;$C$8,IF(Raw!$Q139&gt;$C$8,IF(Raw!$N139&gt;$C$9,IF(Raw!$N139&lt;$A$9,IF(Raw!$X139&gt;$C$9,IF(Raw!$X139&lt;$A$9,Raw!H139,-999),-999),-999),-999),-999),-999)</f>
        <v>0.28964000000000001</v>
      </c>
      <c r="F139" s="9">
        <f>IF(Raw!$G139&gt;$C$8,IF(Raw!$Q139&gt;$C$8,IF(Raw!$N139&gt;$C$9,IF(Raw!$N139&lt;$A$9,IF(Raw!$X139&gt;$C$9,IF(Raw!$X139&lt;$A$9,Raw!I139,-999),-999),-999),-999),-999),-999)</f>
        <v>0.51007899999999995</v>
      </c>
      <c r="G139" s="9">
        <f>Raw!G139</f>
        <v>0.97959099999999999</v>
      </c>
      <c r="H139" s="9">
        <f>IF(Raw!$G139&gt;$C$8,IF(Raw!$Q139&gt;$C$8,IF(Raw!$N139&gt;$C$9,IF(Raw!$N139&lt;$A$9,IF(Raw!$X139&gt;$C$9,IF(Raw!$X139&lt;$A$9,Raw!L139,-999),-999),-999),-999),-999),-999)</f>
        <v>485</v>
      </c>
      <c r="I139" s="9">
        <f>IF(Raw!$G139&gt;$C$8,IF(Raw!$Q139&gt;$C$8,IF(Raw!$N139&gt;$C$9,IF(Raw!$N139&lt;$A$9,IF(Raw!$X139&gt;$C$9,IF(Raw!$X139&lt;$A$9,Raw!M139,-999),-999),-999),-999),-999),-999)</f>
        <v>1.2999999999999999E-5</v>
      </c>
      <c r="J139" s="9">
        <f>IF(Raw!$G139&gt;$C$8,IF(Raw!$Q139&gt;$C$8,IF(Raw!$N139&gt;$C$9,IF(Raw!$N139&lt;$A$9,IF(Raw!$X139&gt;$C$9,IF(Raw!$X139&lt;$A$9,Raw!N139,-999),-999),-999),-999),-999),-999)</f>
        <v>448</v>
      </c>
      <c r="K139" s="9">
        <f>IF(Raw!$G139&gt;$C$8,IF(Raw!$Q139&gt;$C$8,IF(Raw!$N139&gt;$C$9,IF(Raw!$N139&lt;$A$9,IF(Raw!$X139&gt;$C$9,IF(Raw!$X139&lt;$A$9,Raw!R139,-999),-999),-999),-999),-999),-999)</f>
        <v>0.27142300000000003</v>
      </c>
      <c r="L139" s="9">
        <f>IF(Raw!$G139&gt;$C$8,IF(Raw!$Q139&gt;$C$8,IF(Raw!$N139&gt;$C$9,IF(Raw!$N139&lt;$A$9,IF(Raw!$X139&gt;$C$9,IF(Raw!$X139&lt;$A$9,Raw!S139,-999),-999),-999),-999),-999),-999)</f>
        <v>0.50751800000000002</v>
      </c>
      <c r="M139" s="9">
        <f>Raw!Q139</f>
        <v>0.98577300000000001</v>
      </c>
      <c r="N139" s="9">
        <f>IF(Raw!$G139&gt;$C$8,IF(Raw!$Q139&gt;$C$8,IF(Raw!$N139&gt;$C$9,IF(Raw!$N139&lt;$A$9,IF(Raw!$X139&gt;$C$9,IF(Raw!$X139&lt;$A$9,Raw!V139,-999),-999),-999),-999),-999),-999)</f>
        <v>587.79999999999995</v>
      </c>
      <c r="O139" s="9">
        <f>IF(Raw!$G139&gt;$C$8,IF(Raw!$Q139&gt;$C$8,IF(Raw!$N139&gt;$C$9,IF(Raw!$N139&lt;$A$9,IF(Raw!$X139&gt;$C$9,IF(Raw!$X139&lt;$A$9,Raw!W139,-999),-999),-999),-999),-999),-999)</f>
        <v>0.17723900000000001</v>
      </c>
      <c r="P139" s="9">
        <f>IF(Raw!$G139&gt;$C$8,IF(Raw!$Q139&gt;$C$8,IF(Raw!$N139&gt;$C$9,IF(Raw!$N139&lt;$A$9,IF(Raw!$X139&gt;$C$9,IF(Raw!$X139&lt;$A$9,Raw!X139,-999),-999),-999),-999),-999),-999)</f>
        <v>389</v>
      </c>
      <c r="R139" s="9">
        <f t="shared" si="20"/>
        <v>0.22043899999999994</v>
      </c>
      <c r="S139" s="9">
        <f t="shared" si="21"/>
        <v>0.43216638991215078</v>
      </c>
      <c r="T139" s="9">
        <f t="shared" si="22"/>
        <v>0.236095</v>
      </c>
      <c r="U139" s="9">
        <f t="shared" si="23"/>
        <v>0.46519532312154444</v>
      </c>
      <c r="V139" s="15">
        <f t="shared" si="16"/>
        <v>0.21158425420000002</v>
      </c>
      <c r="X139" s="11">
        <f t="shared" si="24"/>
        <v>1.3785799999999996E+19</v>
      </c>
      <c r="Y139" s="11">
        <f t="shared" si="25"/>
        <v>4.8499999999999996E-18</v>
      </c>
      <c r="Z139" s="11">
        <f t="shared" si="26"/>
        <v>4.4799999999999999E-4</v>
      </c>
      <c r="AA139" s="16">
        <f t="shared" si="27"/>
        <v>2.9082650736544945E-2</v>
      </c>
      <c r="AB139" s="9">
        <f t="shared" si="17"/>
        <v>0.27828926842564461</v>
      </c>
      <c r="AC139" s="9">
        <f t="shared" si="18"/>
        <v>0.97091734926345508</v>
      </c>
      <c r="AD139" s="15">
        <f t="shared" si="19"/>
        <v>64.916631108359255</v>
      </c>
      <c r="AE139" s="3">
        <f t="shared" si="28"/>
        <v>583.93999999999983</v>
      </c>
      <c r="AF139" s="2">
        <f t="shared" si="29"/>
        <v>0.25</v>
      </c>
      <c r="AG139" s="9">
        <f t="shared" si="30"/>
        <v>2.3229933218780988E-2</v>
      </c>
      <c r="AH139" s="2">
        <f t="shared" si="31"/>
        <v>1.1240843790119919</v>
      </c>
    </row>
    <row r="140" spans="1:34">
      <c r="A140" s="1">
        <f>Raw!A140</f>
        <v>127</v>
      </c>
      <c r="B140" s="14">
        <f>Raw!B140</f>
        <v>0.21175925925925929</v>
      </c>
      <c r="C140" s="15">
        <f>Raw!C140</f>
        <v>77</v>
      </c>
      <c r="D140" s="15">
        <f>IF(C140&gt;0.5,Raw!D140*D$11,-999)</f>
        <v>22</v>
      </c>
      <c r="E140" s="9">
        <f>IF(Raw!$G140&gt;$C$8,IF(Raw!$Q140&gt;$C$8,IF(Raw!$N140&gt;$C$9,IF(Raw!$N140&lt;$A$9,IF(Raw!$X140&gt;$C$9,IF(Raw!$X140&lt;$A$9,Raw!H140,-999),-999),-999),-999),-999),-999)</f>
        <v>0.28124399999999999</v>
      </c>
      <c r="F140" s="9">
        <f>IF(Raw!$G140&gt;$C$8,IF(Raw!$Q140&gt;$C$8,IF(Raw!$N140&gt;$C$9,IF(Raw!$N140&lt;$A$9,IF(Raw!$X140&gt;$C$9,IF(Raw!$X140&lt;$A$9,Raw!I140,-999),-999),-999),-999),-999),-999)</f>
        <v>0.49985400000000002</v>
      </c>
      <c r="G140" s="9">
        <f>Raw!G140</f>
        <v>0.977881</v>
      </c>
      <c r="H140" s="9">
        <f>IF(Raw!$G140&gt;$C$8,IF(Raw!$Q140&gt;$C$8,IF(Raw!$N140&gt;$C$9,IF(Raw!$N140&lt;$A$9,IF(Raw!$X140&gt;$C$9,IF(Raw!$X140&lt;$A$9,Raw!L140,-999),-999),-999),-999),-999),-999)</f>
        <v>522.70000000000005</v>
      </c>
      <c r="I140" s="9">
        <f>IF(Raw!$G140&gt;$C$8,IF(Raw!$Q140&gt;$C$8,IF(Raw!$N140&gt;$C$9,IF(Raw!$N140&lt;$A$9,IF(Raw!$X140&gt;$C$9,IF(Raw!$X140&lt;$A$9,Raw!M140,-999),-999),-999),-999),-999),-999)</f>
        <v>0.12761</v>
      </c>
      <c r="J140" s="9">
        <f>IF(Raw!$G140&gt;$C$8,IF(Raw!$Q140&gt;$C$8,IF(Raw!$N140&gt;$C$9,IF(Raw!$N140&lt;$A$9,IF(Raw!$X140&gt;$C$9,IF(Raw!$X140&lt;$A$9,Raw!N140,-999),-999),-999),-999),-999),-999)</f>
        <v>458</v>
      </c>
      <c r="K140" s="9">
        <f>IF(Raw!$G140&gt;$C$8,IF(Raw!$Q140&gt;$C$8,IF(Raw!$N140&gt;$C$9,IF(Raw!$N140&lt;$A$9,IF(Raw!$X140&gt;$C$9,IF(Raw!$X140&lt;$A$9,Raw!R140,-999),-999),-999),-999),-999),-999)</f>
        <v>0.27818599999999999</v>
      </c>
      <c r="L140" s="9">
        <f>IF(Raw!$G140&gt;$C$8,IF(Raw!$Q140&gt;$C$8,IF(Raw!$N140&gt;$C$9,IF(Raw!$N140&lt;$A$9,IF(Raw!$X140&gt;$C$9,IF(Raw!$X140&lt;$A$9,Raw!S140,-999),-999),-999),-999),-999),-999)</f>
        <v>0.50556900000000005</v>
      </c>
      <c r="M140" s="9">
        <f>Raw!Q140</f>
        <v>0.98493299999999995</v>
      </c>
      <c r="N140" s="9">
        <f>IF(Raw!$G140&gt;$C$8,IF(Raw!$Q140&gt;$C$8,IF(Raw!$N140&gt;$C$9,IF(Raw!$N140&lt;$A$9,IF(Raw!$X140&gt;$C$9,IF(Raw!$X140&lt;$A$9,Raw!V140,-999),-999),-999),-999),-999),-999)</f>
        <v>565.6</v>
      </c>
      <c r="O140" s="9">
        <f>IF(Raw!$G140&gt;$C$8,IF(Raw!$Q140&gt;$C$8,IF(Raw!$N140&gt;$C$9,IF(Raw!$N140&lt;$A$9,IF(Raw!$X140&gt;$C$9,IF(Raw!$X140&lt;$A$9,Raw!W140,-999),-999),-999),-999),-999),-999)</f>
        <v>0.17682600000000001</v>
      </c>
      <c r="P140" s="9">
        <f>IF(Raw!$G140&gt;$C$8,IF(Raw!$Q140&gt;$C$8,IF(Raw!$N140&gt;$C$9,IF(Raw!$N140&lt;$A$9,IF(Raw!$X140&gt;$C$9,IF(Raw!$X140&lt;$A$9,Raw!X140,-999),-999),-999),-999),-999),-999)</f>
        <v>367</v>
      </c>
      <c r="R140" s="9">
        <f t="shared" si="20"/>
        <v>0.21861000000000003</v>
      </c>
      <c r="S140" s="9">
        <f t="shared" si="21"/>
        <v>0.43734770553001479</v>
      </c>
      <c r="T140" s="9">
        <f t="shared" si="22"/>
        <v>0.22738300000000006</v>
      </c>
      <c r="U140" s="9">
        <f t="shared" si="23"/>
        <v>0.44975661086815061</v>
      </c>
      <c r="V140" s="15">
        <f t="shared" si="16"/>
        <v>0.21077171610000001</v>
      </c>
      <c r="X140" s="11">
        <f t="shared" si="24"/>
        <v>1.3243999999999998E+19</v>
      </c>
      <c r="Y140" s="11">
        <f t="shared" si="25"/>
        <v>5.227E-18</v>
      </c>
      <c r="Z140" s="11">
        <f t="shared" si="26"/>
        <v>4.5799999999999997E-4</v>
      </c>
      <c r="AA140" s="16">
        <f t="shared" si="27"/>
        <v>3.0731327880940323E-2</v>
      </c>
      <c r="AB140" s="9">
        <f t="shared" si="17"/>
        <v>0.28517378152755185</v>
      </c>
      <c r="AC140" s="9">
        <f t="shared" si="18"/>
        <v>0.96926867211905965</v>
      </c>
      <c r="AD140" s="15">
        <f t="shared" si="19"/>
        <v>67.098969172358792</v>
      </c>
      <c r="AE140" s="3">
        <f t="shared" si="28"/>
        <v>629.33079999999984</v>
      </c>
      <c r="AF140" s="2">
        <f t="shared" si="29"/>
        <v>0.25</v>
      </c>
      <c r="AG140" s="9">
        <f t="shared" si="30"/>
        <v>2.3214003821312772E-2</v>
      </c>
      <c r="AH140" s="2">
        <f t="shared" si="31"/>
        <v>1.1233135637585663</v>
      </c>
    </row>
    <row r="141" spans="1:34">
      <c r="A141" s="1">
        <f>Raw!A141</f>
        <v>128</v>
      </c>
      <c r="B141" s="14">
        <f>Raw!B141</f>
        <v>0.21181712962962962</v>
      </c>
      <c r="C141" s="15">
        <f>Raw!C141</f>
        <v>77.400000000000006</v>
      </c>
      <c r="D141" s="15">
        <f>IF(C141&gt;0.5,Raw!D141*D$11,-999)</f>
        <v>22</v>
      </c>
      <c r="E141" s="9">
        <f>IF(Raw!$G141&gt;$C$8,IF(Raw!$Q141&gt;$C$8,IF(Raw!$N141&gt;$C$9,IF(Raw!$N141&lt;$A$9,IF(Raw!$X141&gt;$C$9,IF(Raw!$X141&lt;$A$9,Raw!H141,-999),-999),-999),-999),-999),-999)</f>
        <v>0.29043200000000002</v>
      </c>
      <c r="F141" s="9">
        <f>IF(Raw!$G141&gt;$C$8,IF(Raw!$Q141&gt;$C$8,IF(Raw!$N141&gt;$C$9,IF(Raw!$N141&lt;$A$9,IF(Raw!$X141&gt;$C$9,IF(Raw!$X141&lt;$A$9,Raw!I141,-999),-999),-999),-999),-999),-999)</f>
        <v>0.51389300000000004</v>
      </c>
      <c r="G141" s="9">
        <f>Raw!G141</f>
        <v>0.97933099999999995</v>
      </c>
      <c r="H141" s="9">
        <f>IF(Raw!$G141&gt;$C$8,IF(Raw!$Q141&gt;$C$8,IF(Raw!$N141&gt;$C$9,IF(Raw!$N141&lt;$A$9,IF(Raw!$X141&gt;$C$9,IF(Raw!$X141&lt;$A$9,Raw!L141,-999),-999),-999),-999),-999),-999)</f>
        <v>493.8</v>
      </c>
      <c r="I141" s="9">
        <f>IF(Raw!$G141&gt;$C$8,IF(Raw!$Q141&gt;$C$8,IF(Raw!$N141&gt;$C$9,IF(Raw!$N141&lt;$A$9,IF(Raw!$X141&gt;$C$9,IF(Raw!$X141&lt;$A$9,Raw!M141,-999),-999),-999),-999),-999),-999)</f>
        <v>5.5360000000000001E-3</v>
      </c>
      <c r="J141" s="9">
        <f>IF(Raw!$G141&gt;$C$8,IF(Raw!$Q141&gt;$C$8,IF(Raw!$N141&gt;$C$9,IF(Raw!$N141&lt;$A$9,IF(Raw!$X141&gt;$C$9,IF(Raw!$X141&lt;$A$9,Raw!N141,-999),-999),-999),-999),-999),-999)</f>
        <v>410</v>
      </c>
      <c r="K141" s="9">
        <f>IF(Raw!$G141&gt;$C$8,IF(Raw!$Q141&gt;$C$8,IF(Raw!$N141&gt;$C$9,IF(Raw!$N141&lt;$A$9,IF(Raw!$X141&gt;$C$9,IF(Raw!$X141&lt;$A$9,Raw!R141,-999),-999),-999),-999),-999),-999)</f>
        <v>0.27442499999999997</v>
      </c>
      <c r="L141" s="9">
        <f>IF(Raw!$G141&gt;$C$8,IF(Raw!$Q141&gt;$C$8,IF(Raw!$N141&gt;$C$9,IF(Raw!$N141&lt;$A$9,IF(Raw!$X141&gt;$C$9,IF(Raw!$X141&lt;$A$9,Raw!S141,-999),-999),-999),-999),-999),-999)</f>
        <v>0.50836499999999996</v>
      </c>
      <c r="M141" s="9">
        <f>Raw!Q141</f>
        <v>0.987043</v>
      </c>
      <c r="N141" s="9">
        <f>IF(Raw!$G141&gt;$C$8,IF(Raw!$Q141&gt;$C$8,IF(Raw!$N141&gt;$C$9,IF(Raw!$N141&lt;$A$9,IF(Raw!$X141&gt;$C$9,IF(Raw!$X141&lt;$A$9,Raw!V141,-999),-999),-999),-999),-999),-999)</f>
        <v>578.1</v>
      </c>
      <c r="O141" s="9">
        <f>IF(Raw!$G141&gt;$C$8,IF(Raw!$Q141&gt;$C$8,IF(Raw!$N141&gt;$C$9,IF(Raw!$N141&lt;$A$9,IF(Raw!$X141&gt;$C$9,IF(Raw!$X141&lt;$A$9,Raw!W141,-999),-999),-999),-999),-999),-999)</f>
        <v>8.7537000000000004E-2</v>
      </c>
      <c r="P141" s="9">
        <f>IF(Raw!$G141&gt;$C$8,IF(Raw!$Q141&gt;$C$8,IF(Raw!$N141&gt;$C$9,IF(Raw!$N141&lt;$A$9,IF(Raw!$X141&gt;$C$9,IF(Raw!$X141&lt;$A$9,Raw!X141,-999),-999),-999),-999),-999),-999)</f>
        <v>374</v>
      </c>
      <c r="R141" s="9">
        <f t="shared" si="20"/>
        <v>0.22346100000000002</v>
      </c>
      <c r="S141" s="9">
        <f t="shared" si="21"/>
        <v>0.43483954831064053</v>
      </c>
      <c r="T141" s="9">
        <f t="shared" si="22"/>
        <v>0.23393999999999998</v>
      </c>
      <c r="U141" s="9">
        <f t="shared" si="23"/>
        <v>0.46018116904192852</v>
      </c>
      <c r="V141" s="15">
        <f t="shared" ref="V141:V204" si="32">IF(L141&gt;0,L141*V$8+V$10,-999)</f>
        <v>0.21193736849999997</v>
      </c>
      <c r="X141" s="11">
        <f t="shared" si="24"/>
        <v>1.3243999999999998E+19</v>
      </c>
      <c r="Y141" s="11">
        <f t="shared" si="25"/>
        <v>4.9380000000000002E-18</v>
      </c>
      <c r="Z141" s="11">
        <f t="shared" si="26"/>
        <v>4.0999999999999999E-4</v>
      </c>
      <c r="AA141" s="16">
        <f t="shared" si="27"/>
        <v>2.6113346328449364E-2</v>
      </c>
      <c r="AB141" s="9">
        <f t="shared" ref="AB141:AB204" si="33">K141+T141*AA141</f>
        <v>0.28053395624007743</v>
      </c>
      <c r="AC141" s="9">
        <f t="shared" ref="AC141:AC204" si="34">IF(T141&gt;0,(L141-AB141)/T141,-999)</f>
        <v>0.97388665367155058</v>
      </c>
      <c r="AD141" s="15">
        <f t="shared" ref="AD141:AD204" si="35">IF(AC141&gt;0,X141*Y141*AC141,-999)</f>
        <v>63.691088605974066</v>
      </c>
      <c r="AE141" s="3">
        <f t="shared" si="28"/>
        <v>594.53519999999992</v>
      </c>
      <c r="AF141" s="2">
        <f t="shared" si="29"/>
        <v>0.25</v>
      </c>
      <c r="AG141" s="9">
        <f t="shared" si="30"/>
        <v>2.2545722778654E-2</v>
      </c>
      <c r="AH141" s="2">
        <f t="shared" si="31"/>
        <v>1.0909757918946661</v>
      </c>
    </row>
    <row r="142" spans="1:34">
      <c r="A142" s="1">
        <f>Raw!A142</f>
        <v>129</v>
      </c>
      <c r="B142" s="14">
        <f>Raw!B142</f>
        <v>0.21187500000000001</v>
      </c>
      <c r="C142" s="15">
        <f>Raw!C142</f>
        <v>77.599999999999994</v>
      </c>
      <c r="D142" s="15">
        <f>IF(C142&gt;0.5,Raw!D142*D$11,-999)</f>
        <v>21.1</v>
      </c>
      <c r="E142" s="9">
        <f>IF(Raw!$G142&gt;$C$8,IF(Raw!$Q142&gt;$C$8,IF(Raw!$N142&gt;$C$9,IF(Raw!$N142&lt;$A$9,IF(Raw!$X142&gt;$C$9,IF(Raw!$X142&lt;$A$9,Raw!H142,-999),-999),-999),-999),-999),-999)</f>
        <v>0.28189199999999998</v>
      </c>
      <c r="F142" s="9">
        <f>IF(Raw!$G142&gt;$C$8,IF(Raw!$Q142&gt;$C$8,IF(Raw!$N142&gt;$C$9,IF(Raw!$N142&lt;$A$9,IF(Raw!$X142&gt;$C$9,IF(Raw!$X142&lt;$A$9,Raw!I142,-999),-999),-999),-999),-999),-999)</f>
        <v>0.50903799999999999</v>
      </c>
      <c r="G142" s="9">
        <f>Raw!G142</f>
        <v>0.98255599999999998</v>
      </c>
      <c r="H142" s="9">
        <f>IF(Raw!$G142&gt;$C$8,IF(Raw!$Q142&gt;$C$8,IF(Raw!$N142&gt;$C$9,IF(Raw!$N142&lt;$A$9,IF(Raw!$X142&gt;$C$9,IF(Raw!$X142&lt;$A$9,Raw!L142,-999),-999),-999),-999),-999),-999)</f>
        <v>490.1</v>
      </c>
      <c r="I142" s="9">
        <f>IF(Raw!$G142&gt;$C$8,IF(Raw!$Q142&gt;$C$8,IF(Raw!$N142&gt;$C$9,IF(Raw!$N142&lt;$A$9,IF(Raw!$X142&gt;$C$9,IF(Raw!$X142&lt;$A$9,Raw!M142,-999),-999),-999),-999),-999),-999)</f>
        <v>4.3930999999999998E-2</v>
      </c>
      <c r="J142" s="9">
        <f>IF(Raw!$G142&gt;$C$8,IF(Raw!$Q142&gt;$C$8,IF(Raw!$N142&gt;$C$9,IF(Raw!$N142&lt;$A$9,IF(Raw!$X142&gt;$C$9,IF(Raw!$X142&lt;$A$9,Raw!N142,-999),-999),-999),-999),-999),-999)</f>
        <v>469</v>
      </c>
      <c r="K142" s="9">
        <f>IF(Raw!$G142&gt;$C$8,IF(Raw!$Q142&gt;$C$8,IF(Raw!$N142&gt;$C$9,IF(Raw!$N142&lt;$A$9,IF(Raw!$X142&gt;$C$9,IF(Raw!$X142&lt;$A$9,Raw!R142,-999),-999),-999),-999),-999),-999)</f>
        <v>0.27595700000000001</v>
      </c>
      <c r="L142" s="9">
        <f>IF(Raw!$G142&gt;$C$8,IF(Raw!$Q142&gt;$C$8,IF(Raw!$N142&gt;$C$9,IF(Raw!$N142&lt;$A$9,IF(Raw!$X142&gt;$C$9,IF(Raw!$X142&lt;$A$9,Raw!S142,-999),-999),-999),-999),-999),-999)</f>
        <v>0.50980599999999998</v>
      </c>
      <c r="M142" s="9">
        <f>Raw!Q142</f>
        <v>0.98397999999999997</v>
      </c>
      <c r="N142" s="9">
        <f>IF(Raw!$G142&gt;$C$8,IF(Raw!$Q142&gt;$C$8,IF(Raw!$N142&gt;$C$9,IF(Raw!$N142&lt;$A$9,IF(Raw!$X142&gt;$C$9,IF(Raw!$X142&lt;$A$9,Raw!V142,-999),-999),-999),-999),-999),-999)</f>
        <v>567.1</v>
      </c>
      <c r="O142" s="9">
        <f>IF(Raw!$G142&gt;$C$8,IF(Raw!$Q142&gt;$C$8,IF(Raw!$N142&gt;$C$9,IF(Raw!$N142&lt;$A$9,IF(Raw!$X142&gt;$C$9,IF(Raw!$X142&lt;$A$9,Raw!W142,-999),-999),-999),-999),-999),-999)</f>
        <v>0.172818</v>
      </c>
      <c r="P142" s="9">
        <f>IF(Raw!$G142&gt;$C$8,IF(Raw!$Q142&gt;$C$8,IF(Raw!$N142&gt;$C$9,IF(Raw!$N142&lt;$A$9,IF(Raw!$X142&gt;$C$9,IF(Raw!$X142&lt;$A$9,Raw!X142,-999),-999),-999),-999),-999),-999)</f>
        <v>470</v>
      </c>
      <c r="R142" s="9">
        <f t="shared" ref="R142:R205" si="36">F142-E142</f>
        <v>0.22714600000000001</v>
      </c>
      <c r="S142" s="9">
        <f t="shared" ref="S142:S205" si="37">R142/F142</f>
        <v>0.44622601848977878</v>
      </c>
      <c r="T142" s="9">
        <f t="shared" ref="T142:T205" si="38">L142-K142</f>
        <v>0.23384899999999997</v>
      </c>
      <c r="U142" s="9">
        <f t="shared" ref="U142:U205" si="39">T142/L142</f>
        <v>0.45870193759979283</v>
      </c>
      <c r="V142" s="15">
        <f t="shared" si="32"/>
        <v>0.2125381214</v>
      </c>
      <c r="X142" s="11">
        <f t="shared" ref="X142:X205" si="40">D142*6.02*10^23*10^(-6)</f>
        <v>1.2702199999999998E+19</v>
      </c>
      <c r="Y142" s="11">
        <f t="shared" ref="Y142:Y205" si="41">H142*10^(-20)</f>
        <v>4.9009999999999996E-18</v>
      </c>
      <c r="Z142" s="11">
        <f t="shared" ref="Z142:Z205" si="42">J142*10^(-6)</f>
        <v>4.6899999999999996E-4</v>
      </c>
      <c r="AA142" s="16">
        <f t="shared" ref="AA142:AA205" si="43">IF(Z142&gt;0,(X142*Y142/(X142*Y142+1/Z142)),1)</f>
        <v>2.8368608212636457E-2</v>
      </c>
      <c r="AB142" s="9">
        <f t="shared" si="33"/>
        <v>0.28259097066191685</v>
      </c>
      <c r="AC142" s="9">
        <f t="shared" si="34"/>
        <v>0.97163139178736346</v>
      </c>
      <c r="AD142" s="15">
        <f t="shared" si="35"/>
        <v>60.487437553595846</v>
      </c>
      <c r="AE142" s="3">
        <f t="shared" ref="AE142:AE205" si="44">AE$9*Y142</f>
        <v>590.08039999999983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2.1342849850985297E-2</v>
      </c>
      <c r="AH142" s="2">
        <f t="shared" ref="AH142:AH205" si="47">((AG142*12.01)/893.5)*3600</f>
        <v>1.0327693969302745</v>
      </c>
    </row>
    <row r="143" spans="1:34">
      <c r="A143" s="1">
        <f>Raw!A143</f>
        <v>130</v>
      </c>
      <c r="B143" s="14">
        <f>Raw!B143</f>
        <v>0.21193287037037037</v>
      </c>
      <c r="C143" s="15">
        <f>Raw!C143</f>
        <v>79.2</v>
      </c>
      <c r="D143" s="15">
        <f>IF(C143&gt;0.5,Raw!D143*D$11,-999)</f>
        <v>19.3</v>
      </c>
      <c r="E143" s="9">
        <f>IF(Raw!$G143&gt;$C$8,IF(Raw!$Q143&gt;$C$8,IF(Raw!$N143&gt;$C$9,IF(Raw!$N143&lt;$A$9,IF(Raw!$X143&gt;$C$9,IF(Raw!$X143&lt;$A$9,Raw!H143,-999),-999),-999),-999),-999),-999)</f>
        <v>0.28320699999999999</v>
      </c>
      <c r="F143" s="9">
        <f>IF(Raw!$G143&gt;$C$8,IF(Raw!$Q143&gt;$C$8,IF(Raw!$N143&gt;$C$9,IF(Raw!$N143&lt;$A$9,IF(Raw!$X143&gt;$C$9,IF(Raw!$X143&lt;$A$9,Raw!I143,-999),-999),-999),-999),-999),-999)</f>
        <v>0.51382399999999995</v>
      </c>
      <c r="G143" s="9">
        <f>Raw!G143</f>
        <v>0.98670899999999995</v>
      </c>
      <c r="H143" s="9">
        <f>IF(Raw!$G143&gt;$C$8,IF(Raw!$Q143&gt;$C$8,IF(Raw!$N143&gt;$C$9,IF(Raw!$N143&lt;$A$9,IF(Raw!$X143&gt;$C$9,IF(Raw!$X143&lt;$A$9,Raw!L143,-999),-999),-999),-999),-999),-999)</f>
        <v>494.1</v>
      </c>
      <c r="I143" s="9">
        <f>IF(Raw!$G143&gt;$C$8,IF(Raw!$Q143&gt;$C$8,IF(Raw!$N143&gt;$C$9,IF(Raw!$N143&lt;$A$9,IF(Raw!$X143&gt;$C$9,IF(Raw!$X143&lt;$A$9,Raw!M143,-999),-999),-999),-999),-999),-999)</f>
        <v>0.13660700000000001</v>
      </c>
      <c r="J143" s="9">
        <f>IF(Raw!$G143&gt;$C$8,IF(Raw!$Q143&gt;$C$8,IF(Raw!$N143&gt;$C$9,IF(Raw!$N143&lt;$A$9,IF(Raw!$X143&gt;$C$9,IF(Raw!$X143&lt;$A$9,Raw!N143,-999),-999),-999),-999),-999),-999)</f>
        <v>406</v>
      </c>
      <c r="K143" s="9">
        <f>IF(Raw!$G143&gt;$C$8,IF(Raw!$Q143&gt;$C$8,IF(Raw!$N143&gt;$C$9,IF(Raw!$N143&lt;$A$9,IF(Raw!$X143&gt;$C$9,IF(Raw!$X143&lt;$A$9,Raw!R143,-999),-999),-999),-999),-999),-999)</f>
        <v>0.27341199999999999</v>
      </c>
      <c r="L143" s="9">
        <f>IF(Raw!$G143&gt;$C$8,IF(Raw!$Q143&gt;$C$8,IF(Raw!$N143&gt;$C$9,IF(Raw!$N143&lt;$A$9,IF(Raw!$X143&gt;$C$9,IF(Raw!$X143&lt;$A$9,Raw!S143,-999),-999),-999),-999),-999),-999)</f>
        <v>0.50777899999999998</v>
      </c>
      <c r="M143" s="9">
        <f>Raw!Q143</f>
        <v>0.98467400000000005</v>
      </c>
      <c r="N143" s="9">
        <f>IF(Raw!$G143&gt;$C$8,IF(Raw!$Q143&gt;$C$8,IF(Raw!$N143&gt;$C$9,IF(Raw!$N143&lt;$A$9,IF(Raw!$X143&gt;$C$9,IF(Raw!$X143&lt;$A$9,Raw!V143,-999),-999),-999),-999),-999),-999)</f>
        <v>573.6</v>
      </c>
      <c r="O143" s="9">
        <f>IF(Raw!$G143&gt;$C$8,IF(Raw!$Q143&gt;$C$8,IF(Raw!$N143&gt;$C$9,IF(Raw!$N143&lt;$A$9,IF(Raw!$X143&gt;$C$9,IF(Raw!$X143&lt;$A$9,Raw!W143,-999),-999),-999),-999),-999),-999)</f>
        <v>7.9283000000000006E-2</v>
      </c>
      <c r="P143" s="9">
        <f>IF(Raw!$G143&gt;$C$8,IF(Raw!$Q143&gt;$C$8,IF(Raw!$N143&gt;$C$9,IF(Raw!$N143&lt;$A$9,IF(Raw!$X143&gt;$C$9,IF(Raw!$X143&lt;$A$9,Raw!X143,-999),-999),-999),-999),-999),-999)</f>
        <v>430</v>
      </c>
      <c r="R143" s="9">
        <f t="shared" si="36"/>
        <v>0.23061699999999996</v>
      </c>
      <c r="S143" s="9">
        <f t="shared" si="37"/>
        <v>0.44882488945631188</v>
      </c>
      <c r="T143" s="9">
        <f t="shared" si="38"/>
        <v>0.23436699999999999</v>
      </c>
      <c r="U143" s="9">
        <f t="shared" si="39"/>
        <v>0.46155315599896807</v>
      </c>
      <c r="V143" s="15">
        <f t="shared" si="32"/>
        <v>0.21169306509999999</v>
      </c>
      <c r="X143" s="11">
        <f t="shared" si="40"/>
        <v>1.1618599999999998E+19</v>
      </c>
      <c r="Y143" s="11">
        <f t="shared" si="41"/>
        <v>4.9410000000000001E-18</v>
      </c>
      <c r="Z143" s="11">
        <f t="shared" si="42"/>
        <v>4.06E-4</v>
      </c>
      <c r="AA143" s="16">
        <f t="shared" si="43"/>
        <v>2.2776582097042239E-2</v>
      </c>
      <c r="AB143" s="9">
        <f t="shared" si="33"/>
        <v>0.27875007921633749</v>
      </c>
      <c r="AC143" s="9">
        <f t="shared" si="34"/>
        <v>0.97722341790295775</v>
      </c>
      <c r="AD143" s="15">
        <f t="shared" si="35"/>
        <v>56.099955904044926</v>
      </c>
      <c r="AE143" s="3">
        <f t="shared" si="44"/>
        <v>594.89639999999986</v>
      </c>
      <c r="AF143" s="2">
        <f t="shared" si="45"/>
        <v>0.25</v>
      </c>
      <c r="AG143" s="9">
        <f t="shared" si="46"/>
        <v>1.991777822993452E-2</v>
      </c>
      <c r="AH143" s="2">
        <f t="shared" si="47"/>
        <v>0.96381092283094449</v>
      </c>
    </row>
    <row r="144" spans="1:34">
      <c r="A144" s="1">
        <f>Raw!A144</f>
        <v>131</v>
      </c>
      <c r="B144" s="14">
        <f>Raw!B144</f>
        <v>0.21197916666666669</v>
      </c>
      <c r="C144" s="15">
        <f>Raw!C144</f>
        <v>79.599999999999994</v>
      </c>
      <c r="D144" s="15">
        <f>IF(C144&gt;0.5,Raw!D144*D$11,-999)</f>
        <v>19.3</v>
      </c>
      <c r="E144" s="9">
        <f>IF(Raw!$G144&gt;$C$8,IF(Raw!$Q144&gt;$C$8,IF(Raw!$N144&gt;$C$9,IF(Raw!$N144&lt;$A$9,IF(Raw!$X144&gt;$C$9,IF(Raw!$X144&lt;$A$9,Raw!H144,-999),-999),-999),-999),-999),-999)</f>
        <v>0.285806</v>
      </c>
      <c r="F144" s="9">
        <f>IF(Raw!$G144&gt;$C$8,IF(Raw!$Q144&gt;$C$8,IF(Raw!$N144&gt;$C$9,IF(Raw!$N144&lt;$A$9,IF(Raw!$X144&gt;$C$9,IF(Raw!$X144&lt;$A$9,Raw!I144,-999),-999),-999),-999),-999),-999)</f>
        <v>0.503556</v>
      </c>
      <c r="G144" s="9">
        <f>Raw!G144</f>
        <v>0.98578399999999999</v>
      </c>
      <c r="H144" s="9">
        <f>IF(Raw!$G144&gt;$C$8,IF(Raw!$Q144&gt;$C$8,IF(Raw!$N144&gt;$C$9,IF(Raw!$N144&lt;$A$9,IF(Raw!$X144&gt;$C$9,IF(Raw!$X144&lt;$A$9,Raw!L144,-999),-999),-999),-999),-999),-999)</f>
        <v>484.6</v>
      </c>
      <c r="I144" s="9">
        <f>IF(Raw!$G144&gt;$C$8,IF(Raw!$Q144&gt;$C$8,IF(Raw!$N144&gt;$C$9,IF(Raw!$N144&lt;$A$9,IF(Raw!$X144&gt;$C$9,IF(Raw!$X144&lt;$A$9,Raw!M144,-999),-999),-999),-999),-999),-999)</f>
        <v>0.17111199999999999</v>
      </c>
      <c r="J144" s="9">
        <f>IF(Raw!$G144&gt;$C$8,IF(Raw!$Q144&gt;$C$8,IF(Raw!$N144&gt;$C$9,IF(Raw!$N144&lt;$A$9,IF(Raw!$X144&gt;$C$9,IF(Raw!$X144&lt;$A$9,Raw!N144,-999),-999),-999),-999),-999),-999)</f>
        <v>457</v>
      </c>
      <c r="K144" s="9">
        <f>IF(Raw!$G144&gt;$C$8,IF(Raw!$Q144&gt;$C$8,IF(Raw!$N144&gt;$C$9,IF(Raw!$N144&lt;$A$9,IF(Raw!$X144&gt;$C$9,IF(Raw!$X144&lt;$A$9,Raw!R144,-999),-999),-999),-999),-999),-999)</f>
        <v>0.27258300000000002</v>
      </c>
      <c r="L144" s="9">
        <f>IF(Raw!$G144&gt;$C$8,IF(Raw!$Q144&gt;$C$8,IF(Raw!$N144&gt;$C$9,IF(Raw!$N144&lt;$A$9,IF(Raw!$X144&gt;$C$9,IF(Raw!$X144&lt;$A$9,Raw!S144,-999),-999),-999),-999),-999),-999)</f>
        <v>0.50217400000000001</v>
      </c>
      <c r="M144" s="9">
        <f>Raw!Q144</f>
        <v>0.98661100000000002</v>
      </c>
      <c r="N144" s="9">
        <f>IF(Raw!$G144&gt;$C$8,IF(Raw!$Q144&gt;$C$8,IF(Raw!$N144&gt;$C$9,IF(Raw!$N144&lt;$A$9,IF(Raw!$X144&gt;$C$9,IF(Raw!$X144&lt;$A$9,Raw!V144,-999),-999),-999),-999),-999),-999)</f>
        <v>585.6</v>
      </c>
      <c r="O144" s="9">
        <f>IF(Raw!$G144&gt;$C$8,IF(Raw!$Q144&gt;$C$8,IF(Raw!$N144&gt;$C$9,IF(Raw!$N144&lt;$A$9,IF(Raw!$X144&gt;$C$9,IF(Raw!$X144&lt;$A$9,Raw!W144,-999),-999),-999),-999),-999),-999)</f>
        <v>0.193776</v>
      </c>
      <c r="P144" s="9">
        <f>IF(Raw!$G144&gt;$C$8,IF(Raw!$Q144&gt;$C$8,IF(Raw!$N144&gt;$C$9,IF(Raw!$N144&lt;$A$9,IF(Raw!$X144&gt;$C$9,IF(Raw!$X144&lt;$A$9,Raw!X144,-999),-999),-999),-999),-999),-999)</f>
        <v>349</v>
      </c>
      <c r="R144" s="9">
        <f t="shared" si="36"/>
        <v>0.21775</v>
      </c>
      <c r="S144" s="9">
        <f t="shared" si="37"/>
        <v>0.43242459627131835</v>
      </c>
      <c r="T144" s="9">
        <f t="shared" si="38"/>
        <v>0.22959099999999999</v>
      </c>
      <c r="U144" s="9">
        <f t="shared" si="39"/>
        <v>0.45719411996638615</v>
      </c>
      <c r="V144" s="15">
        <f t="shared" si="32"/>
        <v>0.2093563406</v>
      </c>
      <c r="X144" s="11">
        <f t="shared" si="40"/>
        <v>1.1618599999999998E+19</v>
      </c>
      <c r="Y144" s="11">
        <f t="shared" si="41"/>
        <v>4.8460000000000003E-18</v>
      </c>
      <c r="Z144" s="11">
        <f t="shared" si="42"/>
        <v>4.57E-4</v>
      </c>
      <c r="AA144" s="16">
        <f t="shared" si="43"/>
        <v>2.5085341094718192E-2</v>
      </c>
      <c r="AB144" s="9">
        <f t="shared" si="33"/>
        <v>0.27834236854727745</v>
      </c>
      <c r="AC144" s="9">
        <f t="shared" si="34"/>
        <v>0.97491465890528184</v>
      </c>
      <c r="AD144" s="15">
        <f t="shared" si="35"/>
        <v>54.891337187567167</v>
      </c>
      <c r="AE144" s="3">
        <f t="shared" si="44"/>
        <v>583.45839999999987</v>
      </c>
      <c r="AF144" s="2">
        <f t="shared" si="45"/>
        <v>0.25</v>
      </c>
      <c r="AG144" s="9">
        <f t="shared" si="46"/>
        <v>1.9304612768652259E-2</v>
      </c>
      <c r="AH144" s="2">
        <f t="shared" si="47"/>
        <v>0.93414016526631127</v>
      </c>
    </row>
    <row r="145" spans="1:34">
      <c r="A145" s="1">
        <f>Raw!A145</f>
        <v>132</v>
      </c>
      <c r="B145" s="14">
        <f>Raw!B145</f>
        <v>0.21203703703703702</v>
      </c>
      <c r="C145" s="15">
        <f>Raw!C145</f>
        <v>80.900000000000006</v>
      </c>
      <c r="D145" s="15">
        <f>IF(C145&gt;0.5,Raw!D145*D$11,-999)</f>
        <v>18.5</v>
      </c>
      <c r="E145" s="9">
        <f>IF(Raw!$G145&gt;$C$8,IF(Raw!$Q145&gt;$C$8,IF(Raw!$N145&gt;$C$9,IF(Raw!$N145&lt;$A$9,IF(Raw!$X145&gt;$C$9,IF(Raw!$X145&lt;$A$9,Raw!H145,-999),-999),-999),-999),-999),-999)</f>
        <v>0.27679399999999998</v>
      </c>
      <c r="F145" s="9">
        <f>IF(Raw!$G145&gt;$C$8,IF(Raw!$Q145&gt;$C$8,IF(Raw!$N145&gt;$C$9,IF(Raw!$N145&lt;$A$9,IF(Raw!$X145&gt;$C$9,IF(Raw!$X145&lt;$A$9,Raw!I145,-999),-999),-999),-999),-999),-999)</f>
        <v>0.50279300000000005</v>
      </c>
      <c r="G145" s="9">
        <f>Raw!G145</f>
        <v>0.98065100000000005</v>
      </c>
      <c r="H145" s="9">
        <f>IF(Raw!$G145&gt;$C$8,IF(Raw!$Q145&gt;$C$8,IF(Raw!$N145&gt;$C$9,IF(Raw!$N145&lt;$A$9,IF(Raw!$X145&gt;$C$9,IF(Raw!$X145&lt;$A$9,Raw!L145,-999),-999),-999),-999),-999),-999)</f>
        <v>549</v>
      </c>
      <c r="I145" s="9">
        <f>IF(Raw!$G145&gt;$C$8,IF(Raw!$Q145&gt;$C$8,IF(Raw!$N145&gt;$C$9,IF(Raw!$N145&lt;$A$9,IF(Raw!$X145&gt;$C$9,IF(Raw!$X145&lt;$A$9,Raw!M145,-999),-999),-999),-999),-999),-999)</f>
        <v>7.1044999999999997E-2</v>
      </c>
      <c r="J145" s="9">
        <f>IF(Raw!$G145&gt;$C$8,IF(Raw!$Q145&gt;$C$8,IF(Raw!$N145&gt;$C$9,IF(Raw!$N145&lt;$A$9,IF(Raw!$X145&gt;$C$9,IF(Raw!$X145&lt;$A$9,Raw!N145,-999),-999),-999),-999),-999),-999)</f>
        <v>395</v>
      </c>
      <c r="K145" s="9">
        <f>IF(Raw!$G145&gt;$C$8,IF(Raw!$Q145&gt;$C$8,IF(Raw!$N145&gt;$C$9,IF(Raw!$N145&lt;$A$9,IF(Raw!$X145&gt;$C$9,IF(Raw!$X145&lt;$A$9,Raw!R145,-999),-999),-999),-999),-999),-999)</f>
        <v>0.26481300000000002</v>
      </c>
      <c r="L145" s="9">
        <f>IF(Raw!$G145&gt;$C$8,IF(Raw!$Q145&gt;$C$8,IF(Raw!$N145&gt;$C$9,IF(Raw!$N145&lt;$A$9,IF(Raw!$X145&gt;$C$9,IF(Raw!$X145&lt;$A$9,Raw!S145,-999),-999),-999),-999),-999),-999)</f>
        <v>0.49653000000000003</v>
      </c>
      <c r="M145" s="9">
        <f>Raw!Q145</f>
        <v>0.98866900000000002</v>
      </c>
      <c r="N145" s="9">
        <f>IF(Raw!$G145&gt;$C$8,IF(Raw!$Q145&gt;$C$8,IF(Raw!$N145&gt;$C$9,IF(Raw!$N145&lt;$A$9,IF(Raw!$X145&gt;$C$9,IF(Raw!$X145&lt;$A$9,Raw!V145,-999),-999),-999),-999),-999),-999)</f>
        <v>615.1</v>
      </c>
      <c r="O145" s="9">
        <f>IF(Raw!$G145&gt;$C$8,IF(Raw!$Q145&gt;$C$8,IF(Raw!$N145&gt;$C$9,IF(Raw!$N145&lt;$A$9,IF(Raw!$X145&gt;$C$9,IF(Raw!$X145&lt;$A$9,Raw!W145,-999),-999),-999),-999),-999),-999)</f>
        <v>0.10674699999999999</v>
      </c>
      <c r="P145" s="9">
        <f>IF(Raw!$G145&gt;$C$8,IF(Raw!$Q145&gt;$C$8,IF(Raw!$N145&gt;$C$9,IF(Raw!$N145&lt;$A$9,IF(Raw!$X145&gt;$C$9,IF(Raw!$X145&lt;$A$9,Raw!X145,-999),-999),-999),-999),-999),-999)</f>
        <v>421</v>
      </c>
      <c r="R145" s="9">
        <f t="shared" si="36"/>
        <v>0.22599900000000006</v>
      </c>
      <c r="S145" s="9">
        <f t="shared" si="37"/>
        <v>0.44948716469799704</v>
      </c>
      <c r="T145" s="9">
        <f t="shared" si="38"/>
        <v>0.23171700000000001</v>
      </c>
      <c r="U145" s="9">
        <f t="shared" si="39"/>
        <v>0.4666727085976678</v>
      </c>
      <c r="V145" s="15">
        <f t="shared" si="32"/>
        <v>0.207003357</v>
      </c>
      <c r="X145" s="11">
        <f t="shared" si="40"/>
        <v>1.1136999999999998E+19</v>
      </c>
      <c r="Y145" s="11">
        <f t="shared" si="41"/>
        <v>5.4900000000000001E-18</v>
      </c>
      <c r="Z145" s="11">
        <f t="shared" si="42"/>
        <v>3.9500000000000001E-4</v>
      </c>
      <c r="AA145" s="16">
        <f t="shared" si="43"/>
        <v>2.3581618351920998E-2</v>
      </c>
      <c r="AB145" s="9">
        <f t="shared" si="33"/>
        <v>0.27027726185965212</v>
      </c>
      <c r="AC145" s="9">
        <f t="shared" si="34"/>
        <v>0.97641838164807893</v>
      </c>
      <c r="AD145" s="15">
        <f t="shared" si="35"/>
        <v>59.700299625116443</v>
      </c>
      <c r="AE145" s="3">
        <f t="shared" si="44"/>
        <v>660.99599999999987</v>
      </c>
      <c r="AF145" s="2">
        <f t="shared" si="45"/>
        <v>0.25</v>
      </c>
      <c r="AG145" s="9">
        <f t="shared" si="46"/>
        <v>2.1431154253958015E-2</v>
      </c>
      <c r="AH145" s="2">
        <f t="shared" si="47"/>
        <v>1.0370424010342796</v>
      </c>
    </row>
    <row r="146" spans="1:34">
      <c r="A146" s="1">
        <f>Raw!A146</f>
        <v>133</v>
      </c>
      <c r="B146" s="14">
        <f>Raw!B146</f>
        <v>0.21209490740740741</v>
      </c>
      <c r="C146" s="15">
        <f>Raw!C146</f>
        <v>81.8</v>
      </c>
      <c r="D146" s="15">
        <f>IF(C146&gt;0.5,Raw!D146*D$11,-999)</f>
        <v>17.600000000000001</v>
      </c>
      <c r="E146" s="9">
        <f>IF(Raw!$G146&gt;$C$8,IF(Raw!$Q146&gt;$C$8,IF(Raw!$N146&gt;$C$9,IF(Raw!$N146&lt;$A$9,IF(Raw!$X146&gt;$C$9,IF(Raw!$X146&lt;$A$9,Raw!H146,-999),-999),-999),-999),-999),-999)</f>
        <v>0.283522</v>
      </c>
      <c r="F146" s="9">
        <f>IF(Raw!$G146&gt;$C$8,IF(Raw!$Q146&gt;$C$8,IF(Raw!$N146&gt;$C$9,IF(Raw!$N146&lt;$A$9,IF(Raw!$X146&gt;$C$9,IF(Raw!$X146&lt;$A$9,Raw!I146,-999),-999),-999),-999),-999),-999)</f>
        <v>0.51862299999999995</v>
      </c>
      <c r="G146" s="9">
        <f>Raw!G146</f>
        <v>0.98668100000000003</v>
      </c>
      <c r="H146" s="9">
        <f>IF(Raw!$G146&gt;$C$8,IF(Raw!$Q146&gt;$C$8,IF(Raw!$N146&gt;$C$9,IF(Raw!$N146&lt;$A$9,IF(Raw!$X146&gt;$C$9,IF(Raw!$X146&lt;$A$9,Raw!L146,-999),-999),-999),-999),-999),-999)</f>
        <v>506.9</v>
      </c>
      <c r="I146" s="9">
        <f>IF(Raw!$G146&gt;$C$8,IF(Raw!$Q146&gt;$C$8,IF(Raw!$N146&gt;$C$9,IF(Raw!$N146&lt;$A$9,IF(Raw!$X146&gt;$C$9,IF(Raw!$X146&lt;$A$9,Raw!M146,-999),-999),-999),-999),-999),-999)</f>
        <v>0.10820399999999999</v>
      </c>
      <c r="J146" s="9">
        <f>IF(Raw!$G146&gt;$C$8,IF(Raw!$Q146&gt;$C$8,IF(Raw!$N146&gt;$C$9,IF(Raw!$N146&lt;$A$9,IF(Raw!$X146&gt;$C$9,IF(Raw!$X146&lt;$A$9,Raw!N146,-999),-999),-999),-999),-999),-999)</f>
        <v>303</v>
      </c>
      <c r="K146" s="9">
        <f>IF(Raw!$G146&gt;$C$8,IF(Raw!$Q146&gt;$C$8,IF(Raw!$N146&gt;$C$9,IF(Raw!$N146&lt;$A$9,IF(Raw!$X146&gt;$C$9,IF(Raw!$X146&lt;$A$9,Raw!R146,-999),-999),-999),-999),-999),-999)</f>
        <v>0.27557599999999999</v>
      </c>
      <c r="L146" s="9">
        <f>IF(Raw!$G146&gt;$C$8,IF(Raw!$Q146&gt;$C$8,IF(Raw!$N146&gt;$C$9,IF(Raw!$N146&lt;$A$9,IF(Raw!$X146&gt;$C$9,IF(Raw!$X146&lt;$A$9,Raw!S146,-999),-999),-999),-999),-999),-999)</f>
        <v>0.50908600000000004</v>
      </c>
      <c r="M146" s="9">
        <f>Raw!Q146</f>
        <v>0.976885</v>
      </c>
      <c r="N146" s="9">
        <f>IF(Raw!$G146&gt;$C$8,IF(Raw!$Q146&gt;$C$8,IF(Raw!$N146&gt;$C$9,IF(Raw!$N146&lt;$A$9,IF(Raw!$X146&gt;$C$9,IF(Raw!$X146&lt;$A$9,Raw!V146,-999),-999),-999),-999),-999),-999)</f>
        <v>590.4</v>
      </c>
      <c r="O146" s="9">
        <f>IF(Raw!$G146&gt;$C$8,IF(Raw!$Q146&gt;$C$8,IF(Raw!$N146&gt;$C$9,IF(Raw!$N146&lt;$A$9,IF(Raw!$X146&gt;$C$9,IF(Raw!$X146&lt;$A$9,Raw!W146,-999),-999),-999),-999),-999),-999)</f>
        <v>0.23582600000000001</v>
      </c>
      <c r="P146" s="9">
        <f>IF(Raw!$G146&gt;$C$8,IF(Raw!$Q146&gt;$C$8,IF(Raw!$N146&gt;$C$9,IF(Raw!$N146&lt;$A$9,IF(Raw!$X146&gt;$C$9,IF(Raw!$X146&lt;$A$9,Raw!X146,-999),-999),-999),-999),-999),-999)</f>
        <v>491</v>
      </c>
      <c r="R146" s="9">
        <f t="shared" si="36"/>
        <v>0.23510099999999995</v>
      </c>
      <c r="S146" s="9">
        <f t="shared" si="37"/>
        <v>0.45331772790639824</v>
      </c>
      <c r="T146" s="9">
        <f t="shared" si="38"/>
        <v>0.23351000000000005</v>
      </c>
      <c r="U146" s="9">
        <f t="shared" si="39"/>
        <v>0.45868478017466602</v>
      </c>
      <c r="V146" s="15">
        <f t="shared" si="32"/>
        <v>0.21223795340000001</v>
      </c>
      <c r="X146" s="11">
        <f t="shared" si="40"/>
        <v>1.0595199999999998E+19</v>
      </c>
      <c r="Y146" s="11">
        <f t="shared" si="41"/>
        <v>5.0689999999999998E-18</v>
      </c>
      <c r="Z146" s="11">
        <f t="shared" si="42"/>
        <v>3.0299999999999999E-4</v>
      </c>
      <c r="AA146" s="16">
        <f t="shared" si="43"/>
        <v>1.6012663894243849E-2</v>
      </c>
      <c r="AB146" s="9">
        <f t="shared" si="33"/>
        <v>0.27931511714594487</v>
      </c>
      <c r="AC146" s="9">
        <f t="shared" si="34"/>
        <v>0.98398733610575617</v>
      </c>
      <c r="AD146" s="15">
        <f t="shared" si="35"/>
        <v>52.847075558560562</v>
      </c>
      <c r="AE146" s="3">
        <f t="shared" si="44"/>
        <v>610.30759999999975</v>
      </c>
      <c r="AF146" s="2">
        <f t="shared" si="45"/>
        <v>0.25</v>
      </c>
      <c r="AG146" s="9">
        <f t="shared" si="46"/>
        <v>1.8646268642655631E-2</v>
      </c>
      <c r="AH146" s="2">
        <f t="shared" si="47"/>
        <v>0.90228323562826951</v>
      </c>
    </row>
    <row r="147" spans="1:34">
      <c r="A147" s="1">
        <f>Raw!A147</f>
        <v>134</v>
      </c>
      <c r="B147" s="14">
        <f>Raw!B147</f>
        <v>0.21215277777777777</v>
      </c>
      <c r="C147" s="15">
        <f>Raw!C147</f>
        <v>82.1</v>
      </c>
      <c r="D147" s="15">
        <f>IF(C147&gt;0.5,Raw!D147*D$11,-999)</f>
        <v>17.600000000000001</v>
      </c>
      <c r="E147" s="9">
        <f>IF(Raw!$G147&gt;$C$8,IF(Raw!$Q147&gt;$C$8,IF(Raw!$N147&gt;$C$9,IF(Raw!$N147&lt;$A$9,IF(Raw!$X147&gt;$C$9,IF(Raw!$X147&lt;$A$9,Raw!H147,-999),-999),-999),-999),-999),-999)</f>
        <v>0.28524500000000003</v>
      </c>
      <c r="F147" s="9">
        <f>IF(Raw!$G147&gt;$C$8,IF(Raw!$Q147&gt;$C$8,IF(Raw!$N147&gt;$C$9,IF(Raw!$N147&lt;$A$9,IF(Raw!$X147&gt;$C$9,IF(Raw!$X147&lt;$A$9,Raw!I147,-999),-999),-999),-999),-999),-999)</f>
        <v>0.52468400000000004</v>
      </c>
      <c r="G147" s="9">
        <f>Raw!G147</f>
        <v>0.98297900000000005</v>
      </c>
      <c r="H147" s="9">
        <f>IF(Raw!$G147&gt;$C$8,IF(Raw!$Q147&gt;$C$8,IF(Raw!$N147&gt;$C$9,IF(Raw!$N147&lt;$A$9,IF(Raw!$X147&gt;$C$9,IF(Raw!$X147&lt;$A$9,Raw!L147,-999),-999),-999),-999),-999),-999)</f>
        <v>500.7</v>
      </c>
      <c r="I147" s="9">
        <f>IF(Raw!$G147&gt;$C$8,IF(Raw!$Q147&gt;$C$8,IF(Raw!$N147&gt;$C$9,IF(Raw!$N147&lt;$A$9,IF(Raw!$X147&gt;$C$9,IF(Raw!$X147&lt;$A$9,Raw!M147,-999),-999),-999),-999),-999),-999)</f>
        <v>8.5524000000000003E-2</v>
      </c>
      <c r="J147" s="9">
        <f>IF(Raw!$G147&gt;$C$8,IF(Raw!$Q147&gt;$C$8,IF(Raw!$N147&gt;$C$9,IF(Raw!$N147&lt;$A$9,IF(Raw!$X147&gt;$C$9,IF(Raw!$X147&lt;$A$9,Raw!N147,-999),-999),-999),-999),-999),-999)</f>
        <v>413</v>
      </c>
      <c r="K147" s="9">
        <f>IF(Raw!$G147&gt;$C$8,IF(Raw!$Q147&gt;$C$8,IF(Raw!$N147&gt;$C$9,IF(Raw!$N147&lt;$A$9,IF(Raw!$X147&gt;$C$9,IF(Raw!$X147&lt;$A$9,Raw!R147,-999),-999),-999),-999),-999),-999)</f>
        <v>0.27805800000000003</v>
      </c>
      <c r="L147" s="9">
        <f>IF(Raw!$G147&gt;$C$8,IF(Raw!$Q147&gt;$C$8,IF(Raw!$N147&gt;$C$9,IF(Raw!$N147&lt;$A$9,IF(Raw!$X147&gt;$C$9,IF(Raw!$X147&lt;$A$9,Raw!S147,-999),-999),-999),-999),-999),-999)</f>
        <v>0.52302400000000004</v>
      </c>
      <c r="M147" s="9">
        <f>Raw!Q147</f>
        <v>0.98046900000000003</v>
      </c>
      <c r="N147" s="9">
        <f>IF(Raw!$G147&gt;$C$8,IF(Raw!$Q147&gt;$C$8,IF(Raw!$N147&gt;$C$9,IF(Raw!$N147&lt;$A$9,IF(Raw!$X147&gt;$C$9,IF(Raw!$X147&lt;$A$9,Raw!V147,-999),-999),-999),-999),-999),-999)</f>
        <v>598.9</v>
      </c>
      <c r="O147" s="9">
        <f>IF(Raw!$G147&gt;$C$8,IF(Raw!$Q147&gt;$C$8,IF(Raw!$N147&gt;$C$9,IF(Raw!$N147&lt;$A$9,IF(Raw!$X147&gt;$C$9,IF(Raw!$X147&lt;$A$9,Raw!W147,-999),-999),-999),-999),-999),-999)</f>
        <v>3.6274000000000001E-2</v>
      </c>
      <c r="P147" s="9">
        <f>IF(Raw!$G147&gt;$C$8,IF(Raw!$Q147&gt;$C$8,IF(Raw!$N147&gt;$C$9,IF(Raw!$N147&lt;$A$9,IF(Raw!$X147&gt;$C$9,IF(Raw!$X147&lt;$A$9,Raw!X147,-999),-999),-999),-999),-999),-999)</f>
        <v>363</v>
      </c>
      <c r="R147" s="9">
        <f t="shared" si="36"/>
        <v>0.23943900000000001</v>
      </c>
      <c r="S147" s="9">
        <f t="shared" si="37"/>
        <v>0.45634896432900562</v>
      </c>
      <c r="T147" s="9">
        <f t="shared" si="38"/>
        <v>0.24496600000000002</v>
      </c>
      <c r="U147" s="9">
        <f t="shared" si="39"/>
        <v>0.46836474043256138</v>
      </c>
      <c r="V147" s="15">
        <f t="shared" si="32"/>
        <v>0.2180487056</v>
      </c>
      <c r="X147" s="11">
        <f t="shared" si="40"/>
        <v>1.0595199999999998E+19</v>
      </c>
      <c r="Y147" s="11">
        <f t="shared" si="41"/>
        <v>5.0069999999999996E-18</v>
      </c>
      <c r="Z147" s="11">
        <f t="shared" si="42"/>
        <v>4.1299999999999996E-4</v>
      </c>
      <c r="AA147" s="16">
        <f t="shared" si="43"/>
        <v>2.1439974903629012E-2</v>
      </c>
      <c r="AB147" s="9">
        <f t="shared" si="33"/>
        <v>0.28331006489224242</v>
      </c>
      <c r="AC147" s="9">
        <f t="shared" si="34"/>
        <v>0.97856002509637097</v>
      </c>
      <c r="AD147" s="15">
        <f t="shared" si="35"/>
        <v>51.912772163750645</v>
      </c>
      <c r="AE147" s="3">
        <f t="shared" si="44"/>
        <v>602.84279999999978</v>
      </c>
      <c r="AF147" s="2">
        <f t="shared" si="45"/>
        <v>0.25</v>
      </c>
      <c r="AG147" s="9">
        <f t="shared" si="46"/>
        <v>1.8703163122776745E-2</v>
      </c>
      <c r="AH147" s="2">
        <f t="shared" si="47"/>
        <v>0.90503632991200378</v>
      </c>
    </row>
    <row r="148" spans="1:34">
      <c r="A148" s="1">
        <f>Raw!A148</f>
        <v>135</v>
      </c>
      <c r="B148" s="14">
        <f>Raw!B148</f>
        <v>0.21221064814814816</v>
      </c>
      <c r="C148" s="15">
        <f>Raw!C148</f>
        <v>83.6</v>
      </c>
      <c r="D148" s="15">
        <f>IF(C148&gt;0.5,Raw!D148*D$11,-999)</f>
        <v>16.7</v>
      </c>
      <c r="E148" s="9">
        <f>IF(Raw!$G148&gt;$C$8,IF(Raw!$Q148&gt;$C$8,IF(Raw!$N148&gt;$C$9,IF(Raw!$N148&lt;$A$9,IF(Raw!$X148&gt;$C$9,IF(Raw!$X148&lt;$A$9,Raw!H148,-999),-999),-999),-999),-999),-999)</f>
        <v>0.29329899999999998</v>
      </c>
      <c r="F148" s="9">
        <f>IF(Raw!$G148&gt;$C$8,IF(Raw!$Q148&gt;$C$8,IF(Raw!$N148&gt;$C$9,IF(Raw!$N148&lt;$A$9,IF(Raw!$X148&gt;$C$9,IF(Raw!$X148&lt;$A$9,Raw!I148,-999),-999),-999),-999),-999),-999)</f>
        <v>0.52733799999999997</v>
      </c>
      <c r="G148" s="9">
        <f>Raw!G148</f>
        <v>0.98422600000000005</v>
      </c>
      <c r="H148" s="9">
        <f>IF(Raw!$G148&gt;$C$8,IF(Raw!$Q148&gt;$C$8,IF(Raw!$N148&gt;$C$9,IF(Raw!$N148&lt;$A$9,IF(Raw!$X148&gt;$C$9,IF(Raw!$X148&lt;$A$9,Raw!L148,-999),-999),-999),-999),-999),-999)</f>
        <v>528.4</v>
      </c>
      <c r="I148" s="9">
        <f>IF(Raw!$G148&gt;$C$8,IF(Raw!$Q148&gt;$C$8,IF(Raw!$N148&gt;$C$9,IF(Raw!$N148&lt;$A$9,IF(Raw!$X148&gt;$C$9,IF(Raw!$X148&lt;$A$9,Raw!M148,-999),-999),-999),-999),-999),-999)</f>
        <v>6.6857E-2</v>
      </c>
      <c r="J148" s="9">
        <f>IF(Raw!$G148&gt;$C$8,IF(Raw!$Q148&gt;$C$8,IF(Raw!$N148&gt;$C$9,IF(Raw!$N148&lt;$A$9,IF(Raw!$X148&gt;$C$9,IF(Raw!$X148&lt;$A$9,Raw!N148,-999),-999),-999),-999),-999),-999)</f>
        <v>425</v>
      </c>
      <c r="K148" s="9">
        <f>IF(Raw!$G148&gt;$C$8,IF(Raw!$Q148&gt;$C$8,IF(Raw!$N148&gt;$C$9,IF(Raw!$N148&lt;$A$9,IF(Raw!$X148&gt;$C$9,IF(Raw!$X148&lt;$A$9,Raw!R148,-999),-999),-999),-999),-999),-999)</f>
        <v>0.29052099999999997</v>
      </c>
      <c r="L148" s="9">
        <f>IF(Raw!$G148&gt;$C$8,IF(Raw!$Q148&gt;$C$8,IF(Raw!$N148&gt;$C$9,IF(Raw!$N148&lt;$A$9,IF(Raw!$X148&gt;$C$9,IF(Raw!$X148&lt;$A$9,Raw!S148,-999),-999),-999),-999),-999),-999)</f>
        <v>0.521791</v>
      </c>
      <c r="M148" s="9">
        <f>Raw!Q148</f>
        <v>0.97781799999999996</v>
      </c>
      <c r="N148" s="9">
        <f>IF(Raw!$G148&gt;$C$8,IF(Raw!$Q148&gt;$C$8,IF(Raw!$N148&gt;$C$9,IF(Raw!$N148&lt;$A$9,IF(Raw!$X148&gt;$C$9,IF(Raw!$X148&lt;$A$9,Raw!V148,-999),-999),-999),-999),-999),-999)</f>
        <v>598.5</v>
      </c>
      <c r="O148" s="9">
        <f>IF(Raw!$G148&gt;$C$8,IF(Raw!$Q148&gt;$C$8,IF(Raw!$N148&gt;$C$9,IF(Raw!$N148&lt;$A$9,IF(Raw!$X148&gt;$C$9,IF(Raw!$X148&lt;$A$9,Raw!W148,-999),-999),-999),-999),-999),-999)</f>
        <v>0.20637800000000001</v>
      </c>
      <c r="P148" s="9">
        <f>IF(Raw!$G148&gt;$C$8,IF(Raw!$Q148&gt;$C$8,IF(Raw!$N148&gt;$C$9,IF(Raw!$N148&lt;$A$9,IF(Raw!$X148&gt;$C$9,IF(Raw!$X148&lt;$A$9,Raw!X148,-999),-999),-999),-999),-999),-999)</f>
        <v>342</v>
      </c>
      <c r="R148" s="9">
        <f t="shared" si="36"/>
        <v>0.234039</v>
      </c>
      <c r="S148" s="9">
        <f t="shared" si="37"/>
        <v>0.44381212808483367</v>
      </c>
      <c r="T148" s="9">
        <f t="shared" si="38"/>
        <v>0.23127000000000003</v>
      </c>
      <c r="U148" s="9">
        <f t="shared" si="39"/>
        <v>0.44322343620338417</v>
      </c>
      <c r="V148" s="15">
        <f t="shared" si="32"/>
        <v>0.21753466790000001</v>
      </c>
      <c r="X148" s="11">
        <f t="shared" si="40"/>
        <v>1.0053399999999998E+19</v>
      </c>
      <c r="Y148" s="11">
        <f t="shared" si="41"/>
        <v>5.2839999999999998E-18</v>
      </c>
      <c r="Z148" s="11">
        <f t="shared" si="42"/>
        <v>4.2499999999999998E-4</v>
      </c>
      <c r="AA148" s="16">
        <f t="shared" si="43"/>
        <v>2.2078456818299969E-2</v>
      </c>
      <c r="AB148" s="9">
        <f t="shared" si="33"/>
        <v>0.29562708470836818</v>
      </c>
      <c r="AC148" s="9">
        <f t="shared" si="34"/>
        <v>0.9779215431817001</v>
      </c>
      <c r="AD148" s="15">
        <f t="shared" si="35"/>
        <v>51.949310160705814</v>
      </c>
      <c r="AE148" s="3">
        <f t="shared" si="44"/>
        <v>636.19359999999983</v>
      </c>
      <c r="AF148" s="2">
        <f t="shared" si="45"/>
        <v>0.25</v>
      </c>
      <c r="AG148" s="9">
        <f t="shared" si="46"/>
        <v>1.7711655198325703E-2</v>
      </c>
      <c r="AH148" s="2">
        <f t="shared" si="47"/>
        <v>0.85705777745362055</v>
      </c>
    </row>
    <row r="149" spans="1:34">
      <c r="A149" s="1">
        <f>Raw!A149</f>
        <v>136</v>
      </c>
      <c r="B149" s="14">
        <f>Raw!B149</f>
        <v>0.2122685185185185</v>
      </c>
      <c r="C149" s="15">
        <f>Raw!C149</f>
        <v>83.6</v>
      </c>
      <c r="D149" s="15">
        <f>IF(C149&gt;0.5,Raw!D149*D$11,-999)</f>
        <v>16.7</v>
      </c>
      <c r="E149" s="9">
        <f>IF(Raw!$G149&gt;$C$8,IF(Raw!$Q149&gt;$C$8,IF(Raw!$N149&gt;$C$9,IF(Raw!$N149&lt;$A$9,IF(Raw!$X149&gt;$C$9,IF(Raw!$X149&lt;$A$9,Raw!H149,-999),-999),-999),-999),-999),-999)</f>
        <v>0.30142799999999997</v>
      </c>
      <c r="F149" s="9">
        <f>IF(Raw!$G149&gt;$C$8,IF(Raw!$Q149&gt;$C$8,IF(Raw!$N149&gt;$C$9,IF(Raw!$N149&lt;$A$9,IF(Raw!$X149&gt;$C$9,IF(Raw!$X149&lt;$A$9,Raw!I149,-999),-999),-999),-999),-999),-999)</f>
        <v>0.54398400000000002</v>
      </c>
      <c r="G149" s="9">
        <f>Raw!G149</f>
        <v>0.98565000000000003</v>
      </c>
      <c r="H149" s="9">
        <f>IF(Raw!$G149&gt;$C$8,IF(Raw!$Q149&gt;$C$8,IF(Raw!$N149&gt;$C$9,IF(Raw!$N149&lt;$A$9,IF(Raw!$X149&gt;$C$9,IF(Raw!$X149&lt;$A$9,Raw!L149,-999),-999),-999),-999),-999),-999)</f>
        <v>512.70000000000005</v>
      </c>
      <c r="I149" s="9">
        <f>IF(Raw!$G149&gt;$C$8,IF(Raw!$Q149&gt;$C$8,IF(Raw!$N149&gt;$C$9,IF(Raw!$N149&lt;$A$9,IF(Raw!$X149&gt;$C$9,IF(Raw!$X149&lt;$A$9,Raw!M149,-999),-999),-999),-999),-999),-999)</f>
        <v>0.22917999999999999</v>
      </c>
      <c r="J149" s="9">
        <f>IF(Raw!$G149&gt;$C$8,IF(Raw!$Q149&gt;$C$8,IF(Raw!$N149&gt;$C$9,IF(Raw!$N149&lt;$A$9,IF(Raw!$X149&gt;$C$9,IF(Raw!$X149&lt;$A$9,Raw!N149,-999),-999),-999),-999),-999),-999)</f>
        <v>542</v>
      </c>
      <c r="K149" s="9">
        <f>IF(Raw!$G149&gt;$C$8,IF(Raw!$Q149&gt;$C$8,IF(Raw!$N149&gt;$C$9,IF(Raw!$N149&lt;$A$9,IF(Raw!$X149&gt;$C$9,IF(Raw!$X149&lt;$A$9,Raw!R149,-999),-999),-999),-999),-999),-999)</f>
        <v>0.28139900000000001</v>
      </c>
      <c r="L149" s="9">
        <f>IF(Raw!$G149&gt;$C$8,IF(Raw!$Q149&gt;$C$8,IF(Raw!$N149&gt;$C$9,IF(Raw!$N149&lt;$A$9,IF(Raw!$X149&gt;$C$9,IF(Raw!$X149&lt;$A$9,Raw!S149,-999),-999),-999),-999),-999),-999)</f>
        <v>0.54223200000000005</v>
      </c>
      <c r="M149" s="9">
        <f>Raw!Q149</f>
        <v>0.98825700000000005</v>
      </c>
      <c r="N149" s="9">
        <f>IF(Raw!$G149&gt;$C$8,IF(Raw!$Q149&gt;$C$8,IF(Raw!$N149&gt;$C$9,IF(Raw!$N149&lt;$A$9,IF(Raw!$X149&gt;$C$9,IF(Raw!$X149&lt;$A$9,Raw!V149,-999),-999),-999),-999),-999),-999)</f>
        <v>606.70000000000005</v>
      </c>
      <c r="O149" s="9">
        <f>IF(Raw!$G149&gt;$C$8,IF(Raw!$Q149&gt;$C$8,IF(Raw!$N149&gt;$C$9,IF(Raw!$N149&lt;$A$9,IF(Raw!$X149&gt;$C$9,IF(Raw!$X149&lt;$A$9,Raw!W149,-999),-999),-999),-999),-999),-999)</f>
        <v>0.108197</v>
      </c>
      <c r="P149" s="9">
        <f>IF(Raw!$G149&gt;$C$8,IF(Raw!$Q149&gt;$C$8,IF(Raw!$N149&gt;$C$9,IF(Raw!$N149&lt;$A$9,IF(Raw!$X149&gt;$C$9,IF(Raw!$X149&lt;$A$9,Raw!X149,-999),-999),-999),-999),-999),-999)</f>
        <v>426</v>
      </c>
      <c r="R149" s="9">
        <f t="shared" si="36"/>
        <v>0.24255600000000005</v>
      </c>
      <c r="S149" s="9">
        <f t="shared" si="37"/>
        <v>0.44588811435630465</v>
      </c>
      <c r="T149" s="9">
        <f t="shared" si="38"/>
        <v>0.26083300000000004</v>
      </c>
      <c r="U149" s="9">
        <f t="shared" si="39"/>
        <v>0.48103579279717912</v>
      </c>
      <c r="V149" s="15">
        <f t="shared" si="32"/>
        <v>0.22605652080000002</v>
      </c>
      <c r="X149" s="11">
        <f t="shared" si="40"/>
        <v>1.0053399999999998E+19</v>
      </c>
      <c r="Y149" s="11">
        <f t="shared" si="41"/>
        <v>5.1270000000000005E-18</v>
      </c>
      <c r="Z149" s="11">
        <f t="shared" si="42"/>
        <v>5.4199999999999995E-4</v>
      </c>
      <c r="AA149" s="16">
        <f t="shared" si="43"/>
        <v>2.7177479826784399E-2</v>
      </c>
      <c r="AB149" s="9">
        <f t="shared" si="33"/>
        <v>0.28848778359565969</v>
      </c>
      <c r="AC149" s="9">
        <f t="shared" si="34"/>
        <v>0.97282252017321558</v>
      </c>
      <c r="AD149" s="15">
        <f t="shared" si="35"/>
        <v>50.142951709934323</v>
      </c>
      <c r="AE149" s="3">
        <f t="shared" si="44"/>
        <v>617.29079999999988</v>
      </c>
      <c r="AF149" s="2">
        <f t="shared" si="45"/>
        <v>0.25</v>
      </c>
      <c r="AG149" s="9">
        <f t="shared" si="46"/>
        <v>1.8554272714599172E-2</v>
      </c>
      <c r="AH149" s="2">
        <f t="shared" si="47"/>
        <v>0.89783160054662536</v>
      </c>
    </row>
    <row r="150" spans="1:34">
      <c r="A150" s="1">
        <f>Raw!A150</f>
        <v>137</v>
      </c>
      <c r="B150" s="14">
        <f>Raw!B150</f>
        <v>0.21231481481481482</v>
      </c>
      <c r="C150" s="15">
        <f>Raw!C150</f>
        <v>84.9</v>
      </c>
      <c r="D150" s="15">
        <f>IF(C150&gt;0.5,Raw!D150*D$11,-999)</f>
        <v>15.8</v>
      </c>
      <c r="E150" s="9">
        <f>IF(Raw!$G150&gt;$C$8,IF(Raw!$Q150&gt;$C$8,IF(Raw!$N150&gt;$C$9,IF(Raw!$N150&lt;$A$9,IF(Raw!$X150&gt;$C$9,IF(Raw!$X150&lt;$A$9,Raw!H150,-999),-999),-999),-999),-999),-999)</f>
        <v>0.30415300000000001</v>
      </c>
      <c r="F150" s="9">
        <f>IF(Raw!$G150&gt;$C$8,IF(Raw!$Q150&gt;$C$8,IF(Raw!$N150&gt;$C$9,IF(Raw!$N150&lt;$A$9,IF(Raw!$X150&gt;$C$9,IF(Raw!$X150&lt;$A$9,Raw!I150,-999),-999),-999),-999),-999),-999)</f>
        <v>0.54812300000000003</v>
      </c>
      <c r="G150" s="9">
        <f>Raw!G150</f>
        <v>0.97667800000000005</v>
      </c>
      <c r="H150" s="9">
        <f>IF(Raw!$G150&gt;$C$8,IF(Raw!$Q150&gt;$C$8,IF(Raw!$N150&gt;$C$9,IF(Raw!$N150&lt;$A$9,IF(Raw!$X150&gt;$C$9,IF(Raw!$X150&lt;$A$9,Raw!L150,-999),-999),-999),-999),-999),-999)</f>
        <v>503.7</v>
      </c>
      <c r="I150" s="9">
        <f>IF(Raw!$G150&gt;$C$8,IF(Raw!$Q150&gt;$C$8,IF(Raw!$N150&gt;$C$9,IF(Raw!$N150&lt;$A$9,IF(Raw!$X150&gt;$C$9,IF(Raw!$X150&lt;$A$9,Raw!M150,-999),-999),-999),-999),-999),-999)</f>
        <v>3.3493000000000002E-2</v>
      </c>
      <c r="J150" s="9">
        <f>IF(Raw!$G150&gt;$C$8,IF(Raw!$Q150&gt;$C$8,IF(Raw!$N150&gt;$C$9,IF(Raw!$N150&lt;$A$9,IF(Raw!$X150&gt;$C$9,IF(Raw!$X150&lt;$A$9,Raw!N150,-999),-999),-999),-999),-999),-999)</f>
        <v>396</v>
      </c>
      <c r="K150" s="9">
        <f>IF(Raw!$G150&gt;$C$8,IF(Raw!$Q150&gt;$C$8,IF(Raw!$N150&gt;$C$9,IF(Raw!$N150&lt;$A$9,IF(Raw!$X150&gt;$C$9,IF(Raw!$X150&lt;$A$9,Raw!R150,-999),-999),-999),-999),-999),-999)</f>
        <v>0.29547699999999999</v>
      </c>
      <c r="L150" s="9">
        <f>IF(Raw!$G150&gt;$C$8,IF(Raw!$Q150&gt;$C$8,IF(Raw!$N150&gt;$C$9,IF(Raw!$N150&lt;$A$9,IF(Raw!$X150&gt;$C$9,IF(Raw!$X150&lt;$A$9,Raw!S150,-999),-999),-999),-999),-999),-999)</f>
        <v>0.54754700000000001</v>
      </c>
      <c r="M150" s="9">
        <f>Raw!Q150</f>
        <v>0.98931199999999997</v>
      </c>
      <c r="N150" s="9">
        <f>IF(Raw!$G150&gt;$C$8,IF(Raw!$Q150&gt;$C$8,IF(Raw!$N150&gt;$C$9,IF(Raw!$N150&lt;$A$9,IF(Raw!$X150&gt;$C$9,IF(Raw!$X150&lt;$A$9,Raw!V150,-999),-999),-999),-999),-999),-999)</f>
        <v>596</v>
      </c>
      <c r="O150" s="9">
        <f>IF(Raw!$G150&gt;$C$8,IF(Raw!$Q150&gt;$C$8,IF(Raw!$N150&gt;$C$9,IF(Raw!$N150&lt;$A$9,IF(Raw!$X150&gt;$C$9,IF(Raw!$X150&lt;$A$9,Raw!W150,-999),-999),-999),-999),-999),-999)</f>
        <v>0.23816000000000001</v>
      </c>
      <c r="P150" s="9">
        <f>IF(Raw!$G150&gt;$C$8,IF(Raw!$Q150&gt;$C$8,IF(Raw!$N150&gt;$C$9,IF(Raw!$N150&lt;$A$9,IF(Raw!$X150&gt;$C$9,IF(Raw!$X150&lt;$A$9,Raw!X150,-999),-999),-999),-999),-999),-999)</f>
        <v>540</v>
      </c>
      <c r="R150" s="9">
        <f t="shared" si="36"/>
        <v>0.24397000000000002</v>
      </c>
      <c r="S150" s="9">
        <f t="shared" si="37"/>
        <v>0.445100825909513</v>
      </c>
      <c r="T150" s="9">
        <f t="shared" si="38"/>
        <v>0.25207000000000002</v>
      </c>
      <c r="U150" s="9">
        <f t="shared" si="39"/>
        <v>0.46036230679740736</v>
      </c>
      <c r="V150" s="15">
        <f t="shared" si="32"/>
        <v>0.22827234429999999</v>
      </c>
      <c r="X150" s="11">
        <f t="shared" si="40"/>
        <v>9.5116E+18</v>
      </c>
      <c r="Y150" s="11">
        <f t="shared" si="41"/>
        <v>5.0369999999999995E-18</v>
      </c>
      <c r="Z150" s="11">
        <f t="shared" si="42"/>
        <v>3.9599999999999998E-4</v>
      </c>
      <c r="AA150" s="16">
        <f t="shared" si="43"/>
        <v>1.8619084511006308E-2</v>
      </c>
      <c r="AB150" s="9">
        <f t="shared" si="33"/>
        <v>0.30017031263268934</v>
      </c>
      <c r="AC150" s="9">
        <f t="shared" si="34"/>
        <v>0.98138091548899375</v>
      </c>
      <c r="AD150" s="15">
        <f t="shared" si="35"/>
        <v>47.017890179308871</v>
      </c>
      <c r="AE150" s="3">
        <f t="shared" si="44"/>
        <v>606.45479999999975</v>
      </c>
      <c r="AF150" s="2">
        <f t="shared" si="45"/>
        <v>0.25</v>
      </c>
      <c r="AG150" s="9">
        <f t="shared" si="46"/>
        <v>1.665020337207215E-2</v>
      </c>
      <c r="AH150" s="2">
        <f t="shared" si="47"/>
        <v>0.80569467598758981</v>
      </c>
    </row>
    <row r="151" spans="1:34">
      <c r="A151" s="1">
        <f>Raw!A151</f>
        <v>138</v>
      </c>
      <c r="B151" s="14">
        <f>Raw!B151</f>
        <v>0.21237268518518518</v>
      </c>
      <c r="C151" s="15">
        <f>Raw!C151</f>
        <v>85.4</v>
      </c>
      <c r="D151" s="15">
        <f>IF(C151&gt;0.5,Raw!D151*D$11,-999)</f>
        <v>14.9</v>
      </c>
      <c r="E151" s="9">
        <f>IF(Raw!$G151&gt;$C$8,IF(Raw!$Q151&gt;$C$8,IF(Raw!$N151&gt;$C$9,IF(Raw!$N151&lt;$A$9,IF(Raw!$X151&gt;$C$9,IF(Raw!$X151&lt;$A$9,Raw!H151,-999),-999),-999),-999),-999),-999)</f>
        <v>0.31306899999999999</v>
      </c>
      <c r="F151" s="9">
        <f>IF(Raw!$G151&gt;$C$8,IF(Raw!$Q151&gt;$C$8,IF(Raw!$N151&gt;$C$9,IF(Raw!$N151&lt;$A$9,IF(Raw!$X151&gt;$C$9,IF(Raw!$X151&lt;$A$9,Raw!I151,-999),-999),-999),-999),-999),-999)</f>
        <v>0.55660699999999996</v>
      </c>
      <c r="G151" s="9">
        <f>Raw!G151</f>
        <v>0.98051299999999997</v>
      </c>
      <c r="H151" s="9">
        <f>IF(Raw!$G151&gt;$C$8,IF(Raw!$Q151&gt;$C$8,IF(Raw!$N151&gt;$C$9,IF(Raw!$N151&lt;$A$9,IF(Raw!$X151&gt;$C$9,IF(Raw!$X151&lt;$A$9,Raw!L151,-999),-999),-999),-999),-999),-999)</f>
        <v>510.1</v>
      </c>
      <c r="I151" s="9">
        <f>IF(Raw!$G151&gt;$C$8,IF(Raw!$Q151&gt;$C$8,IF(Raw!$N151&gt;$C$9,IF(Raw!$N151&lt;$A$9,IF(Raw!$X151&gt;$C$9,IF(Raw!$X151&lt;$A$9,Raw!M151,-999),-999),-999),-999),-999),-999)</f>
        <v>0.17190800000000001</v>
      </c>
      <c r="J151" s="9">
        <f>IF(Raw!$G151&gt;$C$8,IF(Raw!$Q151&gt;$C$8,IF(Raw!$N151&gt;$C$9,IF(Raw!$N151&lt;$A$9,IF(Raw!$X151&gt;$C$9,IF(Raw!$X151&lt;$A$9,Raw!N151,-999),-999),-999),-999),-999),-999)</f>
        <v>471</v>
      </c>
      <c r="K151" s="9">
        <f>IF(Raw!$G151&gt;$C$8,IF(Raw!$Q151&gt;$C$8,IF(Raw!$N151&gt;$C$9,IF(Raw!$N151&lt;$A$9,IF(Raw!$X151&gt;$C$9,IF(Raw!$X151&lt;$A$9,Raw!R151,-999),-999),-999),-999),-999),-999)</f>
        <v>0.29744900000000002</v>
      </c>
      <c r="L151" s="9">
        <f>IF(Raw!$G151&gt;$C$8,IF(Raw!$Q151&gt;$C$8,IF(Raw!$N151&gt;$C$9,IF(Raw!$N151&lt;$A$9,IF(Raw!$X151&gt;$C$9,IF(Raw!$X151&lt;$A$9,Raw!S151,-999),-999),-999),-999),-999),-999)</f>
        <v>0.55029700000000004</v>
      </c>
      <c r="M151" s="9">
        <f>Raw!Q151</f>
        <v>0.98916099999999996</v>
      </c>
      <c r="N151" s="9">
        <f>IF(Raw!$G151&gt;$C$8,IF(Raw!$Q151&gt;$C$8,IF(Raw!$N151&gt;$C$9,IF(Raw!$N151&lt;$A$9,IF(Raw!$X151&gt;$C$9,IF(Raw!$X151&lt;$A$9,Raw!V151,-999),-999),-999),-999),-999),-999)</f>
        <v>588.29999999999995</v>
      </c>
      <c r="O151" s="9">
        <f>IF(Raw!$G151&gt;$C$8,IF(Raw!$Q151&gt;$C$8,IF(Raw!$N151&gt;$C$9,IF(Raw!$N151&lt;$A$9,IF(Raw!$X151&gt;$C$9,IF(Raw!$X151&lt;$A$9,Raw!W151,-999),-999),-999),-999),-999),-999)</f>
        <v>0.236287</v>
      </c>
      <c r="P151" s="9">
        <f>IF(Raw!$G151&gt;$C$8,IF(Raw!$Q151&gt;$C$8,IF(Raw!$N151&gt;$C$9,IF(Raw!$N151&lt;$A$9,IF(Raw!$X151&gt;$C$9,IF(Raw!$X151&lt;$A$9,Raw!X151,-999),-999),-999),-999),-999),-999)</f>
        <v>477</v>
      </c>
      <c r="R151" s="9">
        <f t="shared" si="36"/>
        <v>0.24353799999999998</v>
      </c>
      <c r="S151" s="9">
        <f t="shared" si="37"/>
        <v>0.43754031120700959</v>
      </c>
      <c r="T151" s="9">
        <f t="shared" si="38"/>
        <v>0.25284800000000002</v>
      </c>
      <c r="U151" s="9">
        <f t="shared" si="39"/>
        <v>0.45947551958306149</v>
      </c>
      <c r="V151" s="15">
        <f t="shared" si="32"/>
        <v>0.22941881930000002</v>
      </c>
      <c r="X151" s="11">
        <f t="shared" si="40"/>
        <v>8.969799999999998E+18</v>
      </c>
      <c r="Y151" s="11">
        <f t="shared" si="41"/>
        <v>5.1010000000000001E-18</v>
      </c>
      <c r="Z151" s="11">
        <f t="shared" si="42"/>
        <v>4.7099999999999996E-4</v>
      </c>
      <c r="AA151" s="16">
        <f t="shared" si="43"/>
        <v>2.1095951340165755E-2</v>
      </c>
      <c r="AB151" s="9">
        <f t="shared" si="33"/>
        <v>0.30278306910445824</v>
      </c>
      <c r="AC151" s="9">
        <f t="shared" si="34"/>
        <v>0.97890404865983427</v>
      </c>
      <c r="AD151" s="15">
        <f t="shared" si="35"/>
        <v>44.789705605447466</v>
      </c>
      <c r="AE151" s="3">
        <f t="shared" si="44"/>
        <v>614.16039999999987</v>
      </c>
      <c r="AF151" s="2">
        <f t="shared" si="45"/>
        <v>0.25</v>
      </c>
      <c r="AG151" s="9">
        <f t="shared" si="46"/>
        <v>1.5830594811565641E-2</v>
      </c>
      <c r="AH151" s="2">
        <f t="shared" si="47"/>
        <v>0.76603424428970568</v>
      </c>
    </row>
    <row r="152" spans="1:34">
      <c r="A152" s="1">
        <f>Raw!A152</f>
        <v>139</v>
      </c>
      <c r="B152" s="14">
        <f>Raw!B152</f>
        <v>0.21243055555555557</v>
      </c>
      <c r="C152" s="15">
        <f>Raw!C152</f>
        <v>86.3</v>
      </c>
      <c r="D152" s="15">
        <f>IF(C152&gt;0.5,Raw!D152*D$11,-999)</f>
        <v>14.9</v>
      </c>
      <c r="E152" s="9">
        <f>IF(Raw!$G152&gt;$C$8,IF(Raw!$Q152&gt;$C$8,IF(Raw!$N152&gt;$C$9,IF(Raw!$N152&lt;$A$9,IF(Raw!$X152&gt;$C$9,IF(Raw!$X152&lt;$A$9,Raw!H152,-999),-999),-999),-999),-999),-999)</f>
        <v>0.31742100000000001</v>
      </c>
      <c r="F152" s="9">
        <f>IF(Raw!$G152&gt;$C$8,IF(Raw!$Q152&gt;$C$8,IF(Raw!$N152&gt;$C$9,IF(Raw!$N152&lt;$A$9,IF(Raw!$X152&gt;$C$9,IF(Raw!$X152&lt;$A$9,Raw!I152,-999),-999),-999),-999),-999),-999)</f>
        <v>0.57639200000000002</v>
      </c>
      <c r="G152" s="9">
        <f>Raw!G152</f>
        <v>0.97761299999999995</v>
      </c>
      <c r="H152" s="9">
        <f>IF(Raw!$G152&gt;$C$8,IF(Raw!$Q152&gt;$C$8,IF(Raw!$N152&gt;$C$9,IF(Raw!$N152&lt;$A$9,IF(Raw!$X152&gt;$C$9,IF(Raw!$X152&lt;$A$9,Raw!L152,-999),-999),-999),-999),-999),-999)</f>
        <v>515.6</v>
      </c>
      <c r="I152" s="9">
        <f>IF(Raw!$G152&gt;$C$8,IF(Raw!$Q152&gt;$C$8,IF(Raw!$N152&gt;$C$9,IF(Raw!$N152&lt;$A$9,IF(Raw!$X152&gt;$C$9,IF(Raw!$X152&lt;$A$9,Raw!M152,-999),-999),-999),-999),-999),-999)</f>
        <v>0.178788</v>
      </c>
      <c r="J152" s="9">
        <f>IF(Raw!$G152&gt;$C$8,IF(Raw!$Q152&gt;$C$8,IF(Raw!$N152&gt;$C$9,IF(Raw!$N152&lt;$A$9,IF(Raw!$X152&gt;$C$9,IF(Raw!$X152&lt;$A$9,Raw!N152,-999),-999),-999),-999),-999),-999)</f>
        <v>443</v>
      </c>
      <c r="K152" s="9">
        <f>IF(Raw!$G152&gt;$C$8,IF(Raw!$Q152&gt;$C$8,IF(Raw!$N152&gt;$C$9,IF(Raw!$N152&lt;$A$9,IF(Raw!$X152&gt;$C$9,IF(Raw!$X152&lt;$A$9,Raw!R152,-999),-999),-999),-999),-999),-999)</f>
        <v>0.298788</v>
      </c>
      <c r="L152" s="9">
        <f>IF(Raw!$G152&gt;$C$8,IF(Raw!$Q152&gt;$C$8,IF(Raw!$N152&gt;$C$9,IF(Raw!$N152&lt;$A$9,IF(Raw!$X152&gt;$C$9,IF(Raw!$X152&lt;$A$9,Raw!S152,-999),-999),-999),-999),-999),-999)</f>
        <v>0.56592799999999999</v>
      </c>
      <c r="M152" s="9">
        <f>Raw!Q152</f>
        <v>0.98519400000000001</v>
      </c>
      <c r="N152" s="9">
        <f>IF(Raw!$G152&gt;$C$8,IF(Raw!$Q152&gt;$C$8,IF(Raw!$N152&gt;$C$9,IF(Raw!$N152&lt;$A$9,IF(Raw!$X152&gt;$C$9,IF(Raw!$X152&lt;$A$9,Raw!V152,-999),-999),-999),-999),-999),-999)</f>
        <v>645.4</v>
      </c>
      <c r="O152" s="9">
        <f>IF(Raw!$G152&gt;$C$8,IF(Raw!$Q152&gt;$C$8,IF(Raw!$N152&gt;$C$9,IF(Raw!$N152&lt;$A$9,IF(Raw!$X152&gt;$C$9,IF(Raw!$X152&lt;$A$9,Raw!W152,-999),-999),-999),-999),-999),-999)</f>
        <v>0.22678599999999999</v>
      </c>
      <c r="P152" s="9">
        <f>IF(Raw!$G152&gt;$C$8,IF(Raw!$Q152&gt;$C$8,IF(Raw!$N152&gt;$C$9,IF(Raw!$N152&lt;$A$9,IF(Raw!$X152&gt;$C$9,IF(Raw!$X152&lt;$A$9,Raw!X152,-999),-999),-999),-999),-999),-999)</f>
        <v>441</v>
      </c>
      <c r="R152" s="9">
        <f t="shared" si="36"/>
        <v>0.25897100000000001</v>
      </c>
      <c r="S152" s="9">
        <f t="shared" si="37"/>
        <v>0.44929665921803219</v>
      </c>
      <c r="T152" s="9">
        <f t="shared" si="38"/>
        <v>0.26713999999999999</v>
      </c>
      <c r="U152" s="9">
        <f t="shared" si="39"/>
        <v>0.47203884593093115</v>
      </c>
      <c r="V152" s="15">
        <f t="shared" si="32"/>
        <v>0.23593538319999999</v>
      </c>
      <c r="X152" s="11">
        <f t="shared" si="40"/>
        <v>8.969799999999998E+18</v>
      </c>
      <c r="Y152" s="11">
        <f t="shared" si="41"/>
        <v>5.1560000000000001E-18</v>
      </c>
      <c r="Z152" s="11">
        <f t="shared" si="42"/>
        <v>4.4299999999999998E-4</v>
      </c>
      <c r="AA152" s="16">
        <f t="shared" si="43"/>
        <v>2.007666146025236E-2</v>
      </c>
      <c r="AB152" s="9">
        <f t="shared" si="33"/>
        <v>0.30415127934249181</v>
      </c>
      <c r="AC152" s="9">
        <f t="shared" si="34"/>
        <v>0.97992333853974767</v>
      </c>
      <c r="AD152" s="15">
        <f t="shared" si="35"/>
        <v>45.319777562646408</v>
      </c>
      <c r="AE152" s="3">
        <f t="shared" si="44"/>
        <v>620.78239999999983</v>
      </c>
      <c r="AF152" s="2">
        <f t="shared" si="45"/>
        <v>0.25</v>
      </c>
      <c r="AG152" s="9">
        <f t="shared" si="46"/>
        <v>1.6455919614244707E-2</v>
      </c>
      <c r="AH152" s="2">
        <f t="shared" si="47"/>
        <v>0.79629338605650146</v>
      </c>
    </row>
    <row r="153" spans="1:34">
      <c r="A153" s="1">
        <f>Raw!A153</f>
        <v>140</v>
      </c>
      <c r="B153" s="14">
        <f>Raw!B153</f>
        <v>0.2124884259259259</v>
      </c>
      <c r="C153" s="15">
        <f>Raw!C153</f>
        <v>86</v>
      </c>
      <c r="D153" s="15">
        <f>IF(C153&gt;0.5,Raw!D153*D$11,-999)</f>
        <v>14.9</v>
      </c>
      <c r="E153" s="9">
        <f>IF(Raw!$G153&gt;$C$8,IF(Raw!$Q153&gt;$C$8,IF(Raw!$N153&gt;$C$9,IF(Raw!$N153&lt;$A$9,IF(Raw!$X153&gt;$C$9,IF(Raw!$X153&lt;$A$9,Raw!H153,-999),-999),-999),-999),-999),-999)</f>
        <v>0.31830799999999998</v>
      </c>
      <c r="F153" s="9">
        <f>IF(Raw!$G153&gt;$C$8,IF(Raw!$Q153&gt;$C$8,IF(Raw!$N153&gt;$C$9,IF(Raw!$N153&lt;$A$9,IF(Raw!$X153&gt;$C$9,IF(Raw!$X153&lt;$A$9,Raw!I153,-999),-999),-999),-999),-999),-999)</f>
        <v>0.58681899999999998</v>
      </c>
      <c r="G153" s="9">
        <f>Raw!G153</f>
        <v>0.98264099999999999</v>
      </c>
      <c r="H153" s="9">
        <f>IF(Raw!$G153&gt;$C$8,IF(Raw!$Q153&gt;$C$8,IF(Raw!$N153&gt;$C$9,IF(Raw!$N153&lt;$A$9,IF(Raw!$X153&gt;$C$9,IF(Raw!$X153&lt;$A$9,Raw!L153,-999),-999),-999),-999),-999),-999)</f>
        <v>518.70000000000005</v>
      </c>
      <c r="I153" s="9">
        <f>IF(Raw!$G153&gt;$C$8,IF(Raw!$Q153&gt;$C$8,IF(Raw!$N153&gt;$C$9,IF(Raw!$N153&lt;$A$9,IF(Raw!$X153&gt;$C$9,IF(Raw!$X153&lt;$A$9,Raw!M153,-999),-999),-999),-999),-999),-999)</f>
        <v>1.5781E-2</v>
      </c>
      <c r="J153" s="9">
        <f>IF(Raw!$G153&gt;$C$8,IF(Raw!$Q153&gt;$C$8,IF(Raw!$N153&gt;$C$9,IF(Raw!$N153&lt;$A$9,IF(Raw!$X153&gt;$C$9,IF(Raw!$X153&lt;$A$9,Raw!N153,-999),-999),-999),-999),-999),-999)</f>
        <v>512</v>
      </c>
      <c r="K153" s="9">
        <f>IF(Raw!$G153&gt;$C$8,IF(Raw!$Q153&gt;$C$8,IF(Raw!$N153&gt;$C$9,IF(Raw!$N153&lt;$A$9,IF(Raw!$X153&gt;$C$9,IF(Raw!$X153&lt;$A$9,Raw!R153,-999),-999),-999),-999),-999),-999)</f>
        <v>0.29862899999999998</v>
      </c>
      <c r="L153" s="9">
        <f>IF(Raw!$G153&gt;$C$8,IF(Raw!$Q153&gt;$C$8,IF(Raw!$N153&gt;$C$9,IF(Raw!$N153&lt;$A$9,IF(Raw!$X153&gt;$C$9,IF(Raw!$X153&lt;$A$9,Raw!S153,-999),-999),-999),-999),-999),-999)</f>
        <v>0.58437899999999998</v>
      </c>
      <c r="M153" s="9">
        <f>Raw!Q153</f>
        <v>0.98908099999999999</v>
      </c>
      <c r="N153" s="9">
        <f>IF(Raw!$G153&gt;$C$8,IF(Raw!$Q153&gt;$C$8,IF(Raw!$N153&gt;$C$9,IF(Raw!$N153&lt;$A$9,IF(Raw!$X153&gt;$C$9,IF(Raw!$X153&lt;$A$9,Raw!V153,-999),-999),-999),-999),-999),-999)</f>
        <v>610.9</v>
      </c>
      <c r="O153" s="9">
        <f>IF(Raw!$G153&gt;$C$8,IF(Raw!$Q153&gt;$C$8,IF(Raw!$N153&gt;$C$9,IF(Raw!$N153&lt;$A$9,IF(Raw!$X153&gt;$C$9,IF(Raw!$X153&lt;$A$9,Raw!W153,-999),-999),-999),-999),-999),-999)</f>
        <v>0.201486</v>
      </c>
      <c r="P153" s="9">
        <f>IF(Raw!$G153&gt;$C$8,IF(Raw!$Q153&gt;$C$8,IF(Raw!$N153&gt;$C$9,IF(Raw!$N153&lt;$A$9,IF(Raw!$X153&gt;$C$9,IF(Raw!$X153&lt;$A$9,Raw!X153,-999),-999),-999),-999),-999),-999)</f>
        <v>380</v>
      </c>
      <c r="R153" s="9">
        <f t="shared" si="36"/>
        <v>0.268511</v>
      </c>
      <c r="S153" s="9">
        <f t="shared" si="37"/>
        <v>0.45757039223338031</v>
      </c>
      <c r="T153" s="9">
        <f t="shared" si="38"/>
        <v>0.28575</v>
      </c>
      <c r="U153" s="9">
        <f t="shared" si="39"/>
        <v>0.48898061018619765</v>
      </c>
      <c r="V153" s="15">
        <f t="shared" si="32"/>
        <v>0.24362760509999998</v>
      </c>
      <c r="X153" s="11">
        <f t="shared" si="40"/>
        <v>8.969799999999998E+18</v>
      </c>
      <c r="Y153" s="11">
        <f t="shared" si="41"/>
        <v>5.1870000000000002E-18</v>
      </c>
      <c r="Z153" s="11">
        <f t="shared" si="42"/>
        <v>5.1199999999999998E-4</v>
      </c>
      <c r="AA153" s="16">
        <f t="shared" si="43"/>
        <v>2.3267232330028524E-2</v>
      </c>
      <c r="AB153" s="9">
        <f t="shared" si="33"/>
        <v>0.30527761163830563</v>
      </c>
      <c r="AC153" s="9">
        <f t="shared" si="34"/>
        <v>0.97673276766997141</v>
      </c>
      <c r="AD153" s="15">
        <f t="shared" si="35"/>
        <v>45.443813144586962</v>
      </c>
      <c r="AE153" s="3">
        <f t="shared" si="44"/>
        <v>624.51479999999981</v>
      </c>
      <c r="AF153" s="2">
        <f t="shared" si="45"/>
        <v>0.25</v>
      </c>
      <c r="AG153" s="9">
        <f t="shared" si="46"/>
        <v>1.7093187292790524E-2</v>
      </c>
      <c r="AH153" s="2">
        <f t="shared" si="47"/>
        <v>0.8271304373711148</v>
      </c>
    </row>
    <row r="154" spans="1:34">
      <c r="A154" s="1">
        <f>Raw!A154</f>
        <v>141</v>
      </c>
      <c r="B154" s="14">
        <f>Raw!B154</f>
        <v>0.21254629629629629</v>
      </c>
      <c r="C154" s="15">
        <f>Raw!C154</f>
        <v>87.6</v>
      </c>
      <c r="D154" s="15">
        <f>IF(C154&gt;0.5,Raw!D154*D$11,-999)</f>
        <v>14.1</v>
      </c>
      <c r="E154" s="9">
        <f>IF(Raw!$G154&gt;$C$8,IF(Raw!$Q154&gt;$C$8,IF(Raw!$N154&gt;$C$9,IF(Raw!$N154&lt;$A$9,IF(Raw!$X154&gt;$C$9,IF(Raw!$X154&lt;$A$9,Raw!H154,-999),-999),-999),-999),-999),-999)</f>
        <v>0.33681100000000003</v>
      </c>
      <c r="F154" s="9">
        <f>IF(Raw!$G154&gt;$C$8,IF(Raw!$Q154&gt;$C$8,IF(Raw!$N154&gt;$C$9,IF(Raw!$N154&lt;$A$9,IF(Raw!$X154&gt;$C$9,IF(Raw!$X154&lt;$A$9,Raw!I154,-999),-999),-999),-999),-999),-999)</f>
        <v>0.60853400000000002</v>
      </c>
      <c r="G154" s="9">
        <f>Raw!G154</f>
        <v>0.98044200000000004</v>
      </c>
      <c r="H154" s="9">
        <f>IF(Raw!$G154&gt;$C$8,IF(Raw!$Q154&gt;$C$8,IF(Raw!$N154&gt;$C$9,IF(Raw!$N154&lt;$A$9,IF(Raw!$X154&gt;$C$9,IF(Raw!$X154&lt;$A$9,Raw!L154,-999),-999),-999),-999),-999),-999)</f>
        <v>543.79999999999995</v>
      </c>
      <c r="I154" s="9">
        <f>IF(Raw!$G154&gt;$C$8,IF(Raw!$Q154&gt;$C$8,IF(Raw!$N154&gt;$C$9,IF(Raw!$N154&lt;$A$9,IF(Raw!$X154&gt;$C$9,IF(Raw!$X154&lt;$A$9,Raw!M154,-999),-999),-999),-999),-999),-999)</f>
        <v>0.13782900000000001</v>
      </c>
      <c r="J154" s="9">
        <f>IF(Raw!$G154&gt;$C$8,IF(Raw!$Q154&gt;$C$8,IF(Raw!$N154&gt;$C$9,IF(Raw!$N154&lt;$A$9,IF(Raw!$X154&gt;$C$9,IF(Raw!$X154&lt;$A$9,Raw!N154,-999),-999),-999),-999),-999),-999)</f>
        <v>362</v>
      </c>
      <c r="K154" s="9">
        <f>IF(Raw!$G154&gt;$C$8,IF(Raw!$Q154&gt;$C$8,IF(Raw!$N154&gt;$C$9,IF(Raw!$N154&lt;$A$9,IF(Raw!$X154&gt;$C$9,IF(Raw!$X154&lt;$A$9,Raw!R154,-999),-999),-999),-999),-999),-999)</f>
        <v>0.30940899999999999</v>
      </c>
      <c r="L154" s="9">
        <f>IF(Raw!$G154&gt;$C$8,IF(Raw!$Q154&gt;$C$8,IF(Raw!$N154&gt;$C$9,IF(Raw!$N154&lt;$A$9,IF(Raw!$X154&gt;$C$9,IF(Raw!$X154&lt;$A$9,Raw!S154,-999),-999),-999),-999),-999),-999)</f>
        <v>0.59643900000000005</v>
      </c>
      <c r="M154" s="9">
        <f>Raw!Q154</f>
        <v>0.98959600000000003</v>
      </c>
      <c r="N154" s="9">
        <f>IF(Raw!$G154&gt;$C$8,IF(Raw!$Q154&gt;$C$8,IF(Raw!$N154&gt;$C$9,IF(Raw!$N154&lt;$A$9,IF(Raw!$X154&gt;$C$9,IF(Raw!$X154&lt;$A$9,Raw!V154,-999),-999),-999),-999),-999),-999)</f>
        <v>636.9</v>
      </c>
      <c r="O154" s="9">
        <f>IF(Raw!$G154&gt;$C$8,IF(Raw!$Q154&gt;$C$8,IF(Raw!$N154&gt;$C$9,IF(Raw!$N154&lt;$A$9,IF(Raw!$X154&gt;$C$9,IF(Raw!$X154&lt;$A$9,Raw!W154,-999),-999),-999),-999),-999),-999)</f>
        <v>0.14164099999999999</v>
      </c>
      <c r="P154" s="9">
        <f>IF(Raw!$G154&gt;$C$8,IF(Raw!$Q154&gt;$C$8,IF(Raw!$N154&gt;$C$9,IF(Raw!$N154&lt;$A$9,IF(Raw!$X154&gt;$C$9,IF(Raw!$X154&lt;$A$9,Raw!X154,-999),-999),-999),-999),-999),-999)</f>
        <v>397</v>
      </c>
      <c r="R154" s="9">
        <f t="shared" si="36"/>
        <v>0.27172299999999999</v>
      </c>
      <c r="S154" s="9">
        <f t="shared" si="37"/>
        <v>0.44652065455668866</v>
      </c>
      <c r="T154" s="9">
        <f t="shared" si="38"/>
        <v>0.28703000000000006</v>
      </c>
      <c r="U154" s="9">
        <f t="shared" si="39"/>
        <v>0.48123948970473096</v>
      </c>
      <c r="V154" s="15">
        <f t="shared" si="32"/>
        <v>0.24865541910000002</v>
      </c>
      <c r="X154" s="11">
        <f t="shared" si="40"/>
        <v>8.488199999999998E+18</v>
      </c>
      <c r="Y154" s="11">
        <f t="shared" si="41"/>
        <v>5.4379999999999991E-18</v>
      </c>
      <c r="Z154" s="11">
        <f t="shared" si="42"/>
        <v>3.6199999999999996E-4</v>
      </c>
      <c r="AA154" s="16">
        <f t="shared" si="43"/>
        <v>1.6434878485801874E-2</v>
      </c>
      <c r="AB154" s="9">
        <f t="shared" si="33"/>
        <v>0.3141263031717797</v>
      </c>
      <c r="AC154" s="9">
        <f t="shared" si="34"/>
        <v>0.98356512151419817</v>
      </c>
      <c r="AD154" s="15">
        <f t="shared" si="35"/>
        <v>45.400216811607386</v>
      </c>
      <c r="AE154" s="3">
        <f t="shared" si="44"/>
        <v>654.73519999999974</v>
      </c>
      <c r="AF154" s="2">
        <f t="shared" si="45"/>
        <v>0.25</v>
      </c>
      <c r="AG154" s="9">
        <f t="shared" si="46"/>
        <v>1.6806443977616988E-2</v>
      </c>
      <c r="AH154" s="2">
        <f t="shared" si="47"/>
        <v>0.81325507757834148</v>
      </c>
    </row>
    <row r="155" spans="1:34">
      <c r="A155" s="1">
        <f>Raw!A155</f>
        <v>142</v>
      </c>
      <c r="B155" s="14">
        <f>Raw!B155</f>
        <v>0.21259259259259258</v>
      </c>
      <c r="C155" s="15">
        <f>Raw!C155</f>
        <v>88.3</v>
      </c>
      <c r="D155" s="15">
        <f>IF(C155&gt;0.5,Raw!D155*D$11,-999)</f>
        <v>13.2</v>
      </c>
      <c r="E155" s="9">
        <f>IF(Raw!$G155&gt;$C$8,IF(Raw!$Q155&gt;$C$8,IF(Raw!$N155&gt;$C$9,IF(Raw!$N155&lt;$A$9,IF(Raw!$X155&gt;$C$9,IF(Raw!$X155&lt;$A$9,Raw!H155,-999),-999),-999),-999),-999),-999)</f>
        <v>0.35456300000000002</v>
      </c>
      <c r="F155" s="9">
        <f>IF(Raw!$G155&gt;$C$8,IF(Raw!$Q155&gt;$C$8,IF(Raw!$N155&gt;$C$9,IF(Raw!$N155&lt;$A$9,IF(Raw!$X155&gt;$C$9,IF(Raw!$X155&lt;$A$9,Raw!I155,-999),-999),-999),-999),-999),-999)</f>
        <v>0.63468899999999995</v>
      </c>
      <c r="G155" s="9">
        <f>Raw!G155</f>
        <v>0.97967599999999999</v>
      </c>
      <c r="H155" s="9">
        <f>IF(Raw!$G155&gt;$C$8,IF(Raw!$Q155&gt;$C$8,IF(Raw!$N155&gt;$C$9,IF(Raw!$N155&lt;$A$9,IF(Raw!$X155&gt;$C$9,IF(Raw!$X155&lt;$A$9,Raw!L155,-999),-999),-999),-999),-999),-999)</f>
        <v>526.4</v>
      </c>
      <c r="I155" s="9">
        <f>IF(Raw!$G155&gt;$C$8,IF(Raw!$Q155&gt;$C$8,IF(Raw!$N155&gt;$C$9,IF(Raw!$N155&lt;$A$9,IF(Raw!$X155&gt;$C$9,IF(Raw!$X155&lt;$A$9,Raw!M155,-999),-999),-999),-999),-999),-999)</f>
        <v>0.22917999999999999</v>
      </c>
      <c r="J155" s="9">
        <f>IF(Raw!$G155&gt;$C$8,IF(Raw!$Q155&gt;$C$8,IF(Raw!$N155&gt;$C$9,IF(Raw!$N155&lt;$A$9,IF(Raw!$X155&gt;$C$9,IF(Raw!$X155&lt;$A$9,Raw!N155,-999),-999),-999),-999),-999),-999)</f>
        <v>407</v>
      </c>
      <c r="K155" s="9">
        <f>IF(Raw!$G155&gt;$C$8,IF(Raw!$Q155&gt;$C$8,IF(Raw!$N155&gt;$C$9,IF(Raw!$N155&lt;$A$9,IF(Raw!$X155&gt;$C$9,IF(Raw!$X155&lt;$A$9,Raw!R155,-999),-999),-999),-999),-999),-999)</f>
        <v>0.33347900000000003</v>
      </c>
      <c r="L155" s="9">
        <f>IF(Raw!$G155&gt;$C$8,IF(Raw!$Q155&gt;$C$8,IF(Raw!$N155&gt;$C$9,IF(Raw!$N155&lt;$A$9,IF(Raw!$X155&gt;$C$9,IF(Raw!$X155&lt;$A$9,Raw!S155,-999),-999),-999),-999),-999),-999)</f>
        <v>0.62891699999999995</v>
      </c>
      <c r="M155" s="9">
        <f>Raw!Q155</f>
        <v>0.98528899999999997</v>
      </c>
      <c r="N155" s="9">
        <f>IF(Raw!$G155&gt;$C$8,IF(Raw!$Q155&gt;$C$8,IF(Raw!$N155&gt;$C$9,IF(Raw!$N155&lt;$A$9,IF(Raw!$X155&gt;$C$9,IF(Raw!$X155&lt;$A$9,Raw!V155,-999),-999),-999),-999),-999),-999)</f>
        <v>649</v>
      </c>
      <c r="O155" s="9">
        <f>IF(Raw!$G155&gt;$C$8,IF(Raw!$Q155&gt;$C$8,IF(Raw!$N155&gt;$C$9,IF(Raw!$N155&lt;$A$9,IF(Raw!$X155&gt;$C$9,IF(Raw!$X155&lt;$A$9,Raw!W155,-999),-999),-999),-999),-999),-999)</f>
        <v>0.20061699999999999</v>
      </c>
      <c r="P155" s="9">
        <f>IF(Raw!$G155&gt;$C$8,IF(Raw!$Q155&gt;$C$8,IF(Raw!$N155&gt;$C$9,IF(Raw!$N155&lt;$A$9,IF(Raw!$X155&gt;$C$9,IF(Raw!$X155&lt;$A$9,Raw!X155,-999),-999),-999),-999),-999),-999)</f>
        <v>431</v>
      </c>
      <c r="R155" s="9">
        <f t="shared" si="36"/>
        <v>0.28012599999999993</v>
      </c>
      <c r="S155" s="9">
        <f t="shared" si="37"/>
        <v>0.44135946896826628</v>
      </c>
      <c r="T155" s="9">
        <f t="shared" si="38"/>
        <v>0.29543799999999992</v>
      </c>
      <c r="U155" s="9">
        <f t="shared" si="39"/>
        <v>0.46975674055558991</v>
      </c>
      <c r="V155" s="15">
        <f t="shared" si="32"/>
        <v>0.26219549729999997</v>
      </c>
      <c r="X155" s="11">
        <f t="shared" si="40"/>
        <v>7.9463999999999969E+18</v>
      </c>
      <c r="Y155" s="11">
        <f t="shared" si="41"/>
        <v>5.2639999999999991E-18</v>
      </c>
      <c r="Z155" s="11">
        <f t="shared" si="42"/>
        <v>4.0699999999999997E-4</v>
      </c>
      <c r="AA155" s="16">
        <f t="shared" si="43"/>
        <v>1.6739758602238509E-2</v>
      </c>
      <c r="AB155" s="9">
        <f t="shared" si="33"/>
        <v>0.33842456080192818</v>
      </c>
      <c r="AC155" s="9">
        <f t="shared" si="34"/>
        <v>0.98326024139776147</v>
      </c>
      <c r="AD155" s="15">
        <f t="shared" si="35"/>
        <v>41.129628015328031</v>
      </c>
      <c r="AE155" s="3">
        <f t="shared" si="44"/>
        <v>633.7855999999997</v>
      </c>
      <c r="AF155" s="2">
        <f t="shared" si="45"/>
        <v>0.25</v>
      </c>
      <c r="AG155" s="9">
        <f t="shared" si="46"/>
        <v>1.4862246151341825E-2</v>
      </c>
      <c r="AH155" s="2">
        <f t="shared" si="47"/>
        <v>0.71917635657461121</v>
      </c>
    </row>
    <row r="156" spans="1:34">
      <c r="A156" s="1">
        <f>Raw!A156</f>
        <v>143</v>
      </c>
      <c r="B156" s="14">
        <f>Raw!B156</f>
        <v>0.21265046296296297</v>
      </c>
      <c r="C156" s="15">
        <f>Raw!C156</f>
        <v>89.1</v>
      </c>
      <c r="D156" s="15">
        <f>IF(C156&gt;0.5,Raw!D156*D$11,-999)</f>
        <v>13.2</v>
      </c>
      <c r="E156" s="9">
        <f>IF(Raw!$G156&gt;$C$8,IF(Raw!$Q156&gt;$C$8,IF(Raw!$N156&gt;$C$9,IF(Raw!$N156&lt;$A$9,IF(Raw!$X156&gt;$C$9,IF(Raw!$X156&lt;$A$9,Raw!H156,-999),-999),-999),-999),-999),-999)</f>
        <v>0.32647799999999999</v>
      </c>
      <c r="F156" s="9">
        <f>IF(Raw!$G156&gt;$C$8,IF(Raw!$Q156&gt;$C$8,IF(Raw!$N156&gt;$C$9,IF(Raw!$N156&lt;$A$9,IF(Raw!$X156&gt;$C$9,IF(Raw!$X156&lt;$A$9,Raw!I156,-999),-999),-999),-999),-999),-999)</f>
        <v>0.61733499999999997</v>
      </c>
      <c r="G156" s="9">
        <f>Raw!G156</f>
        <v>0.98884399999999995</v>
      </c>
      <c r="H156" s="9">
        <f>IF(Raw!$G156&gt;$C$8,IF(Raw!$Q156&gt;$C$8,IF(Raw!$N156&gt;$C$9,IF(Raw!$N156&lt;$A$9,IF(Raw!$X156&gt;$C$9,IF(Raw!$X156&lt;$A$9,Raw!L156,-999),-999),-999),-999),-999),-999)</f>
        <v>533.4</v>
      </c>
      <c r="I156" s="9">
        <f>IF(Raw!$G156&gt;$C$8,IF(Raw!$Q156&gt;$C$8,IF(Raw!$N156&gt;$C$9,IF(Raw!$N156&lt;$A$9,IF(Raw!$X156&gt;$C$9,IF(Raw!$X156&lt;$A$9,Raw!M156,-999),-999),-999),-999),-999),-999)</f>
        <v>7.7782000000000004E-2</v>
      </c>
      <c r="J156" s="9">
        <f>IF(Raw!$G156&gt;$C$8,IF(Raw!$Q156&gt;$C$8,IF(Raw!$N156&gt;$C$9,IF(Raw!$N156&lt;$A$9,IF(Raw!$X156&gt;$C$9,IF(Raw!$X156&lt;$A$9,Raw!N156,-999),-999),-999),-999),-999),-999)</f>
        <v>454</v>
      </c>
      <c r="K156" s="9">
        <f>IF(Raw!$G156&gt;$C$8,IF(Raw!$Q156&gt;$C$8,IF(Raw!$N156&gt;$C$9,IF(Raw!$N156&lt;$A$9,IF(Raw!$X156&gt;$C$9,IF(Raw!$X156&lt;$A$9,Raw!R156,-999),-999),-999),-999),-999),-999)</f>
        <v>0.33576899999999998</v>
      </c>
      <c r="L156" s="9">
        <f>IF(Raw!$G156&gt;$C$8,IF(Raw!$Q156&gt;$C$8,IF(Raw!$N156&gt;$C$9,IF(Raw!$N156&lt;$A$9,IF(Raw!$X156&gt;$C$9,IF(Raw!$X156&lt;$A$9,Raw!S156,-999),-999),-999),-999),-999),-999)</f>
        <v>0.63040499999999999</v>
      </c>
      <c r="M156" s="9">
        <f>Raw!Q156</f>
        <v>0.98575100000000004</v>
      </c>
      <c r="N156" s="9">
        <f>IF(Raw!$G156&gt;$C$8,IF(Raw!$Q156&gt;$C$8,IF(Raw!$N156&gt;$C$9,IF(Raw!$N156&lt;$A$9,IF(Raw!$X156&gt;$C$9,IF(Raw!$X156&lt;$A$9,Raw!V156,-999),-999),-999),-999),-999),-999)</f>
        <v>639.29999999999995</v>
      </c>
      <c r="O156" s="9">
        <f>IF(Raw!$G156&gt;$C$8,IF(Raw!$Q156&gt;$C$8,IF(Raw!$N156&gt;$C$9,IF(Raw!$N156&lt;$A$9,IF(Raw!$X156&gt;$C$9,IF(Raw!$X156&lt;$A$9,Raw!W156,-999),-999),-999),-999),-999),-999)</f>
        <v>0.168161</v>
      </c>
      <c r="P156" s="9">
        <f>IF(Raw!$G156&gt;$C$8,IF(Raw!$Q156&gt;$C$8,IF(Raw!$N156&gt;$C$9,IF(Raw!$N156&lt;$A$9,IF(Raw!$X156&gt;$C$9,IF(Raw!$X156&lt;$A$9,Raw!X156,-999),-999),-999),-999),-999),-999)</f>
        <v>411</v>
      </c>
      <c r="R156" s="9">
        <f t="shared" si="36"/>
        <v>0.29085699999999998</v>
      </c>
      <c r="S156" s="9">
        <f t="shared" si="37"/>
        <v>0.47114937594660922</v>
      </c>
      <c r="T156" s="9">
        <f t="shared" si="38"/>
        <v>0.29463600000000001</v>
      </c>
      <c r="U156" s="9">
        <f t="shared" si="39"/>
        <v>0.46737573464677473</v>
      </c>
      <c r="V156" s="15">
        <f t="shared" si="32"/>
        <v>0.26281584450000001</v>
      </c>
      <c r="X156" s="11">
        <f t="shared" si="40"/>
        <v>7.9463999999999969E+18</v>
      </c>
      <c r="Y156" s="11">
        <f t="shared" si="41"/>
        <v>5.3339999999999995E-18</v>
      </c>
      <c r="Z156" s="11">
        <f t="shared" si="42"/>
        <v>4.5399999999999998E-4</v>
      </c>
      <c r="AA156" s="16">
        <f t="shared" si="43"/>
        <v>1.8879975498587383E-2</v>
      </c>
      <c r="AB156" s="9">
        <f t="shared" si="33"/>
        <v>0.3413317204610018</v>
      </c>
      <c r="AC156" s="9">
        <f t="shared" si="34"/>
        <v>0.98112002450141256</v>
      </c>
      <c r="AD156" s="15">
        <f t="shared" si="35"/>
        <v>41.585849115831245</v>
      </c>
      <c r="AE156" s="3">
        <f t="shared" si="44"/>
        <v>642.21359999999981</v>
      </c>
      <c r="AF156" s="2">
        <f t="shared" si="45"/>
        <v>0.25</v>
      </c>
      <c r="AG156" s="9">
        <f t="shared" si="46"/>
        <v>1.4950935985708892E-2</v>
      </c>
      <c r="AH156" s="2">
        <f t="shared" si="47"/>
        <v>0.7234680115032005</v>
      </c>
    </row>
    <row r="157" spans="1:34">
      <c r="A157" s="1">
        <f>Raw!A157</f>
        <v>144</v>
      </c>
      <c r="B157" s="14">
        <f>Raw!B157</f>
        <v>0.21270833333333336</v>
      </c>
      <c r="C157" s="15">
        <f>Raw!C157</f>
        <v>90.2</v>
      </c>
      <c r="D157" s="15">
        <f>IF(C157&gt;0.5,Raw!D157*D$11,-999)</f>
        <v>13.2</v>
      </c>
      <c r="E157" s="9">
        <f>IF(Raw!$G157&gt;$C$8,IF(Raw!$Q157&gt;$C$8,IF(Raw!$N157&gt;$C$9,IF(Raw!$N157&lt;$A$9,IF(Raw!$X157&gt;$C$9,IF(Raw!$X157&lt;$A$9,Raw!H157,-999),-999),-999),-999),-999),-999)</f>
        <v>0.30974600000000002</v>
      </c>
      <c r="F157" s="9">
        <f>IF(Raw!$G157&gt;$C$8,IF(Raw!$Q157&gt;$C$8,IF(Raw!$N157&gt;$C$9,IF(Raw!$N157&lt;$A$9,IF(Raw!$X157&gt;$C$9,IF(Raw!$X157&lt;$A$9,Raw!I157,-999),-999),-999),-999),-999),-999)</f>
        <v>0.57177</v>
      </c>
      <c r="G157" s="9">
        <f>Raw!G157</f>
        <v>0.98497800000000002</v>
      </c>
      <c r="H157" s="9">
        <f>IF(Raw!$G157&gt;$C$8,IF(Raw!$Q157&gt;$C$8,IF(Raw!$N157&gt;$C$9,IF(Raw!$N157&lt;$A$9,IF(Raw!$X157&gt;$C$9,IF(Raw!$X157&lt;$A$9,Raw!L157,-999),-999),-999),-999),-999),-999)</f>
        <v>544</v>
      </c>
      <c r="I157" s="9">
        <f>IF(Raw!$G157&gt;$C$8,IF(Raw!$Q157&gt;$C$8,IF(Raw!$N157&gt;$C$9,IF(Raw!$N157&lt;$A$9,IF(Raw!$X157&gt;$C$9,IF(Raw!$X157&lt;$A$9,Raw!M157,-999),-999),-999),-999),-999),-999)</f>
        <v>0.11727600000000001</v>
      </c>
      <c r="J157" s="9">
        <f>IF(Raw!$G157&gt;$C$8,IF(Raw!$Q157&gt;$C$8,IF(Raw!$N157&gt;$C$9,IF(Raw!$N157&lt;$A$9,IF(Raw!$X157&gt;$C$9,IF(Raw!$X157&lt;$A$9,Raw!N157,-999),-999),-999),-999),-999),-999)</f>
        <v>338</v>
      </c>
      <c r="K157" s="9">
        <f>IF(Raw!$G157&gt;$C$8,IF(Raw!$Q157&gt;$C$8,IF(Raw!$N157&gt;$C$9,IF(Raw!$N157&lt;$A$9,IF(Raw!$X157&gt;$C$9,IF(Raw!$X157&lt;$A$9,Raw!R157,-999),-999),-999),-999),-999),-999)</f>
        <v>0.315139</v>
      </c>
      <c r="L157" s="9">
        <f>IF(Raw!$G157&gt;$C$8,IF(Raw!$Q157&gt;$C$8,IF(Raw!$N157&gt;$C$9,IF(Raw!$N157&lt;$A$9,IF(Raw!$X157&gt;$C$9,IF(Raw!$X157&lt;$A$9,Raw!S157,-999),-999),-999),-999),-999),-999)</f>
        <v>0.59904400000000002</v>
      </c>
      <c r="M157" s="9">
        <f>Raw!Q157</f>
        <v>0.98744699999999996</v>
      </c>
      <c r="N157" s="9">
        <f>IF(Raw!$G157&gt;$C$8,IF(Raw!$Q157&gt;$C$8,IF(Raw!$N157&gt;$C$9,IF(Raw!$N157&lt;$A$9,IF(Raw!$X157&gt;$C$9,IF(Raw!$X157&lt;$A$9,Raw!V157,-999),-999),-999),-999),-999),-999)</f>
        <v>608.70000000000005</v>
      </c>
      <c r="O157" s="9">
        <f>IF(Raw!$G157&gt;$C$8,IF(Raw!$Q157&gt;$C$8,IF(Raw!$N157&gt;$C$9,IF(Raw!$N157&lt;$A$9,IF(Raw!$X157&gt;$C$9,IF(Raw!$X157&lt;$A$9,Raw!W157,-999),-999),-999),-999),-999),-999)</f>
        <v>0.20888999999999999</v>
      </c>
      <c r="P157" s="9">
        <f>IF(Raw!$G157&gt;$C$8,IF(Raw!$Q157&gt;$C$8,IF(Raw!$N157&gt;$C$9,IF(Raw!$N157&lt;$A$9,IF(Raw!$X157&gt;$C$9,IF(Raw!$X157&lt;$A$9,Raw!X157,-999),-999),-999),-999),-999),-999)</f>
        <v>332</v>
      </c>
      <c r="R157" s="9">
        <f t="shared" si="36"/>
        <v>0.26202399999999998</v>
      </c>
      <c r="S157" s="9">
        <f t="shared" si="37"/>
        <v>0.45826818475960612</v>
      </c>
      <c r="T157" s="9">
        <f t="shared" si="38"/>
        <v>0.28390500000000002</v>
      </c>
      <c r="U157" s="9">
        <f t="shared" si="39"/>
        <v>0.47393012867168355</v>
      </c>
      <c r="V157" s="15">
        <f t="shared" si="32"/>
        <v>0.2497414436</v>
      </c>
      <c r="X157" s="11">
        <f t="shared" si="40"/>
        <v>7.9463999999999969E+18</v>
      </c>
      <c r="Y157" s="11">
        <f t="shared" si="41"/>
        <v>5.4399999999999996E-18</v>
      </c>
      <c r="Z157" s="11">
        <f t="shared" si="42"/>
        <v>3.3799999999999998E-4</v>
      </c>
      <c r="AA157" s="16">
        <f t="shared" si="43"/>
        <v>1.4400791694041171E-2</v>
      </c>
      <c r="AB157" s="9">
        <f t="shared" si="33"/>
        <v>0.31922745676589676</v>
      </c>
      <c r="AC157" s="9">
        <f t="shared" si="34"/>
        <v>0.98559920830595882</v>
      </c>
      <c r="AD157" s="15">
        <f t="shared" si="35"/>
        <v>42.605892585920628</v>
      </c>
      <c r="AE157" s="3">
        <f t="shared" si="44"/>
        <v>654.97599999999977</v>
      </c>
      <c r="AF157" s="2">
        <f t="shared" si="45"/>
        <v>0.25</v>
      </c>
      <c r="AG157" s="9">
        <f t="shared" si="46"/>
        <v>1.5532473965705609E-2</v>
      </c>
      <c r="AH157" s="2">
        <f t="shared" si="47"/>
        <v>0.75160833170816754</v>
      </c>
    </row>
    <row r="158" spans="1:34">
      <c r="A158" s="1">
        <f>Raw!A158</f>
        <v>145</v>
      </c>
      <c r="B158" s="14">
        <f>Raw!B158</f>
        <v>0.21276620370370369</v>
      </c>
      <c r="C158" s="15">
        <f>Raw!C158</f>
        <v>90.7</v>
      </c>
      <c r="D158" s="15">
        <f>IF(C158&gt;0.5,Raw!D158*D$11,-999)</f>
        <v>12.3</v>
      </c>
      <c r="E158" s="9">
        <f>IF(Raw!$G158&gt;$C$8,IF(Raw!$Q158&gt;$C$8,IF(Raw!$N158&gt;$C$9,IF(Raw!$N158&lt;$A$9,IF(Raw!$X158&gt;$C$9,IF(Raw!$X158&lt;$A$9,Raw!H158,-999),-999),-999),-999),-999),-999)</f>
        <v>0.29742299999999999</v>
      </c>
      <c r="F158" s="9">
        <f>IF(Raw!$G158&gt;$C$8,IF(Raw!$Q158&gt;$C$8,IF(Raw!$N158&gt;$C$9,IF(Raw!$N158&lt;$A$9,IF(Raw!$X158&gt;$C$9,IF(Raw!$X158&lt;$A$9,Raw!I158,-999),-999),-999),-999),-999),-999)</f>
        <v>0.55171300000000001</v>
      </c>
      <c r="G158" s="9">
        <f>Raw!G158</f>
        <v>0.98301899999999998</v>
      </c>
      <c r="H158" s="9">
        <f>IF(Raw!$G158&gt;$C$8,IF(Raw!$Q158&gt;$C$8,IF(Raw!$N158&gt;$C$9,IF(Raw!$N158&lt;$A$9,IF(Raw!$X158&gt;$C$9,IF(Raw!$X158&lt;$A$9,Raw!L158,-999),-999),-999),-999),-999),-999)</f>
        <v>528.1</v>
      </c>
      <c r="I158" s="9">
        <f>IF(Raw!$G158&gt;$C$8,IF(Raw!$Q158&gt;$C$8,IF(Raw!$N158&gt;$C$9,IF(Raw!$N158&lt;$A$9,IF(Raw!$X158&gt;$C$9,IF(Raw!$X158&lt;$A$9,Raw!M158,-999),-999),-999),-999),-999),-999)</f>
        <v>0.19749</v>
      </c>
      <c r="J158" s="9">
        <f>IF(Raw!$G158&gt;$C$8,IF(Raw!$Q158&gt;$C$8,IF(Raw!$N158&gt;$C$9,IF(Raw!$N158&lt;$A$9,IF(Raw!$X158&gt;$C$9,IF(Raw!$X158&lt;$A$9,Raw!N158,-999),-999),-999),-999),-999),-999)</f>
        <v>504</v>
      </c>
      <c r="K158" s="9">
        <f>IF(Raw!$G158&gt;$C$8,IF(Raw!$Q158&gt;$C$8,IF(Raw!$N158&gt;$C$9,IF(Raw!$N158&lt;$A$9,IF(Raw!$X158&gt;$C$9,IF(Raw!$X158&lt;$A$9,Raw!R158,-999),-999),-999),-999),-999),-999)</f>
        <v>0.29244900000000001</v>
      </c>
      <c r="L158" s="9">
        <f>IF(Raw!$G158&gt;$C$8,IF(Raw!$Q158&gt;$C$8,IF(Raw!$N158&gt;$C$9,IF(Raw!$N158&lt;$A$9,IF(Raw!$X158&gt;$C$9,IF(Raw!$X158&lt;$A$9,Raw!S158,-999),-999),-999),-999),-999),-999)</f>
        <v>0.55906299999999998</v>
      </c>
      <c r="M158" s="9">
        <f>Raw!Q158</f>
        <v>0.99135700000000004</v>
      </c>
      <c r="N158" s="9">
        <f>IF(Raw!$G158&gt;$C$8,IF(Raw!$Q158&gt;$C$8,IF(Raw!$N158&gt;$C$9,IF(Raw!$N158&lt;$A$9,IF(Raw!$X158&gt;$C$9,IF(Raw!$X158&lt;$A$9,Raw!V158,-999),-999),-999),-999),-999),-999)</f>
        <v>600.1</v>
      </c>
      <c r="O158" s="9">
        <f>IF(Raw!$G158&gt;$C$8,IF(Raw!$Q158&gt;$C$8,IF(Raw!$N158&gt;$C$9,IF(Raw!$N158&lt;$A$9,IF(Raw!$X158&gt;$C$9,IF(Raw!$X158&lt;$A$9,Raw!W158,-999),-999),-999),-999),-999),-999)</f>
        <v>0.123352</v>
      </c>
      <c r="P158" s="9">
        <f>IF(Raw!$G158&gt;$C$8,IF(Raw!$Q158&gt;$C$8,IF(Raw!$N158&gt;$C$9,IF(Raw!$N158&lt;$A$9,IF(Raw!$X158&gt;$C$9,IF(Raw!$X158&lt;$A$9,Raw!X158,-999),-999),-999),-999),-999),-999)</f>
        <v>371</v>
      </c>
      <c r="R158" s="9">
        <f t="shared" si="36"/>
        <v>0.25429000000000002</v>
      </c>
      <c r="S158" s="9">
        <f t="shared" si="37"/>
        <v>0.46090992961920418</v>
      </c>
      <c r="T158" s="9">
        <f t="shared" si="38"/>
        <v>0.26661399999999996</v>
      </c>
      <c r="U158" s="9">
        <f t="shared" si="39"/>
        <v>0.47689437505254323</v>
      </c>
      <c r="V158" s="15">
        <f t="shared" si="32"/>
        <v>0.23307336469999998</v>
      </c>
      <c r="X158" s="11">
        <f t="shared" si="40"/>
        <v>7.404599999999998E+18</v>
      </c>
      <c r="Y158" s="11">
        <f t="shared" si="41"/>
        <v>5.2809999999999999E-18</v>
      </c>
      <c r="Z158" s="11">
        <f t="shared" si="42"/>
        <v>5.04E-4</v>
      </c>
      <c r="AA158" s="16">
        <f t="shared" si="43"/>
        <v>1.9327352560341127E-2</v>
      </c>
      <c r="AB158" s="9">
        <f t="shared" si="33"/>
        <v>0.29760194277552282</v>
      </c>
      <c r="AC158" s="9">
        <f t="shared" si="34"/>
        <v>0.98067264743965876</v>
      </c>
      <c r="AD158" s="15">
        <f t="shared" si="35"/>
        <v>38.347921746708579</v>
      </c>
      <c r="AE158" s="3">
        <f t="shared" si="44"/>
        <v>635.83239999999978</v>
      </c>
      <c r="AF158" s="2">
        <f t="shared" si="45"/>
        <v>0.25</v>
      </c>
      <c r="AG158" s="9">
        <f t="shared" si="46"/>
        <v>1.4067621673815705E-2</v>
      </c>
      <c r="AH158" s="2">
        <f t="shared" si="47"/>
        <v>0.68072489164979944</v>
      </c>
    </row>
    <row r="159" spans="1:34">
      <c r="A159" s="1">
        <f>Raw!A159</f>
        <v>146</v>
      </c>
      <c r="B159" s="14">
        <f>Raw!B159</f>
        <v>0.21282407407407408</v>
      </c>
      <c r="C159" s="15">
        <f>Raw!C159</f>
        <v>91.6</v>
      </c>
      <c r="D159" s="15">
        <f>IF(C159&gt;0.5,Raw!D159*D$11,-999)</f>
        <v>12.3</v>
      </c>
      <c r="E159" s="9">
        <f>IF(Raw!$G159&gt;$C$8,IF(Raw!$Q159&gt;$C$8,IF(Raw!$N159&gt;$C$9,IF(Raw!$N159&lt;$A$9,IF(Raw!$X159&gt;$C$9,IF(Raw!$X159&lt;$A$9,Raw!H159,-999),-999),-999),-999),-999),-999)</f>
        <v>0.30144700000000002</v>
      </c>
      <c r="F159" s="9">
        <f>IF(Raw!$G159&gt;$C$8,IF(Raw!$Q159&gt;$C$8,IF(Raw!$N159&gt;$C$9,IF(Raw!$N159&lt;$A$9,IF(Raw!$X159&gt;$C$9,IF(Raw!$X159&lt;$A$9,Raw!I159,-999),-999),-999),-999),-999),-999)</f>
        <v>0.55505099999999996</v>
      </c>
      <c r="G159" s="9">
        <f>Raw!G159</f>
        <v>0.98520200000000002</v>
      </c>
      <c r="H159" s="9">
        <f>IF(Raw!$G159&gt;$C$8,IF(Raw!$Q159&gt;$C$8,IF(Raw!$N159&gt;$C$9,IF(Raw!$N159&lt;$A$9,IF(Raw!$X159&gt;$C$9,IF(Raw!$X159&lt;$A$9,Raw!L159,-999),-999),-999),-999),-999),-999)</f>
        <v>523.79999999999995</v>
      </c>
      <c r="I159" s="9">
        <f>IF(Raw!$G159&gt;$C$8,IF(Raw!$Q159&gt;$C$8,IF(Raw!$N159&gt;$C$9,IF(Raw!$N159&lt;$A$9,IF(Raw!$X159&gt;$C$9,IF(Raw!$X159&lt;$A$9,Raw!M159,-999),-999),-999),-999),-999),-999)</f>
        <v>0.12067899999999999</v>
      </c>
      <c r="J159" s="9">
        <f>IF(Raw!$G159&gt;$C$8,IF(Raw!$Q159&gt;$C$8,IF(Raw!$N159&gt;$C$9,IF(Raw!$N159&lt;$A$9,IF(Raw!$X159&gt;$C$9,IF(Raw!$X159&lt;$A$9,Raw!N159,-999),-999),-999),-999),-999),-999)</f>
        <v>493</v>
      </c>
      <c r="K159" s="9">
        <f>IF(Raw!$G159&gt;$C$8,IF(Raw!$Q159&gt;$C$8,IF(Raw!$N159&gt;$C$9,IF(Raw!$N159&lt;$A$9,IF(Raw!$X159&gt;$C$9,IF(Raw!$X159&lt;$A$9,Raw!R159,-999),-999),-999),-999),-999),-999)</f>
        <v>0.286777</v>
      </c>
      <c r="L159" s="9">
        <f>IF(Raw!$G159&gt;$C$8,IF(Raw!$Q159&gt;$C$8,IF(Raw!$N159&gt;$C$9,IF(Raw!$N159&lt;$A$9,IF(Raw!$X159&gt;$C$9,IF(Raw!$X159&lt;$A$9,Raw!S159,-999),-999),-999),-999),-999),-999)</f>
        <v>0.55600799999999995</v>
      </c>
      <c r="M159" s="9">
        <f>Raw!Q159</f>
        <v>0.98704700000000001</v>
      </c>
      <c r="N159" s="9">
        <f>IF(Raw!$G159&gt;$C$8,IF(Raw!$Q159&gt;$C$8,IF(Raw!$N159&gt;$C$9,IF(Raw!$N159&lt;$A$9,IF(Raw!$X159&gt;$C$9,IF(Raw!$X159&lt;$A$9,Raw!V159,-999),-999),-999),-999),-999),-999)</f>
        <v>637.9</v>
      </c>
      <c r="O159" s="9">
        <f>IF(Raw!$G159&gt;$C$8,IF(Raw!$Q159&gt;$C$8,IF(Raw!$N159&gt;$C$9,IF(Raw!$N159&lt;$A$9,IF(Raw!$X159&gt;$C$9,IF(Raw!$X159&lt;$A$9,Raw!W159,-999),-999),-999),-999),-999),-999)</f>
        <v>0.27815200000000001</v>
      </c>
      <c r="P159" s="9">
        <f>IF(Raw!$G159&gt;$C$8,IF(Raw!$Q159&gt;$C$8,IF(Raw!$N159&gt;$C$9,IF(Raw!$N159&lt;$A$9,IF(Raw!$X159&gt;$C$9,IF(Raw!$X159&lt;$A$9,Raw!X159,-999),-999),-999),-999),-999),-999)</f>
        <v>374</v>
      </c>
      <c r="R159" s="9">
        <f t="shared" si="36"/>
        <v>0.25360399999999994</v>
      </c>
      <c r="S159" s="9">
        <f t="shared" si="37"/>
        <v>0.45690215854038629</v>
      </c>
      <c r="T159" s="9">
        <f t="shared" si="38"/>
        <v>0.26923099999999994</v>
      </c>
      <c r="U159" s="9">
        <f t="shared" si="39"/>
        <v>0.48422145005107836</v>
      </c>
      <c r="V159" s="15">
        <f t="shared" si="32"/>
        <v>0.23179973519999997</v>
      </c>
      <c r="X159" s="11">
        <f t="shared" si="40"/>
        <v>7.404599999999998E+18</v>
      </c>
      <c r="Y159" s="11">
        <f t="shared" si="41"/>
        <v>5.2379999999999994E-18</v>
      </c>
      <c r="Z159" s="11">
        <f t="shared" si="42"/>
        <v>4.9299999999999995E-4</v>
      </c>
      <c r="AA159" s="16">
        <f t="shared" si="43"/>
        <v>1.8762391821706692E-2</v>
      </c>
      <c r="AB159" s="9">
        <f t="shared" si="33"/>
        <v>0.2918284175125499</v>
      </c>
      <c r="AC159" s="9">
        <f t="shared" si="34"/>
        <v>0.98123760817829342</v>
      </c>
      <c r="AD159" s="15">
        <f t="shared" si="35"/>
        <v>38.057589902041983</v>
      </c>
      <c r="AE159" s="3">
        <f t="shared" si="44"/>
        <v>630.65519999999981</v>
      </c>
      <c r="AF159" s="2">
        <f t="shared" si="45"/>
        <v>0.25</v>
      </c>
      <c r="AG159" s="9">
        <f t="shared" si="46"/>
        <v>1.4175616436781573E-2</v>
      </c>
      <c r="AH159" s="2">
        <f t="shared" si="47"/>
        <v>0.68595070202651165</v>
      </c>
    </row>
    <row r="160" spans="1:34">
      <c r="A160" s="1">
        <f>Raw!A160</f>
        <v>147</v>
      </c>
      <c r="B160" s="14">
        <f>Raw!B160</f>
        <v>0.21288194444444444</v>
      </c>
      <c r="C160" s="15">
        <f>Raw!C160</f>
        <v>92.5</v>
      </c>
      <c r="D160" s="15">
        <f>IF(C160&gt;0.5,Raw!D160*D$11,-999)</f>
        <v>11.4</v>
      </c>
      <c r="E160" s="9">
        <f>IF(Raw!$G160&gt;$C$8,IF(Raw!$Q160&gt;$C$8,IF(Raw!$N160&gt;$C$9,IF(Raw!$N160&lt;$A$9,IF(Raw!$X160&gt;$C$9,IF(Raw!$X160&lt;$A$9,Raw!H160,-999),-999),-999),-999),-999),-999)</f>
        <v>0.30401</v>
      </c>
      <c r="F160" s="9">
        <f>IF(Raw!$G160&gt;$C$8,IF(Raw!$Q160&gt;$C$8,IF(Raw!$N160&gt;$C$9,IF(Raw!$N160&lt;$A$9,IF(Raw!$X160&gt;$C$9,IF(Raw!$X160&lt;$A$9,Raw!I160,-999),-999),-999),-999),-999),-999)</f>
        <v>0.55957299999999999</v>
      </c>
      <c r="G160" s="9">
        <f>Raw!G160</f>
        <v>0.97917699999999996</v>
      </c>
      <c r="H160" s="9">
        <f>IF(Raw!$G160&gt;$C$8,IF(Raw!$Q160&gt;$C$8,IF(Raw!$N160&gt;$C$9,IF(Raw!$N160&lt;$A$9,IF(Raw!$X160&gt;$C$9,IF(Raw!$X160&lt;$A$9,Raw!L160,-999),-999),-999),-999),-999),-999)</f>
        <v>541.79999999999995</v>
      </c>
      <c r="I160" s="9">
        <f>IF(Raw!$G160&gt;$C$8,IF(Raw!$Q160&gt;$C$8,IF(Raw!$N160&gt;$C$9,IF(Raw!$N160&lt;$A$9,IF(Raw!$X160&gt;$C$9,IF(Raw!$X160&lt;$A$9,Raw!M160,-999),-999),-999),-999),-999),-999)</f>
        <v>0.17507700000000001</v>
      </c>
      <c r="J160" s="9">
        <f>IF(Raw!$G160&gt;$C$8,IF(Raw!$Q160&gt;$C$8,IF(Raw!$N160&gt;$C$9,IF(Raw!$N160&lt;$A$9,IF(Raw!$X160&gt;$C$9,IF(Raw!$X160&lt;$A$9,Raw!N160,-999),-999),-999),-999),-999),-999)</f>
        <v>438</v>
      </c>
      <c r="K160" s="9">
        <f>IF(Raw!$G160&gt;$C$8,IF(Raw!$Q160&gt;$C$8,IF(Raw!$N160&gt;$C$9,IF(Raw!$N160&lt;$A$9,IF(Raw!$X160&gt;$C$9,IF(Raw!$X160&lt;$A$9,Raw!R160,-999),-999),-999),-999),-999),-999)</f>
        <v>0.29118500000000003</v>
      </c>
      <c r="L160" s="9">
        <f>IF(Raw!$G160&gt;$C$8,IF(Raw!$Q160&gt;$C$8,IF(Raw!$N160&gt;$C$9,IF(Raw!$N160&lt;$A$9,IF(Raw!$X160&gt;$C$9,IF(Raw!$X160&lt;$A$9,Raw!S160,-999),-999),-999),-999),-999),-999)</f>
        <v>0.55627300000000002</v>
      </c>
      <c r="M160" s="9">
        <f>Raw!Q160</f>
        <v>0.98824299999999998</v>
      </c>
      <c r="N160" s="9">
        <f>IF(Raw!$G160&gt;$C$8,IF(Raw!$Q160&gt;$C$8,IF(Raw!$N160&gt;$C$9,IF(Raw!$N160&lt;$A$9,IF(Raw!$X160&gt;$C$9,IF(Raw!$X160&lt;$A$9,Raw!V160,-999),-999),-999),-999),-999),-999)</f>
        <v>617.5</v>
      </c>
      <c r="O160" s="9">
        <f>IF(Raw!$G160&gt;$C$8,IF(Raw!$Q160&gt;$C$8,IF(Raw!$N160&gt;$C$9,IF(Raw!$N160&lt;$A$9,IF(Raw!$X160&gt;$C$9,IF(Raw!$X160&lt;$A$9,Raw!W160,-999),-999),-999),-999),-999),-999)</f>
        <v>0.126278</v>
      </c>
      <c r="P160" s="9">
        <f>IF(Raw!$G160&gt;$C$8,IF(Raw!$Q160&gt;$C$8,IF(Raw!$N160&gt;$C$9,IF(Raw!$N160&lt;$A$9,IF(Raw!$X160&gt;$C$9,IF(Raw!$X160&lt;$A$9,Raw!X160,-999),-999),-999),-999),-999),-999)</f>
        <v>451</v>
      </c>
      <c r="R160" s="9">
        <f t="shared" si="36"/>
        <v>0.25556299999999998</v>
      </c>
      <c r="S160" s="9">
        <f t="shared" si="37"/>
        <v>0.4567107419407298</v>
      </c>
      <c r="T160" s="9">
        <f t="shared" si="38"/>
        <v>0.26508799999999999</v>
      </c>
      <c r="U160" s="9">
        <f t="shared" si="39"/>
        <v>0.47654299237964087</v>
      </c>
      <c r="V160" s="15">
        <f t="shared" si="32"/>
        <v>0.23191021370000001</v>
      </c>
      <c r="X160" s="11">
        <f t="shared" si="40"/>
        <v>6.862799999999999E+18</v>
      </c>
      <c r="Y160" s="11">
        <f t="shared" si="41"/>
        <v>5.4179999999999992E-18</v>
      </c>
      <c r="Z160" s="11">
        <f t="shared" si="42"/>
        <v>4.3799999999999997E-4</v>
      </c>
      <c r="AA160" s="16">
        <f t="shared" si="43"/>
        <v>1.6025017427353024E-2</v>
      </c>
      <c r="AB160" s="9">
        <f t="shared" si="33"/>
        <v>0.29543303981978219</v>
      </c>
      <c r="AC160" s="9">
        <f t="shared" si="34"/>
        <v>0.98397498257264693</v>
      </c>
      <c r="AD160" s="15">
        <f t="shared" si="35"/>
        <v>36.586797779344806</v>
      </c>
      <c r="AE160" s="3">
        <f t="shared" si="44"/>
        <v>652.32719999999972</v>
      </c>
      <c r="AF160" s="2">
        <f t="shared" si="45"/>
        <v>0.25</v>
      </c>
      <c r="AG160" s="9">
        <f t="shared" si="46"/>
        <v>1.3411678534890595E-2</v>
      </c>
      <c r="AH160" s="2">
        <f t="shared" si="47"/>
        <v>0.64898414452661413</v>
      </c>
    </row>
    <row r="161" spans="1:34">
      <c r="A161" s="1">
        <f>Raw!A161</f>
        <v>148</v>
      </c>
      <c r="B161" s="14">
        <f>Raw!B161</f>
        <v>0.21293981481481483</v>
      </c>
      <c r="C161" s="15">
        <f>Raw!C161</f>
        <v>91.4</v>
      </c>
      <c r="D161" s="15">
        <f>IF(C161&gt;0.5,Raw!D161*D$11,-999)</f>
        <v>12.3</v>
      </c>
      <c r="E161" s="9">
        <f>IF(Raw!$G161&gt;$C$8,IF(Raw!$Q161&gt;$C$8,IF(Raw!$N161&gt;$C$9,IF(Raw!$N161&lt;$A$9,IF(Raw!$X161&gt;$C$9,IF(Raw!$X161&lt;$A$9,Raw!H161,-999),-999),-999),-999),-999),-999)</f>
        <v>0.30848599999999998</v>
      </c>
      <c r="F161" s="9">
        <f>IF(Raw!$G161&gt;$C$8,IF(Raw!$Q161&gt;$C$8,IF(Raw!$N161&gt;$C$9,IF(Raw!$N161&lt;$A$9,IF(Raw!$X161&gt;$C$9,IF(Raw!$X161&lt;$A$9,Raw!I161,-999),-999),-999),-999),-999),-999)</f>
        <v>0.56963299999999994</v>
      </c>
      <c r="G161" s="9">
        <f>Raw!G161</f>
        <v>0.98511800000000005</v>
      </c>
      <c r="H161" s="9">
        <f>IF(Raw!$G161&gt;$C$8,IF(Raw!$Q161&gt;$C$8,IF(Raw!$N161&gt;$C$9,IF(Raw!$N161&lt;$A$9,IF(Raw!$X161&gt;$C$9,IF(Raw!$X161&lt;$A$9,Raw!L161,-999),-999),-999),-999),-999),-999)</f>
        <v>556</v>
      </c>
      <c r="I161" s="9">
        <f>IF(Raw!$G161&gt;$C$8,IF(Raw!$Q161&gt;$C$8,IF(Raw!$N161&gt;$C$9,IF(Raw!$N161&lt;$A$9,IF(Raw!$X161&gt;$C$9,IF(Raw!$X161&lt;$A$9,Raw!M161,-999),-999),-999),-999),-999),-999)</f>
        <v>0.15435599999999999</v>
      </c>
      <c r="J161" s="9">
        <f>IF(Raw!$G161&gt;$C$8,IF(Raw!$Q161&gt;$C$8,IF(Raw!$N161&gt;$C$9,IF(Raw!$N161&lt;$A$9,IF(Raw!$X161&gt;$C$9,IF(Raw!$X161&lt;$A$9,Raw!N161,-999),-999),-999),-999),-999),-999)</f>
        <v>367</v>
      </c>
      <c r="K161" s="9">
        <f>IF(Raw!$G161&gt;$C$8,IF(Raw!$Q161&gt;$C$8,IF(Raw!$N161&gt;$C$9,IF(Raw!$N161&lt;$A$9,IF(Raw!$X161&gt;$C$9,IF(Raw!$X161&lt;$A$9,Raw!R161,-999),-999),-999),-999),-999),-999)</f>
        <v>0.29517599999999999</v>
      </c>
      <c r="L161" s="9">
        <f>IF(Raw!$G161&gt;$C$8,IF(Raw!$Q161&gt;$C$8,IF(Raw!$N161&gt;$C$9,IF(Raw!$N161&lt;$A$9,IF(Raw!$X161&gt;$C$9,IF(Raw!$X161&lt;$A$9,Raw!S161,-999),-999),-999),-999),-999),-999)</f>
        <v>0.57397600000000004</v>
      </c>
      <c r="M161" s="9">
        <f>Raw!Q161</f>
        <v>0.97858900000000004</v>
      </c>
      <c r="N161" s="9">
        <f>IF(Raw!$G161&gt;$C$8,IF(Raw!$Q161&gt;$C$8,IF(Raw!$N161&gt;$C$9,IF(Raw!$N161&lt;$A$9,IF(Raw!$X161&gt;$C$9,IF(Raw!$X161&lt;$A$9,Raw!V161,-999),-999),-999),-999),-999),-999)</f>
        <v>618.20000000000005</v>
      </c>
      <c r="O161" s="9">
        <f>IF(Raw!$G161&gt;$C$8,IF(Raw!$Q161&gt;$C$8,IF(Raw!$N161&gt;$C$9,IF(Raw!$N161&lt;$A$9,IF(Raw!$X161&gt;$C$9,IF(Raw!$X161&lt;$A$9,Raw!W161,-999),-999),-999),-999),-999),-999)</f>
        <v>0.101718</v>
      </c>
      <c r="P161" s="9">
        <f>IF(Raw!$G161&gt;$C$8,IF(Raw!$Q161&gt;$C$8,IF(Raw!$N161&gt;$C$9,IF(Raw!$N161&lt;$A$9,IF(Raw!$X161&gt;$C$9,IF(Raw!$X161&lt;$A$9,Raw!X161,-999),-999),-999),-999),-999),-999)</f>
        <v>354</v>
      </c>
      <c r="R161" s="9">
        <f t="shared" si="36"/>
        <v>0.26114699999999996</v>
      </c>
      <c r="S161" s="9">
        <f t="shared" si="37"/>
        <v>0.45844780762350495</v>
      </c>
      <c r="T161" s="9">
        <f t="shared" si="38"/>
        <v>0.27880000000000005</v>
      </c>
      <c r="U161" s="9">
        <f t="shared" si="39"/>
        <v>0.48573459517471118</v>
      </c>
      <c r="V161" s="15">
        <f t="shared" si="32"/>
        <v>0.2392905944</v>
      </c>
      <c r="X161" s="11">
        <f t="shared" si="40"/>
        <v>7.404599999999998E+18</v>
      </c>
      <c r="Y161" s="11">
        <f t="shared" si="41"/>
        <v>5.5599999999999997E-18</v>
      </c>
      <c r="Z161" s="11">
        <f t="shared" si="42"/>
        <v>3.6699999999999998E-4</v>
      </c>
      <c r="AA161" s="16">
        <f t="shared" si="43"/>
        <v>1.4884343359411637E-2</v>
      </c>
      <c r="AB161" s="9">
        <f t="shared" si="33"/>
        <v>0.29932575492860397</v>
      </c>
      <c r="AC161" s="9">
        <f t="shared" si="34"/>
        <v>0.98511565664058831</v>
      </c>
      <c r="AD161" s="15">
        <f t="shared" si="35"/>
        <v>40.556793894854593</v>
      </c>
      <c r="AE161" s="3">
        <f t="shared" si="44"/>
        <v>669.42399999999975</v>
      </c>
      <c r="AF161" s="2">
        <f t="shared" si="45"/>
        <v>0.25</v>
      </c>
      <c r="AG161" s="9">
        <f t="shared" si="46"/>
        <v>1.5153721433924147E-2</v>
      </c>
      <c r="AH161" s="2">
        <f t="shared" si="47"/>
        <v>0.73328069380766026</v>
      </c>
    </row>
    <row r="162" spans="1:34">
      <c r="A162" s="1">
        <f>Raw!A162</f>
        <v>149</v>
      </c>
      <c r="B162" s="14">
        <f>Raw!B162</f>
        <v>0.2129861111111111</v>
      </c>
      <c r="C162" s="15">
        <f>Raw!C162</f>
        <v>93.1</v>
      </c>
      <c r="D162" s="15">
        <f>IF(C162&gt;0.5,Raw!D162*D$11,-999)</f>
        <v>11.4</v>
      </c>
      <c r="E162" s="9">
        <f>IF(Raw!$G162&gt;$C$8,IF(Raw!$Q162&gt;$C$8,IF(Raw!$N162&gt;$C$9,IF(Raw!$N162&lt;$A$9,IF(Raw!$X162&gt;$C$9,IF(Raw!$X162&lt;$A$9,Raw!H162,-999),-999),-999),-999),-999),-999)</f>
        <v>0.30538999999999999</v>
      </c>
      <c r="F162" s="9">
        <f>IF(Raw!$G162&gt;$C$8,IF(Raw!$Q162&gt;$C$8,IF(Raw!$N162&gt;$C$9,IF(Raw!$N162&lt;$A$9,IF(Raw!$X162&gt;$C$9,IF(Raw!$X162&lt;$A$9,Raw!I162,-999),-999),-999),-999),-999),-999)</f>
        <v>0.56381899999999996</v>
      </c>
      <c r="G162" s="9">
        <f>Raw!G162</f>
        <v>0.98334200000000005</v>
      </c>
      <c r="H162" s="9">
        <f>IF(Raw!$G162&gt;$C$8,IF(Raw!$Q162&gt;$C$8,IF(Raw!$N162&gt;$C$9,IF(Raw!$N162&lt;$A$9,IF(Raw!$X162&gt;$C$9,IF(Raw!$X162&lt;$A$9,Raw!L162,-999),-999),-999),-999),-999),-999)</f>
        <v>511.9</v>
      </c>
      <c r="I162" s="9">
        <f>IF(Raw!$G162&gt;$C$8,IF(Raw!$Q162&gt;$C$8,IF(Raw!$N162&gt;$C$9,IF(Raw!$N162&lt;$A$9,IF(Raw!$X162&gt;$C$9,IF(Raw!$X162&lt;$A$9,Raw!M162,-999),-999),-999),-999),-999),-999)</f>
        <v>8.5067000000000004E-2</v>
      </c>
      <c r="J162" s="9">
        <f>IF(Raw!$G162&gt;$C$8,IF(Raw!$Q162&gt;$C$8,IF(Raw!$N162&gt;$C$9,IF(Raw!$N162&lt;$A$9,IF(Raw!$X162&gt;$C$9,IF(Raw!$X162&lt;$A$9,Raw!N162,-999),-999),-999),-999),-999),-999)</f>
        <v>461</v>
      </c>
      <c r="K162" s="9">
        <f>IF(Raw!$G162&gt;$C$8,IF(Raw!$Q162&gt;$C$8,IF(Raw!$N162&gt;$C$9,IF(Raw!$N162&lt;$A$9,IF(Raw!$X162&gt;$C$9,IF(Raw!$X162&lt;$A$9,Raw!R162,-999),-999),-999),-999),-999),-999)</f>
        <v>0.29574499999999998</v>
      </c>
      <c r="L162" s="9">
        <f>IF(Raw!$G162&gt;$C$8,IF(Raw!$Q162&gt;$C$8,IF(Raw!$N162&gt;$C$9,IF(Raw!$N162&lt;$A$9,IF(Raw!$X162&gt;$C$9,IF(Raw!$X162&lt;$A$9,Raw!S162,-999),-999),-999),-999),-999),-999)</f>
        <v>0.56662199999999996</v>
      </c>
      <c r="M162" s="9">
        <f>Raw!Q162</f>
        <v>0.99025799999999997</v>
      </c>
      <c r="N162" s="9">
        <f>IF(Raw!$G162&gt;$C$8,IF(Raw!$Q162&gt;$C$8,IF(Raw!$N162&gt;$C$9,IF(Raw!$N162&lt;$A$9,IF(Raw!$X162&gt;$C$9,IF(Raw!$X162&lt;$A$9,Raw!V162,-999),-999),-999),-999),-999),-999)</f>
        <v>613.9</v>
      </c>
      <c r="O162" s="9">
        <f>IF(Raw!$G162&gt;$C$8,IF(Raw!$Q162&gt;$C$8,IF(Raw!$N162&gt;$C$9,IF(Raw!$N162&lt;$A$9,IF(Raw!$X162&gt;$C$9,IF(Raw!$X162&lt;$A$9,Raw!W162,-999),-999),-999),-999),-999),-999)</f>
        <v>0.14163500000000001</v>
      </c>
      <c r="P162" s="9">
        <f>IF(Raw!$G162&gt;$C$8,IF(Raw!$Q162&gt;$C$8,IF(Raw!$N162&gt;$C$9,IF(Raw!$N162&lt;$A$9,IF(Raw!$X162&gt;$C$9,IF(Raw!$X162&lt;$A$9,Raw!X162,-999),-999),-999),-999),-999),-999)</f>
        <v>322</v>
      </c>
      <c r="R162" s="9">
        <f t="shared" si="36"/>
        <v>0.25842899999999996</v>
      </c>
      <c r="S162" s="9">
        <f t="shared" si="37"/>
        <v>0.45835454285861238</v>
      </c>
      <c r="T162" s="9">
        <f t="shared" si="38"/>
        <v>0.27087699999999998</v>
      </c>
      <c r="U162" s="9">
        <f t="shared" si="39"/>
        <v>0.47805591734877928</v>
      </c>
      <c r="V162" s="15">
        <f t="shared" si="32"/>
        <v>0.23622471179999999</v>
      </c>
      <c r="X162" s="11">
        <f t="shared" si="40"/>
        <v>6.862799999999999E+18</v>
      </c>
      <c r="Y162" s="11">
        <f t="shared" si="41"/>
        <v>5.1189999999999995E-18</v>
      </c>
      <c r="Z162" s="11">
        <f t="shared" si="42"/>
        <v>4.6099999999999998E-4</v>
      </c>
      <c r="AA162" s="16">
        <f t="shared" si="43"/>
        <v>1.5937134619621422E-2</v>
      </c>
      <c r="AB162" s="9">
        <f t="shared" si="33"/>
        <v>0.30006200321435916</v>
      </c>
      <c r="AC162" s="9">
        <f t="shared" si="34"/>
        <v>0.98406286538037857</v>
      </c>
      <c r="AD162" s="15">
        <f t="shared" si="35"/>
        <v>34.570790931933665</v>
      </c>
      <c r="AE162" s="3">
        <f t="shared" si="44"/>
        <v>616.32759999999973</v>
      </c>
      <c r="AF162" s="2">
        <f t="shared" si="45"/>
        <v>0.25</v>
      </c>
      <c r="AG162" s="9">
        <f t="shared" si="46"/>
        <v>1.27129009018757E-2</v>
      </c>
      <c r="AH162" s="2">
        <f t="shared" si="47"/>
        <v>0.61517065852657837</v>
      </c>
    </row>
    <row r="163" spans="1:34">
      <c r="A163" s="1">
        <f>Raw!A163</f>
        <v>150</v>
      </c>
      <c r="B163" s="14">
        <f>Raw!B163</f>
        <v>0.21304398148148149</v>
      </c>
      <c r="C163" s="15">
        <f>Raw!C163</f>
        <v>92.9</v>
      </c>
      <c r="D163" s="15">
        <f>IF(C163&gt;0.5,Raw!D163*D$11,-999)</f>
        <v>11.4</v>
      </c>
      <c r="E163" s="9">
        <f>IF(Raw!$G163&gt;$C$8,IF(Raw!$Q163&gt;$C$8,IF(Raw!$N163&gt;$C$9,IF(Raw!$N163&lt;$A$9,IF(Raw!$X163&gt;$C$9,IF(Raw!$X163&lt;$A$9,Raw!H163,-999),-999),-999),-999),-999),-999)</f>
        <v>0.30863000000000002</v>
      </c>
      <c r="F163" s="9">
        <f>IF(Raw!$G163&gt;$C$8,IF(Raw!$Q163&gt;$C$8,IF(Raw!$N163&gt;$C$9,IF(Raw!$N163&lt;$A$9,IF(Raw!$X163&gt;$C$9,IF(Raw!$X163&lt;$A$9,Raw!I163,-999),-999),-999),-999),-999),-999)</f>
        <v>0.57751300000000005</v>
      </c>
      <c r="G163" s="9">
        <f>Raw!G163</f>
        <v>0.984209</v>
      </c>
      <c r="H163" s="9">
        <f>IF(Raw!$G163&gt;$C$8,IF(Raw!$Q163&gt;$C$8,IF(Raw!$N163&gt;$C$9,IF(Raw!$N163&lt;$A$9,IF(Raw!$X163&gt;$C$9,IF(Raw!$X163&lt;$A$9,Raw!L163,-999),-999),-999),-999),-999),-999)</f>
        <v>520.5</v>
      </c>
      <c r="I163" s="9">
        <f>IF(Raw!$G163&gt;$C$8,IF(Raw!$Q163&gt;$C$8,IF(Raw!$N163&gt;$C$9,IF(Raw!$N163&lt;$A$9,IF(Raw!$X163&gt;$C$9,IF(Raw!$X163&lt;$A$9,Raw!M163,-999),-999),-999),-999),-999),-999)</f>
        <v>6.8296999999999997E-2</v>
      </c>
      <c r="J163" s="9">
        <f>IF(Raw!$G163&gt;$C$8,IF(Raw!$Q163&gt;$C$8,IF(Raw!$N163&gt;$C$9,IF(Raw!$N163&lt;$A$9,IF(Raw!$X163&gt;$C$9,IF(Raw!$X163&lt;$A$9,Raw!N163,-999),-999),-999),-999),-999),-999)</f>
        <v>406</v>
      </c>
      <c r="K163" s="9">
        <f>IF(Raw!$G163&gt;$C$8,IF(Raw!$Q163&gt;$C$8,IF(Raw!$N163&gt;$C$9,IF(Raw!$N163&lt;$A$9,IF(Raw!$X163&gt;$C$9,IF(Raw!$X163&lt;$A$9,Raw!R163,-999),-999),-999),-999),-999),-999)</f>
        <v>0.29331299999999999</v>
      </c>
      <c r="L163" s="9">
        <f>IF(Raw!$G163&gt;$C$8,IF(Raw!$Q163&gt;$C$8,IF(Raw!$N163&gt;$C$9,IF(Raw!$N163&lt;$A$9,IF(Raw!$X163&gt;$C$9,IF(Raw!$X163&lt;$A$9,Raw!S163,-999),-999),-999),-999),-999),-999)</f>
        <v>0.56355999999999995</v>
      </c>
      <c r="M163" s="9">
        <f>Raw!Q163</f>
        <v>0.99111000000000005</v>
      </c>
      <c r="N163" s="9">
        <f>IF(Raw!$G163&gt;$C$8,IF(Raw!$Q163&gt;$C$8,IF(Raw!$N163&gt;$C$9,IF(Raw!$N163&lt;$A$9,IF(Raw!$X163&gt;$C$9,IF(Raw!$X163&lt;$A$9,Raw!V163,-999),-999),-999),-999),-999),-999)</f>
        <v>636.1</v>
      </c>
      <c r="O163" s="9">
        <f>IF(Raw!$G163&gt;$C$8,IF(Raw!$Q163&gt;$C$8,IF(Raw!$N163&gt;$C$9,IF(Raw!$N163&lt;$A$9,IF(Raw!$X163&gt;$C$9,IF(Raw!$X163&lt;$A$9,Raw!W163,-999),-999),-999),-999),-999),-999)</f>
        <v>0.14164099999999999</v>
      </c>
      <c r="P163" s="9">
        <f>IF(Raw!$G163&gt;$C$8,IF(Raw!$Q163&gt;$C$8,IF(Raw!$N163&gt;$C$9,IF(Raw!$N163&lt;$A$9,IF(Raw!$X163&gt;$C$9,IF(Raw!$X163&lt;$A$9,Raw!X163,-999),-999),-999),-999),-999),-999)</f>
        <v>437</v>
      </c>
      <c r="R163" s="9">
        <f t="shared" si="36"/>
        <v>0.26888300000000004</v>
      </c>
      <c r="S163" s="9">
        <f t="shared" si="37"/>
        <v>0.46558778763421776</v>
      </c>
      <c r="T163" s="9">
        <f t="shared" si="38"/>
        <v>0.27024699999999996</v>
      </c>
      <c r="U163" s="9">
        <f t="shared" si="39"/>
        <v>0.47953545319043223</v>
      </c>
      <c r="V163" s="15">
        <f t="shared" si="32"/>
        <v>0.23494816399999999</v>
      </c>
      <c r="X163" s="11">
        <f t="shared" si="40"/>
        <v>6.862799999999999E+18</v>
      </c>
      <c r="Y163" s="11">
        <f t="shared" si="41"/>
        <v>5.2049999999999997E-18</v>
      </c>
      <c r="Z163" s="11">
        <f t="shared" si="42"/>
        <v>4.06E-4</v>
      </c>
      <c r="AA163" s="16">
        <f t="shared" si="43"/>
        <v>1.4295353973541838E-2</v>
      </c>
      <c r="AB163" s="9">
        <f t="shared" si="33"/>
        <v>0.29717627652528777</v>
      </c>
      <c r="AC163" s="9">
        <f t="shared" si="34"/>
        <v>0.98570464602645802</v>
      </c>
      <c r="AD163" s="15">
        <f t="shared" si="35"/>
        <v>35.210231461925702</v>
      </c>
      <c r="AE163" s="3">
        <f t="shared" si="44"/>
        <v>626.68199999999979</v>
      </c>
      <c r="AF163" s="2">
        <f t="shared" si="45"/>
        <v>0.25</v>
      </c>
      <c r="AG163" s="9">
        <f t="shared" si="46"/>
        <v>1.2988118693103503E-2</v>
      </c>
      <c r="AH163" s="2">
        <f t="shared" si="47"/>
        <v>0.62848830421379198</v>
      </c>
    </row>
    <row r="164" spans="1:34">
      <c r="A164" s="1">
        <f>Raw!A164</f>
        <v>151</v>
      </c>
      <c r="B164" s="14">
        <f>Raw!B164</f>
        <v>0.21310185185185185</v>
      </c>
      <c r="C164" s="15">
        <f>Raw!C164</f>
        <v>93.1</v>
      </c>
      <c r="D164" s="15">
        <f>IF(C164&gt;0.5,Raw!D164*D$11,-999)</f>
        <v>11.4</v>
      </c>
      <c r="E164" s="9">
        <f>IF(Raw!$G164&gt;$C$8,IF(Raw!$Q164&gt;$C$8,IF(Raw!$N164&gt;$C$9,IF(Raw!$N164&lt;$A$9,IF(Raw!$X164&gt;$C$9,IF(Raw!$X164&lt;$A$9,Raw!H164,-999),-999),-999),-999),-999),-999)</f>
        <v>0.317131</v>
      </c>
      <c r="F164" s="9">
        <f>IF(Raw!$G164&gt;$C$8,IF(Raw!$Q164&gt;$C$8,IF(Raw!$N164&gt;$C$9,IF(Raw!$N164&lt;$A$9,IF(Raw!$X164&gt;$C$9,IF(Raw!$X164&lt;$A$9,Raw!I164,-999),-999),-999),-999),-999),-999)</f>
        <v>0.57863500000000001</v>
      </c>
      <c r="G164" s="9">
        <f>Raw!G164</f>
        <v>0.987151</v>
      </c>
      <c r="H164" s="9">
        <f>IF(Raw!$G164&gt;$C$8,IF(Raw!$Q164&gt;$C$8,IF(Raw!$N164&gt;$C$9,IF(Raw!$N164&lt;$A$9,IF(Raw!$X164&gt;$C$9,IF(Raw!$X164&lt;$A$9,Raw!L164,-999),-999),-999),-999),-999),-999)</f>
        <v>518.79999999999995</v>
      </c>
      <c r="I164" s="9">
        <f>IF(Raw!$G164&gt;$C$8,IF(Raw!$Q164&gt;$C$8,IF(Raw!$N164&gt;$C$9,IF(Raw!$N164&lt;$A$9,IF(Raw!$X164&gt;$C$9,IF(Raw!$X164&lt;$A$9,Raw!M164,-999),-999),-999),-999),-999),-999)</f>
        <v>0.232155</v>
      </c>
      <c r="J164" s="9">
        <f>IF(Raw!$G164&gt;$C$8,IF(Raw!$Q164&gt;$C$8,IF(Raw!$N164&gt;$C$9,IF(Raw!$N164&lt;$A$9,IF(Raw!$X164&gt;$C$9,IF(Raw!$X164&lt;$A$9,Raw!N164,-999),-999),-999),-999),-999),-999)</f>
        <v>407</v>
      </c>
      <c r="K164" s="9">
        <f>IF(Raw!$G164&gt;$C$8,IF(Raw!$Q164&gt;$C$8,IF(Raw!$N164&gt;$C$9,IF(Raw!$N164&lt;$A$9,IF(Raw!$X164&gt;$C$9,IF(Raw!$X164&lt;$A$9,Raw!R164,-999),-999),-999),-999),-999),-999)</f>
        <v>0.30732199999999998</v>
      </c>
      <c r="L164" s="9">
        <f>IF(Raw!$G164&gt;$C$8,IF(Raw!$Q164&gt;$C$8,IF(Raw!$N164&gt;$C$9,IF(Raw!$N164&lt;$A$9,IF(Raw!$X164&gt;$C$9,IF(Raw!$X164&lt;$A$9,Raw!S164,-999),-999),-999),-999),-999),-999)</f>
        <v>0.57958799999999999</v>
      </c>
      <c r="M164" s="9">
        <f>Raw!Q164</f>
        <v>0.99222399999999999</v>
      </c>
      <c r="N164" s="9">
        <f>IF(Raw!$G164&gt;$C$8,IF(Raw!$Q164&gt;$C$8,IF(Raw!$N164&gt;$C$9,IF(Raw!$N164&lt;$A$9,IF(Raw!$X164&gt;$C$9,IF(Raw!$X164&lt;$A$9,Raw!V164,-999),-999),-999),-999),-999),-999)</f>
        <v>599.4</v>
      </c>
      <c r="O164" s="9">
        <f>IF(Raw!$G164&gt;$C$8,IF(Raw!$Q164&gt;$C$8,IF(Raw!$N164&gt;$C$9,IF(Raw!$N164&lt;$A$9,IF(Raw!$X164&gt;$C$9,IF(Raw!$X164&lt;$A$9,Raw!W164,-999),-999),-999),-999),-999),-999)</f>
        <v>0.18526699999999999</v>
      </c>
      <c r="P164" s="9">
        <f>IF(Raw!$G164&gt;$C$8,IF(Raw!$Q164&gt;$C$8,IF(Raw!$N164&gt;$C$9,IF(Raw!$N164&lt;$A$9,IF(Raw!$X164&gt;$C$9,IF(Raw!$X164&lt;$A$9,Raw!X164,-999),-999),-999),-999),-999),-999)</f>
        <v>377</v>
      </c>
      <c r="R164" s="9">
        <f t="shared" si="36"/>
        <v>0.26150400000000001</v>
      </c>
      <c r="S164" s="9">
        <f t="shared" si="37"/>
        <v>0.45193256543416838</v>
      </c>
      <c r="T164" s="9">
        <f t="shared" si="38"/>
        <v>0.27226600000000001</v>
      </c>
      <c r="U164" s="9">
        <f t="shared" si="39"/>
        <v>0.46975782797435423</v>
      </c>
      <c r="V164" s="15">
        <f t="shared" si="32"/>
        <v>0.24163023719999999</v>
      </c>
      <c r="X164" s="11">
        <f t="shared" si="40"/>
        <v>6.862799999999999E+18</v>
      </c>
      <c r="Y164" s="11">
        <f t="shared" si="41"/>
        <v>5.1879999999999989E-18</v>
      </c>
      <c r="Z164" s="11">
        <f t="shared" si="42"/>
        <v>4.0699999999999997E-4</v>
      </c>
      <c r="AA164" s="16">
        <f t="shared" si="43"/>
        <v>1.4283924905905351E-2</v>
      </c>
      <c r="AB164" s="9">
        <f t="shared" si="33"/>
        <v>0.31121102709843124</v>
      </c>
      <c r="AC164" s="9">
        <f t="shared" si="34"/>
        <v>0.98571607509409453</v>
      </c>
      <c r="AD164" s="15">
        <f t="shared" si="35"/>
        <v>35.095638589448029</v>
      </c>
      <c r="AE164" s="3">
        <f t="shared" si="44"/>
        <v>624.63519999999971</v>
      </c>
      <c r="AF164" s="2">
        <f t="shared" si="45"/>
        <v>0.25</v>
      </c>
      <c r="AG164" s="9">
        <f t="shared" si="46"/>
        <v>1.2681885350116951E-2</v>
      </c>
      <c r="AH164" s="2">
        <f t="shared" si="47"/>
        <v>0.61366983211825021</v>
      </c>
    </row>
    <row r="165" spans="1:34">
      <c r="A165" s="1">
        <f>Raw!A165</f>
        <v>152</v>
      </c>
      <c r="B165" s="14">
        <f>Raw!B165</f>
        <v>0.21315972222222224</v>
      </c>
      <c r="C165" s="15">
        <f>Raw!C165</f>
        <v>93.4</v>
      </c>
      <c r="D165" s="15">
        <f>IF(C165&gt;0.5,Raw!D165*D$11,-999)</f>
        <v>11.4</v>
      </c>
      <c r="E165" s="9">
        <f>IF(Raw!$G165&gt;$C$8,IF(Raw!$Q165&gt;$C$8,IF(Raw!$N165&gt;$C$9,IF(Raw!$N165&lt;$A$9,IF(Raw!$X165&gt;$C$9,IF(Raw!$X165&lt;$A$9,Raw!H165,-999),-999),-999),-999),-999),-999)</f>
        <v>0.300288</v>
      </c>
      <c r="F165" s="9">
        <f>IF(Raw!$G165&gt;$C$8,IF(Raw!$Q165&gt;$C$8,IF(Raw!$N165&gt;$C$9,IF(Raw!$N165&lt;$A$9,IF(Raw!$X165&gt;$C$9,IF(Raw!$X165&lt;$A$9,Raw!I165,-999),-999),-999),-999),-999),-999)</f>
        <v>0.57410799999999995</v>
      </c>
      <c r="G165" s="9">
        <f>Raw!G165</f>
        <v>0.98519199999999996</v>
      </c>
      <c r="H165" s="9">
        <f>IF(Raw!$G165&gt;$C$8,IF(Raw!$Q165&gt;$C$8,IF(Raw!$N165&gt;$C$9,IF(Raw!$N165&lt;$A$9,IF(Raw!$X165&gt;$C$9,IF(Raw!$X165&lt;$A$9,Raw!L165,-999),-999),-999),-999),-999),-999)</f>
        <v>565.29999999999995</v>
      </c>
      <c r="I165" s="9">
        <f>IF(Raw!$G165&gt;$C$8,IF(Raw!$Q165&gt;$C$8,IF(Raw!$N165&gt;$C$9,IF(Raw!$N165&lt;$A$9,IF(Raw!$X165&gt;$C$9,IF(Raw!$X165&lt;$A$9,Raw!M165,-999),-999),-999),-999),-999),-999)</f>
        <v>0.18254799999999999</v>
      </c>
      <c r="J165" s="9">
        <f>IF(Raw!$G165&gt;$C$8,IF(Raw!$Q165&gt;$C$8,IF(Raw!$N165&gt;$C$9,IF(Raw!$N165&lt;$A$9,IF(Raw!$X165&gt;$C$9,IF(Raw!$X165&lt;$A$9,Raw!N165,-999),-999),-999),-999),-999),-999)</f>
        <v>483</v>
      </c>
      <c r="K165" s="9">
        <f>IF(Raw!$G165&gt;$C$8,IF(Raw!$Q165&gt;$C$8,IF(Raw!$N165&gt;$C$9,IF(Raw!$N165&lt;$A$9,IF(Raw!$X165&gt;$C$9,IF(Raw!$X165&lt;$A$9,Raw!R165,-999),-999),-999),-999),-999),-999)</f>
        <v>0.30983100000000002</v>
      </c>
      <c r="L165" s="9">
        <f>IF(Raw!$G165&gt;$C$8,IF(Raw!$Q165&gt;$C$8,IF(Raw!$N165&gt;$C$9,IF(Raw!$N165&lt;$A$9,IF(Raw!$X165&gt;$C$9,IF(Raw!$X165&lt;$A$9,Raw!S165,-999),-999),-999),-999),-999),-999)</f>
        <v>0.59146399999999999</v>
      </c>
      <c r="M165" s="9">
        <f>Raw!Q165</f>
        <v>0.99060400000000004</v>
      </c>
      <c r="N165" s="9">
        <f>IF(Raw!$G165&gt;$C$8,IF(Raw!$Q165&gt;$C$8,IF(Raw!$N165&gt;$C$9,IF(Raw!$N165&lt;$A$9,IF(Raw!$X165&gt;$C$9,IF(Raw!$X165&lt;$A$9,Raw!V165,-999),-999),-999),-999),-999),-999)</f>
        <v>629.29999999999995</v>
      </c>
      <c r="O165" s="9">
        <f>IF(Raw!$G165&gt;$C$8,IF(Raw!$Q165&gt;$C$8,IF(Raw!$N165&gt;$C$9,IF(Raw!$N165&lt;$A$9,IF(Raw!$X165&gt;$C$9,IF(Raw!$X165&lt;$A$9,Raw!W165,-999),-999),-999),-999),-999),-999)</f>
        <v>0.19256100000000001</v>
      </c>
      <c r="P165" s="9">
        <f>IF(Raw!$G165&gt;$C$8,IF(Raw!$Q165&gt;$C$8,IF(Raw!$N165&gt;$C$9,IF(Raw!$N165&lt;$A$9,IF(Raw!$X165&gt;$C$9,IF(Raw!$X165&lt;$A$9,Raw!X165,-999),-999),-999),-999),-999),-999)</f>
        <v>401</v>
      </c>
      <c r="R165" s="9">
        <f t="shared" si="36"/>
        <v>0.27381999999999995</v>
      </c>
      <c r="S165" s="9">
        <f t="shared" si="37"/>
        <v>0.47694858807053719</v>
      </c>
      <c r="T165" s="9">
        <f t="shared" si="38"/>
        <v>0.28163299999999997</v>
      </c>
      <c r="U165" s="9">
        <f t="shared" si="39"/>
        <v>0.47616253905563138</v>
      </c>
      <c r="V165" s="15">
        <f t="shared" si="32"/>
        <v>0.2465813416</v>
      </c>
      <c r="X165" s="11">
        <f t="shared" si="40"/>
        <v>6.862799999999999E+18</v>
      </c>
      <c r="Y165" s="11">
        <f t="shared" si="41"/>
        <v>5.6529999999999991E-18</v>
      </c>
      <c r="Z165" s="11">
        <f t="shared" si="42"/>
        <v>4.8299999999999998E-4</v>
      </c>
      <c r="AA165" s="16">
        <f t="shared" si="43"/>
        <v>1.8393521106357412E-2</v>
      </c>
      <c r="AB165" s="9">
        <f t="shared" si="33"/>
        <v>0.31501122252974678</v>
      </c>
      <c r="AC165" s="9">
        <f t="shared" si="34"/>
        <v>0.98160647889364261</v>
      </c>
      <c r="AD165" s="15">
        <f t="shared" si="35"/>
        <v>38.081824236764831</v>
      </c>
      <c r="AE165" s="3">
        <f t="shared" si="44"/>
        <v>680.6211999999997</v>
      </c>
      <c r="AF165" s="2">
        <f t="shared" si="45"/>
        <v>0.25</v>
      </c>
      <c r="AG165" s="9">
        <f t="shared" si="46"/>
        <v>1.3948567784960172E-2</v>
      </c>
      <c r="AH165" s="2">
        <f t="shared" si="47"/>
        <v>0.67496393592673531</v>
      </c>
    </row>
    <row r="166" spans="1:34">
      <c r="A166" s="1">
        <f>Raw!A166</f>
        <v>153</v>
      </c>
      <c r="B166" s="14">
        <f>Raw!B166</f>
        <v>0.21321759259259257</v>
      </c>
      <c r="C166" s="15">
        <f>Raw!C166</f>
        <v>95.1</v>
      </c>
      <c r="D166" s="15">
        <f>IF(C166&gt;0.5,Raw!D166*D$11,-999)</f>
        <v>10.6</v>
      </c>
      <c r="E166" s="9">
        <f>IF(Raw!$G166&gt;$C$8,IF(Raw!$Q166&gt;$C$8,IF(Raw!$N166&gt;$C$9,IF(Raw!$N166&lt;$A$9,IF(Raw!$X166&gt;$C$9,IF(Raw!$X166&lt;$A$9,Raw!H166,-999),-999),-999),-999),-999),-999)</f>
        <v>0.31035800000000002</v>
      </c>
      <c r="F166" s="9">
        <f>IF(Raw!$G166&gt;$C$8,IF(Raw!$Q166&gt;$C$8,IF(Raw!$N166&gt;$C$9,IF(Raw!$N166&lt;$A$9,IF(Raw!$X166&gt;$C$9,IF(Raw!$X166&lt;$A$9,Raw!I166,-999),-999),-999),-999),-999),-999)</f>
        <v>0.57537499999999997</v>
      </c>
      <c r="G166" s="9">
        <f>Raw!G166</f>
        <v>0.98713799999999996</v>
      </c>
      <c r="H166" s="9">
        <f>IF(Raw!$G166&gt;$C$8,IF(Raw!$Q166&gt;$C$8,IF(Raw!$N166&gt;$C$9,IF(Raw!$N166&lt;$A$9,IF(Raw!$X166&gt;$C$9,IF(Raw!$X166&lt;$A$9,Raw!L166,-999),-999),-999),-999),-999),-999)</f>
        <v>571.79999999999995</v>
      </c>
      <c r="I166" s="9">
        <f>IF(Raw!$G166&gt;$C$8,IF(Raw!$Q166&gt;$C$8,IF(Raw!$N166&gt;$C$9,IF(Raw!$N166&lt;$A$9,IF(Raw!$X166&gt;$C$9,IF(Raw!$X166&lt;$A$9,Raw!M166,-999),-999),-999),-999),-999),-999)</f>
        <v>0.105727</v>
      </c>
      <c r="J166" s="9">
        <f>IF(Raw!$G166&gt;$C$8,IF(Raw!$Q166&gt;$C$8,IF(Raw!$N166&gt;$C$9,IF(Raw!$N166&lt;$A$9,IF(Raw!$X166&gt;$C$9,IF(Raw!$X166&lt;$A$9,Raw!N166,-999),-999),-999),-999),-999),-999)</f>
        <v>546</v>
      </c>
      <c r="K166" s="9">
        <f>IF(Raw!$G166&gt;$C$8,IF(Raw!$Q166&gt;$C$8,IF(Raw!$N166&gt;$C$9,IF(Raw!$N166&lt;$A$9,IF(Raw!$X166&gt;$C$9,IF(Raw!$X166&lt;$A$9,Raw!R166,-999),-999),-999),-999),-999),-999)</f>
        <v>0.30219800000000002</v>
      </c>
      <c r="L166" s="9">
        <f>IF(Raw!$G166&gt;$C$8,IF(Raw!$Q166&gt;$C$8,IF(Raw!$N166&gt;$C$9,IF(Raw!$N166&lt;$A$9,IF(Raw!$X166&gt;$C$9,IF(Raw!$X166&lt;$A$9,Raw!S166,-999),-999),-999),-999),-999),-999)</f>
        <v>0.56563699999999995</v>
      </c>
      <c r="M166" s="9">
        <f>Raw!Q166</f>
        <v>0.98819100000000004</v>
      </c>
      <c r="N166" s="9">
        <f>IF(Raw!$G166&gt;$C$8,IF(Raw!$Q166&gt;$C$8,IF(Raw!$N166&gt;$C$9,IF(Raw!$N166&lt;$A$9,IF(Raw!$X166&gt;$C$9,IF(Raw!$X166&lt;$A$9,Raw!V166,-999),-999),-999),-999),-999),-999)</f>
        <v>645.6</v>
      </c>
      <c r="O166" s="9">
        <f>IF(Raw!$G166&gt;$C$8,IF(Raw!$Q166&gt;$C$8,IF(Raw!$N166&gt;$C$9,IF(Raw!$N166&lt;$A$9,IF(Raw!$X166&gt;$C$9,IF(Raw!$X166&lt;$A$9,Raw!W166,-999),-999),-999),-999),-999),-999)</f>
        <v>0.31671300000000002</v>
      </c>
      <c r="P166" s="9">
        <f>IF(Raw!$G166&gt;$C$8,IF(Raw!$Q166&gt;$C$8,IF(Raw!$N166&gt;$C$9,IF(Raw!$N166&lt;$A$9,IF(Raw!$X166&gt;$C$9,IF(Raw!$X166&lt;$A$9,Raw!X166,-999),-999),-999),-999),-999),-999)</f>
        <v>350</v>
      </c>
      <c r="R166" s="9">
        <f t="shared" si="36"/>
        <v>0.26501699999999995</v>
      </c>
      <c r="S166" s="9">
        <f t="shared" si="37"/>
        <v>0.46059873995220502</v>
      </c>
      <c r="T166" s="9">
        <f t="shared" si="38"/>
        <v>0.26343899999999992</v>
      </c>
      <c r="U166" s="9">
        <f t="shared" si="39"/>
        <v>0.4657386274235949</v>
      </c>
      <c r="V166" s="15">
        <f t="shared" si="32"/>
        <v>0.23581406529999999</v>
      </c>
      <c r="X166" s="11">
        <f t="shared" si="40"/>
        <v>6.381199999999998E+18</v>
      </c>
      <c r="Y166" s="11">
        <f t="shared" si="41"/>
        <v>5.7179999999999992E-18</v>
      </c>
      <c r="Z166" s="11">
        <f t="shared" si="42"/>
        <v>5.4599999999999994E-4</v>
      </c>
      <c r="AA166" s="16">
        <f t="shared" si="43"/>
        <v>1.9533140284470153E-2</v>
      </c>
      <c r="AB166" s="9">
        <f t="shared" si="33"/>
        <v>0.30734379094340053</v>
      </c>
      <c r="AC166" s="9">
        <f t="shared" si="34"/>
        <v>0.98046685971552994</v>
      </c>
      <c r="AD166" s="15">
        <f t="shared" si="35"/>
        <v>35.774982205989296</v>
      </c>
      <c r="AE166" s="3">
        <f t="shared" si="44"/>
        <v>688.44719999999973</v>
      </c>
      <c r="AF166" s="2">
        <f t="shared" si="45"/>
        <v>0.25</v>
      </c>
      <c r="AG166" s="9">
        <f t="shared" si="46"/>
        <v>1.2816762391323835E-2</v>
      </c>
      <c r="AH166" s="2">
        <f t="shared" si="47"/>
        <v>0.62019646194882738</v>
      </c>
    </row>
    <row r="167" spans="1:34">
      <c r="A167" s="1">
        <f>Raw!A167</f>
        <v>154</v>
      </c>
      <c r="B167" s="14">
        <f>Raw!B167</f>
        <v>0.21326388888888889</v>
      </c>
      <c r="C167" s="15">
        <f>Raw!C167</f>
        <v>92.7</v>
      </c>
      <c r="D167" s="15">
        <f>IF(C167&gt;0.5,Raw!D167*D$11,-999)</f>
        <v>10.6</v>
      </c>
      <c r="E167" s="9">
        <f>IF(Raw!$G167&gt;$C$8,IF(Raw!$Q167&gt;$C$8,IF(Raw!$N167&gt;$C$9,IF(Raw!$N167&lt;$A$9,IF(Raw!$X167&gt;$C$9,IF(Raw!$X167&lt;$A$9,Raw!H167,-999),-999),-999),-999),-999),-999)</f>
        <v>0.30285600000000001</v>
      </c>
      <c r="F167" s="9">
        <f>IF(Raw!$G167&gt;$C$8,IF(Raw!$Q167&gt;$C$8,IF(Raw!$N167&gt;$C$9,IF(Raw!$N167&lt;$A$9,IF(Raw!$X167&gt;$C$9,IF(Raw!$X167&lt;$A$9,Raw!I167,-999),-999),-999),-999),-999),-999)</f>
        <v>0.57435700000000001</v>
      </c>
      <c r="G167" s="9">
        <f>Raw!G167</f>
        <v>0.98558900000000005</v>
      </c>
      <c r="H167" s="9">
        <f>IF(Raw!$G167&gt;$C$8,IF(Raw!$Q167&gt;$C$8,IF(Raw!$N167&gt;$C$9,IF(Raw!$N167&lt;$A$9,IF(Raw!$X167&gt;$C$9,IF(Raw!$X167&lt;$A$9,Raw!L167,-999),-999),-999),-999),-999),-999)</f>
        <v>579.29999999999995</v>
      </c>
      <c r="I167" s="9">
        <f>IF(Raw!$G167&gt;$C$8,IF(Raw!$Q167&gt;$C$8,IF(Raw!$N167&gt;$C$9,IF(Raw!$N167&lt;$A$9,IF(Raw!$X167&gt;$C$9,IF(Raw!$X167&lt;$A$9,Raw!M167,-999),-999),-999),-999),-999),-999)</f>
        <v>0.20940300000000001</v>
      </c>
      <c r="J167" s="9">
        <f>IF(Raw!$G167&gt;$C$8,IF(Raw!$Q167&gt;$C$8,IF(Raw!$N167&gt;$C$9,IF(Raw!$N167&lt;$A$9,IF(Raw!$X167&gt;$C$9,IF(Raw!$X167&lt;$A$9,Raw!N167,-999),-999),-999),-999),-999),-999)</f>
        <v>496</v>
      </c>
      <c r="K167" s="9">
        <f>IF(Raw!$G167&gt;$C$8,IF(Raw!$Q167&gt;$C$8,IF(Raw!$N167&gt;$C$9,IF(Raw!$N167&lt;$A$9,IF(Raw!$X167&gt;$C$9,IF(Raw!$X167&lt;$A$9,Raw!R167,-999),-999),-999),-999),-999),-999)</f>
        <v>0.29308800000000002</v>
      </c>
      <c r="L167" s="9">
        <f>IF(Raw!$G167&gt;$C$8,IF(Raw!$Q167&gt;$C$8,IF(Raw!$N167&gt;$C$9,IF(Raw!$N167&lt;$A$9,IF(Raw!$X167&gt;$C$9,IF(Raw!$X167&lt;$A$9,Raw!S167,-999),-999),-999),-999),-999),-999)</f>
        <v>0.576816</v>
      </c>
      <c r="M167" s="9">
        <f>Raw!Q167</f>
        <v>0.98587599999999997</v>
      </c>
      <c r="N167" s="9">
        <f>IF(Raw!$G167&gt;$C$8,IF(Raw!$Q167&gt;$C$8,IF(Raw!$N167&gt;$C$9,IF(Raw!$N167&lt;$A$9,IF(Raw!$X167&gt;$C$9,IF(Raw!$X167&lt;$A$9,Raw!V167,-999),-999),-999),-999),-999),-999)</f>
        <v>649.20000000000005</v>
      </c>
      <c r="O167" s="9">
        <f>IF(Raw!$G167&gt;$C$8,IF(Raw!$Q167&gt;$C$8,IF(Raw!$N167&gt;$C$9,IF(Raw!$N167&lt;$A$9,IF(Raw!$X167&gt;$C$9,IF(Raw!$X167&lt;$A$9,Raw!W167,-999),-999),-999),-999),-999),-999)</f>
        <v>0.184388</v>
      </c>
      <c r="P167" s="9">
        <f>IF(Raw!$G167&gt;$C$8,IF(Raw!$Q167&gt;$C$8,IF(Raw!$N167&gt;$C$9,IF(Raw!$N167&lt;$A$9,IF(Raw!$X167&gt;$C$9,IF(Raw!$X167&lt;$A$9,Raw!X167,-999),-999),-999),-999),-999),-999)</f>
        <v>363</v>
      </c>
      <c r="R167" s="9">
        <f t="shared" si="36"/>
        <v>0.27150099999999999</v>
      </c>
      <c r="S167" s="9">
        <f t="shared" si="37"/>
        <v>0.47270425884946121</v>
      </c>
      <c r="T167" s="9">
        <f t="shared" si="38"/>
        <v>0.28372799999999998</v>
      </c>
      <c r="U167" s="9">
        <f t="shared" si="39"/>
        <v>0.49188649413331109</v>
      </c>
      <c r="V167" s="15">
        <f t="shared" si="32"/>
        <v>0.24047459039999999</v>
      </c>
      <c r="X167" s="11">
        <f t="shared" si="40"/>
        <v>6.381199999999998E+18</v>
      </c>
      <c r="Y167" s="11">
        <f t="shared" si="41"/>
        <v>5.7929999999999991E-18</v>
      </c>
      <c r="Z167" s="11">
        <f t="shared" si="42"/>
        <v>4.9600000000000002E-4</v>
      </c>
      <c r="AA167" s="16">
        <f t="shared" si="43"/>
        <v>1.8005151134694978E-2</v>
      </c>
      <c r="AB167" s="9">
        <f t="shared" si="33"/>
        <v>0.29819656552114476</v>
      </c>
      <c r="AC167" s="9">
        <f t="shared" si="34"/>
        <v>0.98199484886530497</v>
      </c>
      <c r="AD167" s="15">
        <f t="shared" si="35"/>
        <v>36.300707932852774</v>
      </c>
      <c r="AE167" s="3">
        <f t="shared" si="44"/>
        <v>697.4771999999997</v>
      </c>
      <c r="AF167" s="2">
        <f t="shared" si="45"/>
        <v>0.25</v>
      </c>
      <c r="AG167" s="9">
        <f t="shared" si="46"/>
        <v>1.3735252276652482E-2</v>
      </c>
      <c r="AH167" s="2">
        <f t="shared" si="47"/>
        <v>0.66464170949451229</v>
      </c>
    </row>
    <row r="168" spans="1:34">
      <c r="A168" s="1">
        <f>Raw!A168</f>
        <v>155</v>
      </c>
      <c r="B168" s="14">
        <f>Raw!B168</f>
        <v>0.21332175925925925</v>
      </c>
      <c r="C168" s="15">
        <f>Raw!C168</f>
        <v>96</v>
      </c>
      <c r="D168" s="15">
        <f>IF(C168&gt;0.5,Raw!D168*D$11,-999)</f>
        <v>8.8000000000000007</v>
      </c>
      <c r="E168" s="9">
        <f>IF(Raw!$G168&gt;$C$8,IF(Raw!$Q168&gt;$C$8,IF(Raw!$N168&gt;$C$9,IF(Raw!$N168&lt;$A$9,IF(Raw!$X168&gt;$C$9,IF(Raw!$X168&lt;$A$9,Raw!H168,-999),-999),-999),-999),-999),-999)</f>
        <v>0.31204500000000002</v>
      </c>
      <c r="F168" s="9">
        <f>IF(Raw!$G168&gt;$C$8,IF(Raw!$Q168&gt;$C$8,IF(Raw!$N168&gt;$C$9,IF(Raw!$N168&lt;$A$9,IF(Raw!$X168&gt;$C$9,IF(Raw!$X168&lt;$A$9,Raw!I168,-999),-999),-999),-999),-999),-999)</f>
        <v>0.57802799999999999</v>
      </c>
      <c r="G168" s="9">
        <f>Raw!G168</f>
        <v>0.98092999999999997</v>
      </c>
      <c r="H168" s="9">
        <f>IF(Raw!$G168&gt;$C$8,IF(Raw!$Q168&gt;$C$8,IF(Raw!$N168&gt;$C$9,IF(Raw!$N168&lt;$A$9,IF(Raw!$X168&gt;$C$9,IF(Raw!$X168&lt;$A$9,Raw!L168,-999),-999),-999),-999),-999),-999)</f>
        <v>556</v>
      </c>
      <c r="I168" s="9">
        <f>IF(Raw!$G168&gt;$C$8,IF(Raw!$Q168&gt;$C$8,IF(Raw!$N168&gt;$C$9,IF(Raw!$N168&lt;$A$9,IF(Raw!$X168&gt;$C$9,IF(Raw!$X168&lt;$A$9,Raw!M168,-999),-999),-999),-999),-999),-999)</f>
        <v>0.26794000000000001</v>
      </c>
      <c r="J168" s="9">
        <f>IF(Raw!$G168&gt;$C$8,IF(Raw!$Q168&gt;$C$8,IF(Raw!$N168&gt;$C$9,IF(Raw!$N168&lt;$A$9,IF(Raw!$X168&gt;$C$9,IF(Raw!$X168&lt;$A$9,Raw!N168,-999),-999),-999),-999),-999),-999)</f>
        <v>330</v>
      </c>
      <c r="K168" s="9">
        <f>IF(Raw!$G168&gt;$C$8,IF(Raw!$Q168&gt;$C$8,IF(Raw!$N168&gt;$C$9,IF(Raw!$N168&lt;$A$9,IF(Raw!$X168&gt;$C$9,IF(Raw!$X168&lt;$A$9,Raw!R168,-999),-999),-999),-999),-999),-999)</f>
        <v>0.30457299999999998</v>
      </c>
      <c r="L168" s="9">
        <f>IF(Raw!$G168&gt;$C$8,IF(Raw!$Q168&gt;$C$8,IF(Raw!$N168&gt;$C$9,IF(Raw!$N168&lt;$A$9,IF(Raw!$X168&gt;$C$9,IF(Raw!$X168&lt;$A$9,Raw!S168,-999),-999),-999),-999),-999),-999)</f>
        <v>0.58021900000000004</v>
      </c>
      <c r="M168" s="9">
        <f>Raw!Q168</f>
        <v>0.98407299999999998</v>
      </c>
      <c r="N168" s="9">
        <f>IF(Raw!$G168&gt;$C$8,IF(Raw!$Q168&gt;$C$8,IF(Raw!$N168&gt;$C$9,IF(Raw!$N168&lt;$A$9,IF(Raw!$X168&gt;$C$9,IF(Raw!$X168&lt;$A$9,Raw!V168,-999),-999),-999),-999),-999),-999)</f>
        <v>625.1</v>
      </c>
      <c r="O168" s="9">
        <f>IF(Raw!$G168&gt;$C$8,IF(Raw!$Q168&gt;$C$8,IF(Raw!$N168&gt;$C$9,IF(Raw!$N168&lt;$A$9,IF(Raw!$X168&gt;$C$9,IF(Raw!$X168&lt;$A$9,Raw!W168,-999),-999),-999),-999),-999),-999)</f>
        <v>0.24374100000000001</v>
      </c>
      <c r="P168" s="9">
        <f>IF(Raw!$G168&gt;$C$8,IF(Raw!$Q168&gt;$C$8,IF(Raw!$N168&gt;$C$9,IF(Raw!$N168&lt;$A$9,IF(Raw!$X168&gt;$C$9,IF(Raw!$X168&lt;$A$9,Raw!X168,-999),-999),-999),-999),-999),-999)</f>
        <v>460</v>
      </c>
      <c r="R168" s="9">
        <f t="shared" si="36"/>
        <v>0.26598299999999997</v>
      </c>
      <c r="S168" s="9">
        <f t="shared" si="37"/>
        <v>0.46015590940231266</v>
      </c>
      <c r="T168" s="9">
        <f t="shared" si="38"/>
        <v>0.27564600000000006</v>
      </c>
      <c r="U168" s="9">
        <f t="shared" si="39"/>
        <v>0.47507234337379511</v>
      </c>
      <c r="V168" s="15">
        <f t="shared" si="32"/>
        <v>0.24189330110000001</v>
      </c>
      <c r="X168" s="11">
        <f t="shared" si="40"/>
        <v>5.297599999999999E+18</v>
      </c>
      <c r="Y168" s="11">
        <f t="shared" si="41"/>
        <v>5.5599999999999997E-18</v>
      </c>
      <c r="Z168" s="11">
        <f t="shared" si="42"/>
        <v>3.3E-4</v>
      </c>
      <c r="AA168" s="16">
        <f t="shared" si="43"/>
        <v>9.6264668708419023E-3</v>
      </c>
      <c r="AB168" s="9">
        <f t="shared" si="33"/>
        <v>0.30722649708708005</v>
      </c>
      <c r="AC168" s="9">
        <f t="shared" si="34"/>
        <v>0.99037353312915821</v>
      </c>
      <c r="AD168" s="15">
        <f t="shared" si="35"/>
        <v>29.171111729823952</v>
      </c>
      <c r="AE168" s="3">
        <f t="shared" si="44"/>
        <v>669.42399999999975</v>
      </c>
      <c r="AF168" s="2">
        <f t="shared" si="45"/>
        <v>0.25</v>
      </c>
      <c r="AG168" s="9">
        <f t="shared" si="46"/>
        <v>1.0660298775620206E-2</v>
      </c>
      <c r="AH168" s="2">
        <f t="shared" si="47"/>
        <v>0.51584630986313951</v>
      </c>
    </row>
    <row r="169" spans="1:34">
      <c r="A169" s="1">
        <f>Raw!A169</f>
        <v>156</v>
      </c>
      <c r="B169" s="14">
        <f>Raw!B169</f>
        <v>0.21337962962962964</v>
      </c>
      <c r="C169" s="15">
        <f>Raw!C169</f>
        <v>93.4</v>
      </c>
      <c r="D169" s="15">
        <f>IF(C169&gt;0.5,Raw!D169*D$11,-999)</f>
        <v>8.8000000000000007</v>
      </c>
      <c r="E169" s="9">
        <f>IF(Raw!$G169&gt;$C$8,IF(Raw!$Q169&gt;$C$8,IF(Raw!$N169&gt;$C$9,IF(Raw!$N169&lt;$A$9,IF(Raw!$X169&gt;$C$9,IF(Raw!$X169&lt;$A$9,Raw!H169,-999),-999),-999),-999),-999),-999)</f>
        <v>0.31160100000000002</v>
      </c>
      <c r="F169" s="9">
        <f>IF(Raw!$G169&gt;$C$8,IF(Raw!$Q169&gt;$C$8,IF(Raw!$N169&gt;$C$9,IF(Raw!$N169&lt;$A$9,IF(Raw!$X169&gt;$C$9,IF(Raw!$X169&lt;$A$9,Raw!I169,-999),-999),-999),-999),-999),-999)</f>
        <v>0.57832300000000003</v>
      </c>
      <c r="G169" s="9">
        <f>Raw!G169</f>
        <v>0.983182</v>
      </c>
      <c r="H169" s="9">
        <f>IF(Raw!$G169&gt;$C$8,IF(Raw!$Q169&gt;$C$8,IF(Raw!$N169&gt;$C$9,IF(Raw!$N169&lt;$A$9,IF(Raw!$X169&gt;$C$9,IF(Raw!$X169&lt;$A$9,Raw!L169,-999),-999),-999),-999),-999),-999)</f>
        <v>543.29999999999995</v>
      </c>
      <c r="I169" s="9">
        <f>IF(Raw!$G169&gt;$C$8,IF(Raw!$Q169&gt;$C$8,IF(Raw!$N169&gt;$C$9,IF(Raw!$N169&lt;$A$9,IF(Raw!$X169&gt;$C$9,IF(Raw!$X169&lt;$A$9,Raw!M169,-999),-999),-999),-999),-999),-999)</f>
        <v>0.30650699999999997</v>
      </c>
      <c r="J169" s="9">
        <f>IF(Raw!$G169&gt;$C$8,IF(Raw!$Q169&gt;$C$8,IF(Raw!$N169&gt;$C$9,IF(Raw!$N169&lt;$A$9,IF(Raw!$X169&gt;$C$9,IF(Raw!$X169&lt;$A$9,Raw!N169,-999),-999),-999),-999),-999),-999)</f>
        <v>365</v>
      </c>
      <c r="K169" s="9">
        <f>IF(Raw!$G169&gt;$C$8,IF(Raw!$Q169&gt;$C$8,IF(Raw!$N169&gt;$C$9,IF(Raw!$N169&lt;$A$9,IF(Raw!$X169&gt;$C$9,IF(Raw!$X169&lt;$A$9,Raw!R169,-999),-999),-999),-999),-999),-999)</f>
        <v>0.29235499999999998</v>
      </c>
      <c r="L169" s="9">
        <f>IF(Raw!$G169&gt;$C$8,IF(Raw!$Q169&gt;$C$8,IF(Raw!$N169&gt;$C$9,IF(Raw!$N169&lt;$A$9,IF(Raw!$X169&gt;$C$9,IF(Raw!$X169&lt;$A$9,Raw!S169,-999),-999),-999),-999),-999),-999)</f>
        <v>0.58847700000000003</v>
      </c>
      <c r="M169" s="9">
        <f>Raw!Q169</f>
        <v>0.98799800000000004</v>
      </c>
      <c r="N169" s="9">
        <f>IF(Raw!$G169&gt;$C$8,IF(Raw!$Q169&gt;$C$8,IF(Raw!$N169&gt;$C$9,IF(Raw!$N169&lt;$A$9,IF(Raw!$X169&gt;$C$9,IF(Raw!$X169&lt;$A$9,Raw!V169,-999),-999),-999),-999),-999),-999)</f>
        <v>611.79999999999995</v>
      </c>
      <c r="O169" s="9">
        <f>IF(Raw!$G169&gt;$C$8,IF(Raw!$Q169&gt;$C$8,IF(Raw!$N169&gt;$C$9,IF(Raw!$N169&lt;$A$9,IF(Raw!$X169&gt;$C$9,IF(Raw!$X169&lt;$A$9,Raw!W169,-999),-999),-999),-999),-999),-999)</f>
        <v>7.1499999999999994E-2</v>
      </c>
      <c r="P169" s="9">
        <f>IF(Raw!$G169&gt;$C$8,IF(Raw!$Q169&gt;$C$8,IF(Raw!$N169&gt;$C$9,IF(Raw!$N169&lt;$A$9,IF(Raw!$X169&gt;$C$9,IF(Raw!$X169&lt;$A$9,Raw!X169,-999),-999),-999),-999),-999),-999)</f>
        <v>486</v>
      </c>
      <c r="R169" s="9">
        <f t="shared" si="36"/>
        <v>0.26672200000000001</v>
      </c>
      <c r="S169" s="9">
        <f t="shared" si="37"/>
        <v>0.46119901854154166</v>
      </c>
      <c r="T169" s="9">
        <f t="shared" si="38"/>
        <v>0.29612200000000005</v>
      </c>
      <c r="U169" s="9">
        <f t="shared" si="39"/>
        <v>0.50320063485913646</v>
      </c>
      <c r="V169" s="15">
        <f t="shared" si="32"/>
        <v>0.24533606130000002</v>
      </c>
      <c r="X169" s="11">
        <f t="shared" si="40"/>
        <v>5.297599999999999E+18</v>
      </c>
      <c r="Y169" s="11">
        <f t="shared" si="41"/>
        <v>5.4329999999999995E-18</v>
      </c>
      <c r="Z169" s="11">
        <f t="shared" si="42"/>
        <v>3.6499999999999998E-4</v>
      </c>
      <c r="AA169" s="16">
        <f t="shared" si="43"/>
        <v>1.0396163551746848E-2</v>
      </c>
      <c r="AB169" s="9">
        <f t="shared" si="33"/>
        <v>0.29543353274327033</v>
      </c>
      <c r="AC169" s="9">
        <f t="shared" si="34"/>
        <v>0.98960383644825323</v>
      </c>
      <c r="AD169" s="15">
        <f t="shared" si="35"/>
        <v>28.482639867799584</v>
      </c>
      <c r="AE169" s="3">
        <f t="shared" si="44"/>
        <v>654.13319999999976</v>
      </c>
      <c r="AF169" s="2">
        <f t="shared" si="45"/>
        <v>0.25</v>
      </c>
      <c r="AG169" s="9">
        <f t="shared" si="46"/>
        <v>1.1024986510723771E-2</v>
      </c>
      <c r="AH169" s="2">
        <f t="shared" si="47"/>
        <v>0.53349335957207944</v>
      </c>
    </row>
    <row r="170" spans="1:34">
      <c r="A170" s="1">
        <f>Raw!A170</f>
        <v>157</v>
      </c>
      <c r="B170" s="14">
        <f>Raw!B170</f>
        <v>0.21343749999999997</v>
      </c>
      <c r="C170" s="15">
        <f>Raw!C170</f>
        <v>95.6</v>
      </c>
      <c r="D170" s="15">
        <f>IF(C170&gt;0.5,Raw!D170*D$11,-999)</f>
        <v>7.9</v>
      </c>
      <c r="E170" s="9">
        <f>IF(Raw!$G170&gt;$C$8,IF(Raw!$Q170&gt;$C$8,IF(Raw!$N170&gt;$C$9,IF(Raw!$N170&lt;$A$9,IF(Raw!$X170&gt;$C$9,IF(Raw!$X170&lt;$A$9,Raw!H170,-999),-999),-999),-999),-999),-999)</f>
        <v>0.30566700000000002</v>
      </c>
      <c r="F170" s="9">
        <f>IF(Raw!$G170&gt;$C$8,IF(Raw!$Q170&gt;$C$8,IF(Raw!$N170&gt;$C$9,IF(Raw!$N170&lt;$A$9,IF(Raw!$X170&gt;$C$9,IF(Raw!$X170&lt;$A$9,Raw!I170,-999),-999),-999),-999),-999),-999)</f>
        <v>0.575214</v>
      </c>
      <c r="G170" s="9">
        <f>Raw!G170</f>
        <v>0.98772800000000005</v>
      </c>
      <c r="H170" s="9">
        <f>IF(Raw!$G170&gt;$C$8,IF(Raw!$Q170&gt;$C$8,IF(Raw!$N170&gt;$C$9,IF(Raw!$N170&lt;$A$9,IF(Raw!$X170&gt;$C$9,IF(Raw!$X170&lt;$A$9,Raw!L170,-999),-999),-999),-999),-999),-999)</f>
        <v>537</v>
      </c>
      <c r="I170" s="9">
        <f>IF(Raw!$G170&gt;$C$8,IF(Raw!$Q170&gt;$C$8,IF(Raw!$N170&gt;$C$9,IF(Raw!$N170&lt;$A$9,IF(Raw!$X170&gt;$C$9,IF(Raw!$X170&lt;$A$9,Raw!M170,-999),-999),-999),-999),-999),-999)</f>
        <v>0.116095</v>
      </c>
      <c r="J170" s="9">
        <f>IF(Raw!$G170&gt;$C$8,IF(Raw!$Q170&gt;$C$8,IF(Raw!$N170&gt;$C$9,IF(Raw!$N170&lt;$A$9,IF(Raw!$X170&gt;$C$9,IF(Raw!$X170&lt;$A$9,Raw!N170,-999),-999),-999),-999),-999),-999)</f>
        <v>398</v>
      </c>
      <c r="K170" s="9">
        <f>IF(Raw!$G170&gt;$C$8,IF(Raw!$Q170&gt;$C$8,IF(Raw!$N170&gt;$C$9,IF(Raw!$N170&lt;$A$9,IF(Raw!$X170&gt;$C$9,IF(Raw!$X170&lt;$A$9,Raw!R170,-999),-999),-999),-999),-999),-999)</f>
        <v>0.29676200000000003</v>
      </c>
      <c r="L170" s="9">
        <f>IF(Raw!$G170&gt;$C$8,IF(Raw!$Q170&gt;$C$8,IF(Raw!$N170&gt;$C$9,IF(Raw!$N170&lt;$A$9,IF(Raw!$X170&gt;$C$9,IF(Raw!$X170&lt;$A$9,Raw!S170,-999),-999),-999),-999),-999),-999)</f>
        <v>0.57615799999999995</v>
      </c>
      <c r="M170" s="9">
        <f>Raw!Q170</f>
        <v>0.98479399999999995</v>
      </c>
      <c r="N170" s="9">
        <f>IF(Raw!$G170&gt;$C$8,IF(Raw!$Q170&gt;$C$8,IF(Raw!$N170&gt;$C$9,IF(Raw!$N170&lt;$A$9,IF(Raw!$X170&gt;$C$9,IF(Raw!$X170&lt;$A$9,Raw!V170,-999),-999),-999),-999),-999),-999)</f>
        <v>629.6</v>
      </c>
      <c r="O170" s="9">
        <f>IF(Raw!$G170&gt;$C$8,IF(Raw!$Q170&gt;$C$8,IF(Raw!$N170&gt;$C$9,IF(Raw!$N170&lt;$A$9,IF(Raw!$X170&gt;$C$9,IF(Raw!$X170&lt;$A$9,Raw!W170,-999),-999),-999),-999),-999),-999)</f>
        <v>0.21265500000000001</v>
      </c>
      <c r="P170" s="9">
        <f>IF(Raw!$G170&gt;$C$8,IF(Raw!$Q170&gt;$C$8,IF(Raw!$N170&gt;$C$9,IF(Raw!$N170&lt;$A$9,IF(Raw!$X170&gt;$C$9,IF(Raw!$X170&lt;$A$9,Raw!X170,-999),-999),-999),-999),-999),-999)</f>
        <v>536</v>
      </c>
      <c r="R170" s="9">
        <f t="shared" si="36"/>
        <v>0.26954699999999998</v>
      </c>
      <c r="S170" s="9">
        <f t="shared" si="37"/>
        <v>0.46860298949608314</v>
      </c>
      <c r="T170" s="9">
        <f t="shared" si="38"/>
        <v>0.27939599999999992</v>
      </c>
      <c r="U170" s="9">
        <f t="shared" si="39"/>
        <v>0.48492948114926798</v>
      </c>
      <c r="V170" s="15">
        <f t="shared" si="32"/>
        <v>0.24020027019999998</v>
      </c>
      <c r="X170" s="11">
        <f t="shared" si="40"/>
        <v>4.7558E+18</v>
      </c>
      <c r="Y170" s="11">
        <f t="shared" si="41"/>
        <v>5.3699999999999999E-18</v>
      </c>
      <c r="Z170" s="11">
        <f t="shared" si="42"/>
        <v>3.9799999999999997E-4</v>
      </c>
      <c r="AA170" s="16">
        <f t="shared" si="43"/>
        <v>1.0062106027586505E-2</v>
      </c>
      <c r="AB170" s="9">
        <f t="shared" si="33"/>
        <v>0.29957331217568356</v>
      </c>
      <c r="AC170" s="9">
        <f t="shared" si="34"/>
        <v>0.98993789397241361</v>
      </c>
      <c r="AD170" s="15">
        <f t="shared" si="35"/>
        <v>25.281673436147006</v>
      </c>
      <c r="AE170" s="3">
        <f t="shared" si="44"/>
        <v>646.54799999999977</v>
      </c>
      <c r="AF170" s="2">
        <f t="shared" si="45"/>
        <v>0.25</v>
      </c>
      <c r="AG170" s="9">
        <f t="shared" si="46"/>
        <v>9.4306375245969219E-3</v>
      </c>
      <c r="AH170" s="2">
        <f t="shared" si="47"/>
        <v>0.45634364187294074</v>
      </c>
    </row>
    <row r="171" spans="1:34">
      <c r="A171" s="1">
        <f>Raw!A171</f>
        <v>158</v>
      </c>
      <c r="B171" s="14">
        <f>Raw!B171</f>
        <v>0.21349537037037036</v>
      </c>
      <c r="C171" s="15">
        <f>Raw!C171</f>
        <v>95.6</v>
      </c>
      <c r="D171" s="15">
        <f>IF(C171&gt;0.5,Raw!D171*D$11,-999)</f>
        <v>7.9</v>
      </c>
      <c r="E171" s="9">
        <f>IF(Raw!$G171&gt;$C$8,IF(Raw!$Q171&gt;$C$8,IF(Raw!$N171&gt;$C$9,IF(Raw!$N171&lt;$A$9,IF(Raw!$X171&gt;$C$9,IF(Raw!$X171&lt;$A$9,Raw!H171,-999),-999),-999),-999),-999),-999)</f>
        <v>0.304589</v>
      </c>
      <c r="F171" s="9">
        <f>IF(Raw!$G171&gt;$C$8,IF(Raw!$Q171&gt;$C$8,IF(Raw!$N171&gt;$C$9,IF(Raw!$N171&lt;$A$9,IF(Raw!$X171&gt;$C$9,IF(Raw!$X171&lt;$A$9,Raw!I171,-999),-999),-999),-999),-999),-999)</f>
        <v>0.57920400000000005</v>
      </c>
      <c r="G171" s="9">
        <f>Raw!G171</f>
        <v>0.98563000000000001</v>
      </c>
      <c r="H171" s="9">
        <f>IF(Raw!$G171&gt;$C$8,IF(Raw!$Q171&gt;$C$8,IF(Raw!$N171&gt;$C$9,IF(Raw!$N171&lt;$A$9,IF(Raw!$X171&gt;$C$9,IF(Raw!$X171&lt;$A$9,Raw!L171,-999),-999),-999),-999),-999),-999)</f>
        <v>564.79999999999995</v>
      </c>
      <c r="I171" s="9">
        <f>IF(Raw!$G171&gt;$C$8,IF(Raw!$Q171&gt;$C$8,IF(Raw!$N171&gt;$C$9,IF(Raw!$N171&lt;$A$9,IF(Raw!$X171&gt;$C$9,IF(Raw!$X171&lt;$A$9,Raw!M171,-999),-999),-999),-999),-999),-999)</f>
        <v>0.103363</v>
      </c>
      <c r="J171" s="9">
        <f>IF(Raw!$G171&gt;$C$8,IF(Raw!$Q171&gt;$C$8,IF(Raw!$N171&gt;$C$9,IF(Raw!$N171&lt;$A$9,IF(Raw!$X171&gt;$C$9,IF(Raw!$X171&lt;$A$9,Raw!N171,-999),-999),-999),-999),-999),-999)</f>
        <v>375</v>
      </c>
      <c r="K171" s="9">
        <f>IF(Raw!$G171&gt;$C$8,IF(Raw!$Q171&gt;$C$8,IF(Raw!$N171&gt;$C$9,IF(Raw!$N171&lt;$A$9,IF(Raw!$X171&gt;$C$9,IF(Raw!$X171&lt;$A$9,Raw!R171,-999),-999),-999),-999),-999),-999)</f>
        <v>0.30724699999999999</v>
      </c>
      <c r="L171" s="9">
        <f>IF(Raw!$G171&gt;$C$8,IF(Raw!$Q171&gt;$C$8,IF(Raw!$N171&gt;$C$9,IF(Raw!$N171&lt;$A$9,IF(Raw!$X171&gt;$C$9,IF(Raw!$X171&lt;$A$9,Raw!S171,-999),-999),-999),-999),-999),-999)</f>
        <v>0.57772500000000004</v>
      </c>
      <c r="M171" s="9">
        <f>Raw!Q171</f>
        <v>0.98560400000000004</v>
      </c>
      <c r="N171" s="9">
        <f>IF(Raw!$G171&gt;$C$8,IF(Raw!$Q171&gt;$C$8,IF(Raw!$N171&gt;$C$9,IF(Raw!$N171&lt;$A$9,IF(Raw!$X171&gt;$C$9,IF(Raw!$X171&lt;$A$9,Raw!V171,-999),-999),-999),-999),-999),-999)</f>
        <v>638.5</v>
      </c>
      <c r="O171" s="9">
        <f>IF(Raw!$G171&gt;$C$8,IF(Raw!$Q171&gt;$C$8,IF(Raw!$N171&gt;$C$9,IF(Raw!$N171&lt;$A$9,IF(Raw!$X171&gt;$C$9,IF(Raw!$X171&lt;$A$9,Raw!W171,-999),-999),-999),-999),-999),-999)</f>
        <v>0.32800699999999999</v>
      </c>
      <c r="P171" s="9">
        <f>IF(Raw!$G171&gt;$C$8,IF(Raw!$Q171&gt;$C$8,IF(Raw!$N171&gt;$C$9,IF(Raw!$N171&lt;$A$9,IF(Raw!$X171&gt;$C$9,IF(Raw!$X171&lt;$A$9,Raw!X171,-999),-999),-999),-999),-999),-999)</f>
        <v>322</v>
      </c>
      <c r="R171" s="9">
        <f t="shared" si="36"/>
        <v>0.27461500000000005</v>
      </c>
      <c r="S171" s="9">
        <f t="shared" si="37"/>
        <v>0.47412483339203465</v>
      </c>
      <c r="T171" s="9">
        <f t="shared" si="38"/>
        <v>0.27047800000000005</v>
      </c>
      <c r="U171" s="9">
        <f t="shared" si="39"/>
        <v>0.46817776623826218</v>
      </c>
      <c r="V171" s="15">
        <f t="shared" si="32"/>
        <v>0.24085355250000001</v>
      </c>
      <c r="X171" s="11">
        <f t="shared" si="40"/>
        <v>4.7558E+18</v>
      </c>
      <c r="Y171" s="11">
        <f t="shared" si="41"/>
        <v>5.6479999999999995E-18</v>
      </c>
      <c r="Z171" s="11">
        <f t="shared" si="42"/>
        <v>3.7500000000000001E-4</v>
      </c>
      <c r="AA171" s="16">
        <f t="shared" si="43"/>
        <v>9.9723352173906963E-3</v>
      </c>
      <c r="AB171" s="9">
        <f t="shared" si="33"/>
        <v>0.30994429728492939</v>
      </c>
      <c r="AC171" s="9">
        <f t="shared" si="34"/>
        <v>0.99002766478260928</v>
      </c>
      <c r="AD171" s="15">
        <f t="shared" si="35"/>
        <v>26.592893913041856</v>
      </c>
      <c r="AE171" s="3">
        <f t="shared" si="44"/>
        <v>680.01919999999973</v>
      </c>
      <c r="AF171" s="2">
        <f t="shared" si="45"/>
        <v>0.25</v>
      </c>
      <c r="AG171" s="9">
        <f t="shared" si="46"/>
        <v>9.5770782077069343E-3</v>
      </c>
      <c r="AH171" s="2">
        <f t="shared" si="47"/>
        <v>0.46342983031719864</v>
      </c>
    </row>
    <row r="172" spans="1:34">
      <c r="A172" s="1">
        <f>Raw!A172</f>
        <v>159</v>
      </c>
      <c r="B172" s="14">
        <f>Raw!B172</f>
        <v>0.21355324074074075</v>
      </c>
      <c r="C172" s="15">
        <f>Raw!C172</f>
        <v>95.3</v>
      </c>
      <c r="D172" s="15">
        <f>IF(C172&gt;0.5,Raw!D172*D$11,-999)</f>
        <v>7.9</v>
      </c>
      <c r="E172" s="9">
        <f>IF(Raw!$G172&gt;$C$8,IF(Raw!$Q172&gt;$C$8,IF(Raw!$N172&gt;$C$9,IF(Raw!$N172&lt;$A$9,IF(Raw!$X172&gt;$C$9,IF(Raw!$X172&lt;$A$9,Raw!H172,-999),-999),-999),-999),-999),-999)</f>
        <v>0.30885699999999999</v>
      </c>
      <c r="F172" s="9">
        <f>IF(Raw!$G172&gt;$C$8,IF(Raw!$Q172&gt;$C$8,IF(Raw!$N172&gt;$C$9,IF(Raw!$N172&lt;$A$9,IF(Raw!$X172&gt;$C$9,IF(Raw!$X172&lt;$A$9,Raw!I172,-999),-999),-999),-999),-999),-999)</f>
        <v>0.58696400000000004</v>
      </c>
      <c r="G172" s="9">
        <f>Raw!G172</f>
        <v>0.98768299999999998</v>
      </c>
      <c r="H172" s="9">
        <f>IF(Raw!$G172&gt;$C$8,IF(Raw!$Q172&gt;$C$8,IF(Raw!$N172&gt;$C$9,IF(Raw!$N172&lt;$A$9,IF(Raw!$X172&gt;$C$9,IF(Raw!$X172&lt;$A$9,Raw!L172,-999),-999),-999),-999),-999),-999)</f>
        <v>585.1</v>
      </c>
      <c r="I172" s="9">
        <f>IF(Raw!$G172&gt;$C$8,IF(Raw!$Q172&gt;$C$8,IF(Raw!$N172&gt;$C$9,IF(Raw!$N172&lt;$A$9,IF(Raw!$X172&gt;$C$9,IF(Raw!$X172&lt;$A$9,Raw!M172,-999),-999),-999),-999),-999),-999)</f>
        <v>0.17974699999999999</v>
      </c>
      <c r="J172" s="9">
        <f>IF(Raw!$G172&gt;$C$8,IF(Raw!$Q172&gt;$C$8,IF(Raw!$N172&gt;$C$9,IF(Raw!$N172&lt;$A$9,IF(Raw!$X172&gt;$C$9,IF(Raw!$X172&lt;$A$9,Raw!N172,-999),-999),-999),-999),-999),-999)</f>
        <v>397</v>
      </c>
      <c r="K172" s="9">
        <f>IF(Raw!$G172&gt;$C$8,IF(Raw!$Q172&gt;$C$8,IF(Raw!$N172&gt;$C$9,IF(Raw!$N172&lt;$A$9,IF(Raw!$X172&gt;$C$9,IF(Raw!$X172&lt;$A$9,Raw!R172,-999),-999),-999),-999),-999),-999)</f>
        <v>0.29813699999999999</v>
      </c>
      <c r="L172" s="9">
        <f>IF(Raw!$G172&gt;$C$8,IF(Raw!$Q172&gt;$C$8,IF(Raw!$N172&gt;$C$9,IF(Raw!$N172&lt;$A$9,IF(Raw!$X172&gt;$C$9,IF(Raw!$X172&lt;$A$9,Raw!S172,-999),-999),-999),-999),-999),-999)</f>
        <v>0.57787100000000002</v>
      </c>
      <c r="M172" s="9">
        <f>Raw!Q172</f>
        <v>0.98888900000000002</v>
      </c>
      <c r="N172" s="9">
        <f>IF(Raw!$G172&gt;$C$8,IF(Raw!$Q172&gt;$C$8,IF(Raw!$N172&gt;$C$9,IF(Raw!$N172&lt;$A$9,IF(Raw!$X172&gt;$C$9,IF(Raw!$X172&lt;$A$9,Raw!V172,-999),-999),-999),-999),-999),-999)</f>
        <v>647.70000000000005</v>
      </c>
      <c r="O172" s="9">
        <f>IF(Raw!$G172&gt;$C$8,IF(Raw!$Q172&gt;$C$8,IF(Raw!$N172&gt;$C$9,IF(Raw!$N172&lt;$A$9,IF(Raw!$X172&gt;$C$9,IF(Raw!$X172&lt;$A$9,Raw!W172,-999),-999),-999),-999),-999),-999)</f>
        <v>0.229683</v>
      </c>
      <c r="P172" s="9">
        <f>IF(Raw!$G172&gt;$C$8,IF(Raw!$Q172&gt;$C$8,IF(Raw!$N172&gt;$C$9,IF(Raw!$N172&lt;$A$9,IF(Raw!$X172&gt;$C$9,IF(Raw!$X172&lt;$A$9,Raw!X172,-999),-999),-999),-999),-999),-999)</f>
        <v>294</v>
      </c>
      <c r="R172" s="9">
        <f t="shared" si="36"/>
        <v>0.27810700000000005</v>
      </c>
      <c r="S172" s="9">
        <f t="shared" si="37"/>
        <v>0.47380588928792911</v>
      </c>
      <c r="T172" s="9">
        <f t="shared" si="38"/>
        <v>0.27973400000000004</v>
      </c>
      <c r="U172" s="9">
        <f t="shared" si="39"/>
        <v>0.48407689605465587</v>
      </c>
      <c r="V172" s="15">
        <f t="shared" si="32"/>
        <v>0.24091441990000001</v>
      </c>
      <c r="X172" s="11">
        <f t="shared" si="40"/>
        <v>4.7558E+18</v>
      </c>
      <c r="Y172" s="11">
        <f t="shared" si="41"/>
        <v>5.8509999999999999E-18</v>
      </c>
      <c r="Z172" s="11">
        <f t="shared" si="42"/>
        <v>3.97E-4</v>
      </c>
      <c r="AA172" s="16">
        <f t="shared" si="43"/>
        <v>1.0926293049580359E-2</v>
      </c>
      <c r="AB172" s="9">
        <f t="shared" si="33"/>
        <v>0.30119345565993128</v>
      </c>
      <c r="AC172" s="9">
        <f t="shared" si="34"/>
        <v>0.98907370695041974</v>
      </c>
      <c r="AD172" s="15">
        <f t="shared" si="35"/>
        <v>27.522148739497133</v>
      </c>
      <c r="AE172" s="3">
        <f t="shared" si="44"/>
        <v>704.46039999999982</v>
      </c>
      <c r="AF172" s="2">
        <f t="shared" si="45"/>
        <v>0.25</v>
      </c>
      <c r="AG172" s="9">
        <f t="shared" si="46"/>
        <v>1.0248335641977179E-2</v>
      </c>
      <c r="AH172" s="2">
        <f t="shared" si="47"/>
        <v>0.49591162822218843</v>
      </c>
    </row>
    <row r="173" spans="1:34">
      <c r="A173" s="1">
        <f>Raw!A173</f>
        <v>160</v>
      </c>
      <c r="B173" s="14">
        <f>Raw!B173</f>
        <v>0.21359953703703705</v>
      </c>
      <c r="C173" s="15">
        <f>Raw!C173</f>
        <v>96.9</v>
      </c>
      <c r="D173" s="15">
        <f>IF(C173&gt;0.5,Raw!D173*D$11,-999)</f>
        <v>7.9</v>
      </c>
      <c r="E173" s="9">
        <f>IF(Raw!$G173&gt;$C$8,IF(Raw!$Q173&gt;$C$8,IF(Raw!$N173&gt;$C$9,IF(Raw!$N173&lt;$A$9,IF(Raw!$X173&gt;$C$9,IF(Raw!$X173&lt;$A$9,Raw!H173,-999),-999),-999),-999),-999),-999)</f>
        <v>0.31021700000000002</v>
      </c>
      <c r="F173" s="9">
        <f>IF(Raw!$G173&gt;$C$8,IF(Raw!$Q173&gt;$C$8,IF(Raw!$N173&gt;$C$9,IF(Raw!$N173&lt;$A$9,IF(Raw!$X173&gt;$C$9,IF(Raw!$X173&lt;$A$9,Raw!I173,-999),-999),-999),-999),-999),-999)</f>
        <v>0.58266899999999999</v>
      </c>
      <c r="G173" s="9">
        <f>Raw!G173</f>
        <v>0.98452799999999996</v>
      </c>
      <c r="H173" s="9">
        <f>IF(Raw!$G173&gt;$C$8,IF(Raw!$Q173&gt;$C$8,IF(Raw!$N173&gt;$C$9,IF(Raw!$N173&lt;$A$9,IF(Raw!$X173&gt;$C$9,IF(Raw!$X173&lt;$A$9,Raw!L173,-999),-999),-999),-999),-999),-999)</f>
        <v>517.5</v>
      </c>
      <c r="I173" s="9">
        <f>IF(Raw!$G173&gt;$C$8,IF(Raw!$Q173&gt;$C$8,IF(Raw!$N173&gt;$C$9,IF(Raw!$N173&lt;$A$9,IF(Raw!$X173&gt;$C$9,IF(Raw!$X173&lt;$A$9,Raw!M173,-999),-999),-999),-999),-999),-999)</f>
        <v>0.16192999999999999</v>
      </c>
      <c r="J173" s="9">
        <f>IF(Raw!$G173&gt;$C$8,IF(Raw!$Q173&gt;$C$8,IF(Raw!$N173&gt;$C$9,IF(Raw!$N173&lt;$A$9,IF(Raw!$X173&gt;$C$9,IF(Raw!$X173&lt;$A$9,Raw!N173,-999),-999),-999),-999),-999),-999)</f>
        <v>352</v>
      </c>
      <c r="K173" s="9">
        <f>IF(Raw!$G173&gt;$C$8,IF(Raw!$Q173&gt;$C$8,IF(Raw!$N173&gt;$C$9,IF(Raw!$N173&lt;$A$9,IF(Raw!$X173&gt;$C$9,IF(Raw!$X173&lt;$A$9,Raw!R173,-999),-999),-999),-999),-999),-999)</f>
        <v>0.30424299999999999</v>
      </c>
      <c r="L173" s="9">
        <f>IF(Raw!$G173&gt;$C$8,IF(Raw!$Q173&gt;$C$8,IF(Raw!$N173&gt;$C$9,IF(Raw!$N173&lt;$A$9,IF(Raw!$X173&gt;$C$9,IF(Raw!$X173&lt;$A$9,Raw!S173,-999),-999),-999),-999),-999),-999)</f>
        <v>0.58165100000000003</v>
      </c>
      <c r="M173" s="9">
        <f>Raw!Q173</f>
        <v>0.98680599999999996</v>
      </c>
      <c r="N173" s="9">
        <f>IF(Raw!$G173&gt;$C$8,IF(Raw!$Q173&gt;$C$8,IF(Raw!$N173&gt;$C$9,IF(Raw!$N173&lt;$A$9,IF(Raw!$X173&gt;$C$9,IF(Raw!$X173&lt;$A$9,Raw!V173,-999),-999),-999),-999),-999),-999)</f>
        <v>643.9</v>
      </c>
      <c r="O173" s="9">
        <f>IF(Raw!$G173&gt;$C$8,IF(Raw!$Q173&gt;$C$8,IF(Raw!$N173&gt;$C$9,IF(Raw!$N173&lt;$A$9,IF(Raw!$X173&gt;$C$9,IF(Raw!$X173&lt;$A$9,Raw!W173,-999),-999),-999),-999),-999),-999)</f>
        <v>0.29622100000000001</v>
      </c>
      <c r="P173" s="9">
        <f>IF(Raw!$G173&gt;$C$8,IF(Raw!$Q173&gt;$C$8,IF(Raw!$N173&gt;$C$9,IF(Raw!$N173&lt;$A$9,IF(Raw!$X173&gt;$C$9,IF(Raw!$X173&lt;$A$9,Raw!X173,-999),-999),-999),-999),-999),-999)</f>
        <v>418</v>
      </c>
      <c r="R173" s="9">
        <f t="shared" si="36"/>
        <v>0.27245199999999997</v>
      </c>
      <c r="S173" s="9">
        <f t="shared" si="37"/>
        <v>0.46759309316267034</v>
      </c>
      <c r="T173" s="9">
        <f t="shared" si="38"/>
        <v>0.27740800000000004</v>
      </c>
      <c r="U173" s="9">
        <f t="shared" si="39"/>
        <v>0.4769320434418578</v>
      </c>
      <c r="V173" s="15">
        <f t="shared" si="32"/>
        <v>0.24249030190000001</v>
      </c>
      <c r="X173" s="11">
        <f t="shared" si="40"/>
        <v>4.7558E+18</v>
      </c>
      <c r="Y173" s="11">
        <f t="shared" si="41"/>
        <v>5.1749999999999998E-18</v>
      </c>
      <c r="Z173" s="11">
        <f t="shared" si="42"/>
        <v>3.5199999999999999E-4</v>
      </c>
      <c r="AA173" s="16">
        <f t="shared" si="43"/>
        <v>8.5887594374432687E-3</v>
      </c>
      <c r="AB173" s="9">
        <f t="shared" si="33"/>
        <v>0.30662559057802224</v>
      </c>
      <c r="AC173" s="9">
        <f t="shared" si="34"/>
        <v>0.99141124056255669</v>
      </c>
      <c r="AD173" s="15">
        <f t="shared" si="35"/>
        <v>24.399884765463831</v>
      </c>
      <c r="AE173" s="3">
        <f t="shared" si="44"/>
        <v>623.06999999999982</v>
      </c>
      <c r="AF173" s="2">
        <f t="shared" si="45"/>
        <v>0.25</v>
      </c>
      <c r="AG173" s="9">
        <f t="shared" si="46"/>
        <v>8.9516053084142452E-3</v>
      </c>
      <c r="AH173" s="2">
        <f t="shared" si="47"/>
        <v>0.43316352223234278</v>
      </c>
    </row>
    <row r="174" spans="1:34">
      <c r="A174" s="1">
        <f>Raw!A174</f>
        <v>161</v>
      </c>
      <c r="B174" s="14">
        <f>Raw!B174</f>
        <v>0.21365740740740743</v>
      </c>
      <c r="C174" s="15">
        <f>Raw!C174</f>
        <v>96.7</v>
      </c>
      <c r="D174" s="15">
        <f>IF(C174&gt;0.5,Raw!D174*D$11,-999)</f>
        <v>7.9</v>
      </c>
      <c r="E174" s="9">
        <f>IF(Raw!$G174&gt;$C$8,IF(Raw!$Q174&gt;$C$8,IF(Raw!$N174&gt;$C$9,IF(Raw!$N174&lt;$A$9,IF(Raw!$X174&gt;$C$9,IF(Raw!$X174&lt;$A$9,Raw!H174,-999),-999),-999),-999),-999),-999)</f>
        <v>0.298956</v>
      </c>
      <c r="F174" s="9">
        <f>IF(Raw!$G174&gt;$C$8,IF(Raw!$Q174&gt;$C$8,IF(Raw!$N174&gt;$C$9,IF(Raw!$N174&lt;$A$9,IF(Raw!$X174&gt;$C$9,IF(Raw!$X174&lt;$A$9,Raw!I174,-999),-999),-999),-999),-999),-999)</f>
        <v>0.56994</v>
      </c>
      <c r="G174" s="9">
        <f>Raw!G174</f>
        <v>0.98497299999999999</v>
      </c>
      <c r="H174" s="9">
        <f>IF(Raw!$G174&gt;$C$8,IF(Raw!$Q174&gt;$C$8,IF(Raw!$N174&gt;$C$9,IF(Raw!$N174&lt;$A$9,IF(Raw!$X174&gt;$C$9,IF(Raw!$X174&lt;$A$9,Raw!L174,-999),-999),-999),-999),-999),-999)</f>
        <v>558.20000000000005</v>
      </c>
      <c r="I174" s="9">
        <f>IF(Raw!$G174&gt;$C$8,IF(Raw!$Q174&gt;$C$8,IF(Raw!$N174&gt;$C$9,IF(Raw!$N174&lt;$A$9,IF(Raw!$X174&gt;$C$9,IF(Raw!$X174&lt;$A$9,Raw!M174,-999),-999),-999),-999),-999),-999)</f>
        <v>0.24363799999999999</v>
      </c>
      <c r="J174" s="9">
        <f>IF(Raw!$G174&gt;$C$8,IF(Raw!$Q174&gt;$C$8,IF(Raw!$N174&gt;$C$9,IF(Raw!$N174&lt;$A$9,IF(Raw!$X174&gt;$C$9,IF(Raw!$X174&lt;$A$9,Raw!N174,-999),-999),-999),-999),-999),-999)</f>
        <v>424</v>
      </c>
      <c r="K174" s="9">
        <f>IF(Raw!$G174&gt;$C$8,IF(Raw!$Q174&gt;$C$8,IF(Raw!$N174&gt;$C$9,IF(Raw!$N174&lt;$A$9,IF(Raw!$X174&gt;$C$9,IF(Raw!$X174&lt;$A$9,Raw!R174,-999),-999),-999),-999),-999),-999)</f>
        <v>0.30039300000000002</v>
      </c>
      <c r="L174" s="9">
        <f>IF(Raw!$G174&gt;$C$8,IF(Raw!$Q174&gt;$C$8,IF(Raw!$N174&gt;$C$9,IF(Raw!$N174&lt;$A$9,IF(Raw!$X174&gt;$C$9,IF(Raw!$X174&lt;$A$9,Raw!S174,-999),-999),-999),-999),-999),-999)</f>
        <v>0.57926100000000003</v>
      </c>
      <c r="M174" s="9">
        <f>Raw!Q174</f>
        <v>0.98676900000000001</v>
      </c>
      <c r="N174" s="9">
        <f>IF(Raw!$G174&gt;$C$8,IF(Raw!$Q174&gt;$C$8,IF(Raw!$N174&gt;$C$9,IF(Raw!$N174&lt;$A$9,IF(Raw!$X174&gt;$C$9,IF(Raw!$X174&lt;$A$9,Raw!V174,-999),-999),-999),-999),-999),-999)</f>
        <v>628.4</v>
      </c>
      <c r="O174" s="9">
        <f>IF(Raw!$G174&gt;$C$8,IF(Raw!$Q174&gt;$C$8,IF(Raw!$N174&gt;$C$9,IF(Raw!$N174&lt;$A$9,IF(Raw!$X174&gt;$C$9,IF(Raw!$X174&lt;$A$9,Raw!W174,-999),-999),-999),-999),-999),-999)</f>
        <v>0.297205</v>
      </c>
      <c r="P174" s="9">
        <f>IF(Raw!$G174&gt;$C$8,IF(Raw!$Q174&gt;$C$8,IF(Raw!$N174&gt;$C$9,IF(Raw!$N174&lt;$A$9,IF(Raw!$X174&gt;$C$9,IF(Raw!$X174&lt;$A$9,Raw!X174,-999),-999),-999),-999),-999),-999)</f>
        <v>403</v>
      </c>
      <c r="R174" s="9">
        <f t="shared" si="36"/>
        <v>0.270984</v>
      </c>
      <c r="S174" s="9">
        <f t="shared" si="37"/>
        <v>0.4754605747973471</v>
      </c>
      <c r="T174" s="9">
        <f t="shared" si="38"/>
        <v>0.278868</v>
      </c>
      <c r="U174" s="9">
        <f t="shared" si="39"/>
        <v>0.48142029240704964</v>
      </c>
      <c r="V174" s="15">
        <f t="shared" si="32"/>
        <v>0.2414939109</v>
      </c>
      <c r="X174" s="11">
        <f t="shared" si="40"/>
        <v>4.7558E+18</v>
      </c>
      <c r="Y174" s="11">
        <f t="shared" si="41"/>
        <v>5.582E-18</v>
      </c>
      <c r="Z174" s="11">
        <f t="shared" si="42"/>
        <v>4.2400000000000001E-4</v>
      </c>
      <c r="AA174" s="16">
        <f t="shared" si="43"/>
        <v>1.1130590713817487E-2</v>
      </c>
      <c r="AB174" s="9">
        <f t="shared" si="33"/>
        <v>0.30349696557118089</v>
      </c>
      <c r="AC174" s="9">
        <f t="shared" si="34"/>
        <v>0.9888694092861825</v>
      </c>
      <c r="AD174" s="15">
        <f t="shared" si="35"/>
        <v>26.251393192965772</v>
      </c>
      <c r="AE174" s="3">
        <f t="shared" si="44"/>
        <v>672.0727999999998</v>
      </c>
      <c r="AF174" s="2">
        <f t="shared" si="45"/>
        <v>0.25</v>
      </c>
      <c r="AG174" s="9">
        <f t="shared" si="46"/>
        <v>9.7215026054230883E-3</v>
      </c>
      <c r="AH174" s="2">
        <f t="shared" si="47"/>
        <v>0.47041845176057373</v>
      </c>
    </row>
    <row r="175" spans="1:34">
      <c r="A175" s="1">
        <f>Raw!A175</f>
        <v>162</v>
      </c>
      <c r="B175" s="14">
        <f>Raw!B175</f>
        <v>0.21371527777777777</v>
      </c>
      <c r="C175" s="15">
        <f>Raw!C175</f>
        <v>97.8</v>
      </c>
      <c r="D175" s="15">
        <f>IF(C175&gt;0.5,Raw!D175*D$11,-999)</f>
        <v>7.9</v>
      </c>
      <c r="E175" s="9">
        <f>IF(Raw!$G175&gt;$C$8,IF(Raw!$Q175&gt;$C$8,IF(Raw!$N175&gt;$C$9,IF(Raw!$N175&lt;$A$9,IF(Raw!$X175&gt;$C$9,IF(Raw!$X175&lt;$A$9,Raw!H175,-999),-999),-999),-999),-999),-999)</f>
        <v>0.28220899999999999</v>
      </c>
      <c r="F175" s="9">
        <f>IF(Raw!$G175&gt;$C$8,IF(Raw!$Q175&gt;$C$8,IF(Raw!$N175&gt;$C$9,IF(Raw!$N175&lt;$A$9,IF(Raw!$X175&gt;$C$9,IF(Raw!$X175&lt;$A$9,Raw!I175,-999),-999),-999),-999),-999),-999)</f>
        <v>0.55980700000000005</v>
      </c>
      <c r="G175" s="9">
        <f>Raw!G175</f>
        <v>0.99045700000000003</v>
      </c>
      <c r="H175" s="9">
        <f>IF(Raw!$G175&gt;$C$8,IF(Raw!$Q175&gt;$C$8,IF(Raw!$N175&gt;$C$9,IF(Raw!$N175&lt;$A$9,IF(Raw!$X175&gt;$C$9,IF(Raw!$X175&lt;$A$9,Raw!L175,-999),-999),-999),-999),-999),-999)</f>
        <v>582.70000000000005</v>
      </c>
      <c r="I175" s="9">
        <f>IF(Raw!$G175&gt;$C$8,IF(Raw!$Q175&gt;$C$8,IF(Raw!$N175&gt;$C$9,IF(Raw!$N175&lt;$A$9,IF(Raw!$X175&gt;$C$9,IF(Raw!$X175&lt;$A$9,Raw!M175,-999),-999),-999),-999),-999),-999)</f>
        <v>0.146454</v>
      </c>
      <c r="J175" s="9">
        <f>IF(Raw!$G175&gt;$C$8,IF(Raw!$Q175&gt;$C$8,IF(Raw!$N175&gt;$C$9,IF(Raw!$N175&lt;$A$9,IF(Raw!$X175&gt;$C$9,IF(Raw!$X175&lt;$A$9,Raw!N175,-999),-999),-999),-999),-999),-999)</f>
        <v>411</v>
      </c>
      <c r="K175" s="9">
        <f>IF(Raw!$G175&gt;$C$8,IF(Raw!$Q175&gt;$C$8,IF(Raw!$N175&gt;$C$9,IF(Raw!$N175&lt;$A$9,IF(Raw!$X175&gt;$C$9,IF(Raw!$X175&lt;$A$9,Raw!R175,-999),-999),-999),-999),-999),-999)</f>
        <v>0.28978999999999999</v>
      </c>
      <c r="L175" s="9">
        <f>IF(Raw!$G175&gt;$C$8,IF(Raw!$Q175&gt;$C$8,IF(Raw!$N175&gt;$C$9,IF(Raw!$N175&lt;$A$9,IF(Raw!$X175&gt;$C$9,IF(Raw!$X175&lt;$A$9,Raw!S175,-999),-999),-999),-999),-999),-999)</f>
        <v>0.56310499999999997</v>
      </c>
      <c r="M175" s="9">
        <f>Raw!Q175</f>
        <v>0.98886300000000005</v>
      </c>
      <c r="N175" s="9">
        <f>IF(Raw!$G175&gt;$C$8,IF(Raw!$Q175&gt;$C$8,IF(Raw!$N175&gt;$C$9,IF(Raw!$N175&lt;$A$9,IF(Raw!$X175&gt;$C$9,IF(Raw!$X175&lt;$A$9,Raw!V175,-999),-999),-999),-999),-999),-999)</f>
        <v>632</v>
      </c>
      <c r="O175" s="9">
        <f>IF(Raw!$G175&gt;$C$8,IF(Raw!$Q175&gt;$C$8,IF(Raw!$N175&gt;$C$9,IF(Raw!$N175&lt;$A$9,IF(Raw!$X175&gt;$C$9,IF(Raw!$X175&lt;$A$9,Raw!W175,-999),-999),-999),-999),-999),-999)</f>
        <v>0.25007600000000002</v>
      </c>
      <c r="P175" s="9">
        <f>IF(Raw!$G175&gt;$C$8,IF(Raw!$Q175&gt;$C$8,IF(Raw!$N175&gt;$C$9,IF(Raw!$N175&lt;$A$9,IF(Raw!$X175&gt;$C$9,IF(Raw!$X175&lt;$A$9,Raw!X175,-999),-999),-999),-999),-999),-999)</f>
        <v>417</v>
      </c>
      <c r="R175" s="9">
        <f t="shared" si="36"/>
        <v>0.27759800000000007</v>
      </c>
      <c r="S175" s="9">
        <f t="shared" si="37"/>
        <v>0.49588161634277533</v>
      </c>
      <c r="T175" s="9">
        <f t="shared" si="38"/>
        <v>0.27331499999999997</v>
      </c>
      <c r="U175" s="9">
        <f t="shared" si="39"/>
        <v>0.48537128954635456</v>
      </c>
      <c r="V175" s="15">
        <f t="shared" si="32"/>
        <v>0.23475847449999998</v>
      </c>
      <c r="X175" s="11">
        <f t="shared" si="40"/>
        <v>4.7558E+18</v>
      </c>
      <c r="Y175" s="11">
        <f t="shared" si="41"/>
        <v>5.8269999999999999E-18</v>
      </c>
      <c r="Z175" s="11">
        <f t="shared" si="42"/>
        <v>4.1099999999999996E-4</v>
      </c>
      <c r="AA175" s="16">
        <f t="shared" si="43"/>
        <v>1.126138787322979E-2</v>
      </c>
      <c r="AB175" s="9">
        <f t="shared" si="33"/>
        <v>0.29286790622657177</v>
      </c>
      <c r="AC175" s="9">
        <f t="shared" si="34"/>
        <v>0.98873861212677028</v>
      </c>
      <c r="AD175" s="15">
        <f t="shared" si="35"/>
        <v>27.399970494476385</v>
      </c>
      <c r="AE175" s="3">
        <f t="shared" si="44"/>
        <v>701.57079999999985</v>
      </c>
      <c r="AF175" s="2">
        <f t="shared" si="45"/>
        <v>0.25</v>
      </c>
      <c r="AG175" s="9">
        <f t="shared" si="46"/>
        <v>1.0230122317258514E-2</v>
      </c>
      <c r="AH175" s="2">
        <f t="shared" si="47"/>
        <v>0.49503029491772699</v>
      </c>
    </row>
    <row r="176" spans="1:34">
      <c r="A176" s="1">
        <f>Raw!A176</f>
        <v>163</v>
      </c>
      <c r="B176" s="14">
        <f>Raw!B176</f>
        <v>0.21377314814814816</v>
      </c>
      <c r="C176" s="15">
        <f>Raw!C176</f>
        <v>98.9</v>
      </c>
      <c r="D176" s="15">
        <f>IF(C176&gt;0.5,Raw!D176*D$11,-999)</f>
        <v>7.9</v>
      </c>
      <c r="E176" s="9">
        <f>IF(Raw!$G176&gt;$C$8,IF(Raw!$Q176&gt;$C$8,IF(Raw!$N176&gt;$C$9,IF(Raw!$N176&lt;$A$9,IF(Raw!$X176&gt;$C$9,IF(Raw!$X176&lt;$A$9,Raw!H176,-999),-999),-999),-999),-999),-999)</f>
        <v>0.30120400000000003</v>
      </c>
      <c r="F176" s="9">
        <f>IF(Raw!$G176&gt;$C$8,IF(Raw!$Q176&gt;$C$8,IF(Raw!$N176&gt;$C$9,IF(Raw!$N176&lt;$A$9,IF(Raw!$X176&gt;$C$9,IF(Raw!$X176&lt;$A$9,Raw!I176,-999),-999),-999),-999),-999),-999)</f>
        <v>0.55167100000000002</v>
      </c>
      <c r="G176" s="9">
        <f>Raw!G176</f>
        <v>0.98026500000000005</v>
      </c>
      <c r="H176" s="9">
        <f>IF(Raw!$G176&gt;$C$8,IF(Raw!$Q176&gt;$C$8,IF(Raw!$N176&gt;$C$9,IF(Raw!$N176&lt;$A$9,IF(Raw!$X176&gt;$C$9,IF(Raw!$X176&lt;$A$9,Raw!L176,-999),-999),-999),-999),-999),-999)</f>
        <v>530.6</v>
      </c>
      <c r="I176" s="9">
        <f>IF(Raw!$G176&gt;$C$8,IF(Raw!$Q176&gt;$C$8,IF(Raw!$N176&gt;$C$9,IF(Raw!$N176&lt;$A$9,IF(Raw!$X176&gt;$C$9,IF(Raw!$X176&lt;$A$9,Raw!M176,-999),-999),-999),-999),-999),-999)</f>
        <v>0.28859899999999999</v>
      </c>
      <c r="J176" s="9">
        <f>IF(Raw!$G176&gt;$C$8,IF(Raw!$Q176&gt;$C$8,IF(Raw!$N176&gt;$C$9,IF(Raw!$N176&lt;$A$9,IF(Raw!$X176&gt;$C$9,IF(Raw!$X176&lt;$A$9,Raw!N176,-999),-999),-999),-999),-999),-999)</f>
        <v>484</v>
      </c>
      <c r="K176" s="9">
        <f>IF(Raw!$G176&gt;$C$8,IF(Raw!$Q176&gt;$C$8,IF(Raw!$N176&gt;$C$9,IF(Raw!$N176&lt;$A$9,IF(Raw!$X176&gt;$C$9,IF(Raw!$X176&lt;$A$9,Raw!R176,-999),-999),-999),-999),-999),-999)</f>
        <v>0.29659799999999997</v>
      </c>
      <c r="L176" s="9">
        <f>IF(Raw!$G176&gt;$C$8,IF(Raw!$Q176&gt;$C$8,IF(Raw!$N176&gt;$C$9,IF(Raw!$N176&lt;$A$9,IF(Raw!$X176&gt;$C$9,IF(Raw!$X176&lt;$A$9,Raw!S176,-999),-999),-999),-999),-999),-999)</f>
        <v>0.55689599999999995</v>
      </c>
      <c r="M176" s="9">
        <f>Raw!Q176</f>
        <v>0.98746500000000004</v>
      </c>
      <c r="N176" s="9">
        <f>IF(Raw!$G176&gt;$C$8,IF(Raw!$Q176&gt;$C$8,IF(Raw!$N176&gt;$C$9,IF(Raw!$N176&lt;$A$9,IF(Raw!$X176&gt;$C$9,IF(Raw!$X176&lt;$A$9,Raw!V176,-999),-999),-999),-999),-999),-999)</f>
        <v>633.70000000000005</v>
      </c>
      <c r="O176" s="9">
        <f>IF(Raw!$G176&gt;$C$8,IF(Raw!$Q176&gt;$C$8,IF(Raw!$N176&gt;$C$9,IF(Raw!$N176&lt;$A$9,IF(Raw!$X176&gt;$C$9,IF(Raw!$X176&lt;$A$9,Raw!W176,-999),-999),-999),-999),-999),-999)</f>
        <v>0.27178999999999998</v>
      </c>
      <c r="P176" s="9">
        <f>IF(Raw!$G176&gt;$C$8,IF(Raw!$Q176&gt;$C$8,IF(Raw!$N176&gt;$C$9,IF(Raw!$N176&lt;$A$9,IF(Raw!$X176&gt;$C$9,IF(Raw!$X176&lt;$A$9,Raw!X176,-999),-999),-999),-999),-999),-999)</f>
        <v>380</v>
      </c>
      <c r="R176" s="9">
        <f t="shared" si="36"/>
        <v>0.250467</v>
      </c>
      <c r="S176" s="9">
        <f t="shared" si="37"/>
        <v>0.4540151648355632</v>
      </c>
      <c r="T176" s="9">
        <f t="shared" si="38"/>
        <v>0.26029799999999997</v>
      </c>
      <c r="U176" s="9">
        <f t="shared" si="39"/>
        <v>0.46740863644199276</v>
      </c>
      <c r="V176" s="15">
        <f t="shared" si="32"/>
        <v>0.23216994239999997</v>
      </c>
      <c r="X176" s="11">
        <f t="shared" si="40"/>
        <v>4.7558E+18</v>
      </c>
      <c r="Y176" s="11">
        <f t="shared" si="41"/>
        <v>5.3060000000000001E-18</v>
      </c>
      <c r="Z176" s="11">
        <f t="shared" si="42"/>
        <v>4.84E-4</v>
      </c>
      <c r="AA176" s="16">
        <f t="shared" si="43"/>
        <v>1.2066021983000453E-2</v>
      </c>
      <c r="AB176" s="9">
        <f t="shared" si="33"/>
        <v>0.299738761390131</v>
      </c>
      <c r="AC176" s="9">
        <f t="shared" si="34"/>
        <v>0.98793397801699967</v>
      </c>
      <c r="AD176" s="15">
        <f t="shared" si="35"/>
        <v>24.929797485538131</v>
      </c>
      <c r="AE176" s="3">
        <f t="shared" si="44"/>
        <v>638.84239999999988</v>
      </c>
      <c r="AF176" s="2">
        <f t="shared" si="45"/>
        <v>0.25</v>
      </c>
      <c r="AG176" s="9">
        <f t="shared" si="46"/>
        <v>8.9633866534541522E-3</v>
      </c>
      <c r="AH176" s="2">
        <f t="shared" si="47"/>
        <v>0.43373361538751398</v>
      </c>
    </row>
    <row r="177" spans="1:34">
      <c r="A177" s="1">
        <f>Raw!A177</f>
        <v>164</v>
      </c>
      <c r="B177" s="14">
        <f>Raw!B177</f>
        <v>0.21383101851851852</v>
      </c>
      <c r="C177" s="15">
        <f>Raw!C177</f>
        <v>98.3</v>
      </c>
      <c r="D177" s="15">
        <f>IF(C177&gt;0.5,Raw!D177*D$11,-999)</f>
        <v>7</v>
      </c>
      <c r="E177" s="9">
        <f>IF(Raw!$G177&gt;$C$8,IF(Raw!$Q177&gt;$C$8,IF(Raw!$N177&gt;$C$9,IF(Raw!$N177&lt;$A$9,IF(Raw!$X177&gt;$C$9,IF(Raw!$X177&lt;$A$9,Raw!H177,-999),-999),-999),-999),-999),-999)</f>
        <v>0.289516</v>
      </c>
      <c r="F177" s="9">
        <f>IF(Raw!$G177&gt;$C$8,IF(Raw!$Q177&gt;$C$8,IF(Raw!$N177&gt;$C$9,IF(Raw!$N177&lt;$A$9,IF(Raw!$X177&gt;$C$9,IF(Raw!$X177&lt;$A$9,Raw!I177,-999),-999),-999),-999),-999),-999)</f>
        <v>0.55512799999999995</v>
      </c>
      <c r="G177" s="9">
        <f>Raw!G177</f>
        <v>0.98574799999999996</v>
      </c>
      <c r="H177" s="9">
        <f>IF(Raw!$G177&gt;$C$8,IF(Raw!$Q177&gt;$C$8,IF(Raw!$N177&gt;$C$9,IF(Raw!$N177&lt;$A$9,IF(Raw!$X177&gt;$C$9,IF(Raw!$X177&lt;$A$9,Raw!L177,-999),-999),-999),-999),-999),-999)</f>
        <v>566</v>
      </c>
      <c r="I177" s="9">
        <f>IF(Raw!$G177&gt;$C$8,IF(Raw!$Q177&gt;$C$8,IF(Raw!$N177&gt;$C$9,IF(Raw!$N177&lt;$A$9,IF(Raw!$X177&gt;$C$9,IF(Raw!$X177&lt;$A$9,Raw!M177,-999),-999),-999),-999),-999),-999)</f>
        <v>0.17231399999999999</v>
      </c>
      <c r="J177" s="9">
        <f>IF(Raw!$G177&gt;$C$8,IF(Raw!$Q177&gt;$C$8,IF(Raw!$N177&gt;$C$9,IF(Raw!$N177&lt;$A$9,IF(Raw!$X177&gt;$C$9,IF(Raw!$X177&lt;$A$9,Raw!N177,-999),-999),-999),-999),-999),-999)</f>
        <v>345</v>
      </c>
      <c r="K177" s="9">
        <f>IF(Raw!$G177&gt;$C$8,IF(Raw!$Q177&gt;$C$8,IF(Raw!$N177&gt;$C$9,IF(Raw!$N177&lt;$A$9,IF(Raw!$X177&gt;$C$9,IF(Raw!$X177&lt;$A$9,Raw!R177,-999),-999),-999),-999),-999),-999)</f>
        <v>0.283636</v>
      </c>
      <c r="L177" s="9">
        <f>IF(Raw!$G177&gt;$C$8,IF(Raw!$Q177&gt;$C$8,IF(Raw!$N177&gt;$C$9,IF(Raw!$N177&lt;$A$9,IF(Raw!$X177&gt;$C$9,IF(Raw!$X177&lt;$A$9,Raw!S177,-999),-999),-999),-999),-999),-999)</f>
        <v>0.54930199999999996</v>
      </c>
      <c r="M177" s="9">
        <f>Raw!Q177</f>
        <v>0.98726100000000006</v>
      </c>
      <c r="N177" s="9">
        <f>IF(Raw!$G177&gt;$C$8,IF(Raw!$Q177&gt;$C$8,IF(Raw!$N177&gt;$C$9,IF(Raw!$N177&lt;$A$9,IF(Raw!$X177&gt;$C$9,IF(Raw!$X177&lt;$A$9,Raw!V177,-999),-999),-999),-999),-999),-999)</f>
        <v>632.70000000000005</v>
      </c>
      <c r="O177" s="9">
        <f>IF(Raw!$G177&gt;$C$8,IF(Raw!$Q177&gt;$C$8,IF(Raw!$N177&gt;$C$9,IF(Raw!$N177&lt;$A$9,IF(Raw!$X177&gt;$C$9,IF(Raw!$X177&lt;$A$9,Raw!W177,-999),-999),-999),-999),-999),-999)</f>
        <v>0.283217</v>
      </c>
      <c r="P177" s="9">
        <f>IF(Raw!$G177&gt;$C$8,IF(Raw!$Q177&gt;$C$8,IF(Raw!$N177&gt;$C$9,IF(Raw!$N177&lt;$A$9,IF(Raw!$X177&gt;$C$9,IF(Raw!$X177&lt;$A$9,Raw!X177,-999),-999),-999),-999),-999),-999)</f>
        <v>433</v>
      </c>
      <c r="R177" s="9">
        <f t="shared" si="36"/>
        <v>0.26561199999999996</v>
      </c>
      <c r="S177" s="9">
        <f t="shared" si="37"/>
        <v>0.47846983038146151</v>
      </c>
      <c r="T177" s="9">
        <f t="shared" si="38"/>
        <v>0.26566599999999996</v>
      </c>
      <c r="U177" s="9">
        <f t="shared" si="39"/>
        <v>0.4836428776884118</v>
      </c>
      <c r="V177" s="15">
        <f t="shared" si="32"/>
        <v>0.22900400379999997</v>
      </c>
      <c r="X177" s="11">
        <f t="shared" si="40"/>
        <v>4.2139999999999995E+18</v>
      </c>
      <c r="Y177" s="11">
        <f t="shared" si="41"/>
        <v>5.6599999999999999E-18</v>
      </c>
      <c r="Z177" s="11">
        <f t="shared" si="42"/>
        <v>3.4499999999999998E-4</v>
      </c>
      <c r="AA177" s="16">
        <f t="shared" si="43"/>
        <v>8.1615192874252892E-3</v>
      </c>
      <c r="AB177" s="9">
        <f t="shared" si="33"/>
        <v>0.28580423818301315</v>
      </c>
      <c r="AC177" s="9">
        <f t="shared" si="34"/>
        <v>0.99183848071257463</v>
      </c>
      <c r="AD177" s="15">
        <f t="shared" si="35"/>
        <v>23.656577644710985</v>
      </c>
      <c r="AE177" s="3">
        <f t="shared" si="44"/>
        <v>681.46399999999983</v>
      </c>
      <c r="AF177" s="2">
        <f t="shared" si="45"/>
        <v>0.25</v>
      </c>
      <c r="AG177" s="9">
        <f t="shared" si="46"/>
        <v>8.8010271448825932E-3</v>
      </c>
      <c r="AH177" s="2">
        <f t="shared" si="47"/>
        <v>0.42587712326373117</v>
      </c>
    </row>
    <row r="178" spans="1:34">
      <c r="A178" s="1">
        <f>Raw!A178</f>
        <v>165</v>
      </c>
      <c r="B178" s="14">
        <f>Raw!B178</f>
        <v>0.21388888888888891</v>
      </c>
      <c r="C178" s="15">
        <f>Raw!C178</f>
        <v>100.2</v>
      </c>
      <c r="D178" s="15">
        <f>IF(C178&gt;0.5,Raw!D178*D$11,-999)</f>
        <v>7</v>
      </c>
      <c r="E178" s="9">
        <f>IF(Raw!$G178&gt;$C$8,IF(Raw!$Q178&gt;$C$8,IF(Raw!$N178&gt;$C$9,IF(Raw!$N178&lt;$A$9,IF(Raw!$X178&gt;$C$9,IF(Raw!$X178&lt;$A$9,Raw!H178,-999),-999),-999),-999),-999),-999)</f>
        <v>0.27571099999999998</v>
      </c>
      <c r="F178" s="9">
        <f>IF(Raw!$G178&gt;$C$8,IF(Raw!$Q178&gt;$C$8,IF(Raw!$N178&gt;$C$9,IF(Raw!$N178&lt;$A$9,IF(Raw!$X178&gt;$C$9,IF(Raw!$X178&lt;$A$9,Raw!I178,-999),-999),-999),-999),-999),-999)</f>
        <v>0.52931799999999996</v>
      </c>
      <c r="G178" s="9">
        <f>Raw!G178</f>
        <v>0.97822799999999999</v>
      </c>
      <c r="H178" s="9">
        <f>IF(Raw!$G178&gt;$C$8,IF(Raw!$Q178&gt;$C$8,IF(Raw!$N178&gt;$C$9,IF(Raw!$N178&lt;$A$9,IF(Raw!$X178&gt;$C$9,IF(Raw!$X178&lt;$A$9,Raw!L178,-999),-999),-999),-999),-999),-999)</f>
        <v>566.9</v>
      </c>
      <c r="I178" s="9">
        <f>IF(Raw!$G178&gt;$C$8,IF(Raw!$Q178&gt;$C$8,IF(Raw!$N178&gt;$C$9,IF(Raw!$N178&lt;$A$9,IF(Raw!$X178&gt;$C$9,IF(Raw!$X178&lt;$A$9,Raw!M178,-999),-999),-999),-999),-999),-999)</f>
        <v>0.23022400000000001</v>
      </c>
      <c r="J178" s="9">
        <f>IF(Raw!$G178&gt;$C$8,IF(Raw!$Q178&gt;$C$8,IF(Raw!$N178&gt;$C$9,IF(Raw!$N178&lt;$A$9,IF(Raw!$X178&gt;$C$9,IF(Raw!$X178&lt;$A$9,Raw!N178,-999),-999),-999),-999),-999),-999)</f>
        <v>356</v>
      </c>
      <c r="K178" s="9">
        <f>IF(Raw!$G178&gt;$C$8,IF(Raw!$Q178&gt;$C$8,IF(Raw!$N178&gt;$C$9,IF(Raw!$N178&lt;$A$9,IF(Raw!$X178&gt;$C$9,IF(Raw!$X178&lt;$A$9,Raw!R178,-999),-999),-999),-999),-999),-999)</f>
        <v>0.26931699999999997</v>
      </c>
      <c r="L178" s="9">
        <f>IF(Raw!$G178&gt;$C$8,IF(Raw!$Q178&gt;$C$8,IF(Raw!$N178&gt;$C$9,IF(Raw!$N178&lt;$A$9,IF(Raw!$X178&gt;$C$9,IF(Raw!$X178&lt;$A$9,Raw!S178,-999),-999),-999),-999),-999),-999)</f>
        <v>0.53265300000000004</v>
      </c>
      <c r="M178" s="9">
        <f>Raw!Q178</f>
        <v>0.98488200000000004</v>
      </c>
      <c r="N178" s="9">
        <f>IF(Raw!$G178&gt;$C$8,IF(Raw!$Q178&gt;$C$8,IF(Raw!$N178&gt;$C$9,IF(Raw!$N178&lt;$A$9,IF(Raw!$X178&gt;$C$9,IF(Raw!$X178&lt;$A$9,Raw!V178,-999),-999),-999),-999),-999),-999)</f>
        <v>647.6</v>
      </c>
      <c r="O178" s="9">
        <f>IF(Raw!$G178&gt;$C$8,IF(Raw!$Q178&gt;$C$8,IF(Raw!$N178&gt;$C$9,IF(Raw!$N178&lt;$A$9,IF(Raw!$X178&gt;$C$9,IF(Raw!$X178&lt;$A$9,Raw!W178,-999),-999),-999),-999),-999),-999)</f>
        <v>0.267511</v>
      </c>
      <c r="P178" s="9">
        <f>IF(Raw!$G178&gt;$C$8,IF(Raw!$Q178&gt;$C$8,IF(Raw!$N178&gt;$C$9,IF(Raw!$N178&lt;$A$9,IF(Raw!$X178&gt;$C$9,IF(Raw!$X178&lt;$A$9,Raw!X178,-999),-999),-999),-999),-999),-999)</f>
        <v>344</v>
      </c>
      <c r="R178" s="9">
        <f t="shared" si="36"/>
        <v>0.25360699999999997</v>
      </c>
      <c r="S178" s="9">
        <f t="shared" si="37"/>
        <v>0.47912030197348282</v>
      </c>
      <c r="T178" s="9">
        <f t="shared" si="38"/>
        <v>0.26333600000000007</v>
      </c>
      <c r="U178" s="9">
        <f t="shared" si="39"/>
        <v>0.49438565069566875</v>
      </c>
      <c r="V178" s="15">
        <f t="shared" si="32"/>
        <v>0.22206303570000002</v>
      </c>
      <c r="X178" s="11">
        <f t="shared" si="40"/>
        <v>4.2139999999999995E+18</v>
      </c>
      <c r="Y178" s="11">
        <f t="shared" si="41"/>
        <v>5.6689999999999996E-18</v>
      </c>
      <c r="Z178" s="11">
        <f t="shared" si="42"/>
        <v>3.5599999999999998E-4</v>
      </c>
      <c r="AA178" s="16">
        <f t="shared" si="43"/>
        <v>8.4328257658532416E-3</v>
      </c>
      <c r="AB178" s="9">
        <f t="shared" si="33"/>
        <v>0.27153766660587669</v>
      </c>
      <c r="AC178" s="9">
        <f t="shared" si="34"/>
        <v>0.99156717423414675</v>
      </c>
      <c r="AD178" s="15">
        <f t="shared" si="35"/>
        <v>23.687712825430452</v>
      </c>
      <c r="AE178" s="3">
        <f t="shared" si="44"/>
        <v>682.54759999999976</v>
      </c>
      <c r="AF178" s="2">
        <f t="shared" si="45"/>
        <v>0.25</v>
      </c>
      <c r="AG178" s="9">
        <f t="shared" si="46"/>
        <v>9.0083579374558246E-3</v>
      </c>
      <c r="AH178" s="2">
        <f t="shared" si="47"/>
        <v>0.4359097524161612</v>
      </c>
    </row>
    <row r="179" spans="1:34">
      <c r="A179" s="1">
        <f>Raw!A179</f>
        <v>166</v>
      </c>
      <c r="B179" s="14">
        <f>Raw!B179</f>
        <v>0.21394675925925924</v>
      </c>
      <c r="C179" s="15">
        <f>Raw!C179</f>
        <v>100.7</v>
      </c>
      <c r="D179" s="15">
        <f>IF(C179&gt;0.5,Raw!D179*D$11,-999)</f>
        <v>7</v>
      </c>
      <c r="E179" s="9">
        <f>IF(Raw!$G179&gt;$C$8,IF(Raw!$Q179&gt;$C$8,IF(Raw!$N179&gt;$C$9,IF(Raw!$N179&lt;$A$9,IF(Raw!$X179&gt;$C$9,IF(Raw!$X179&lt;$A$9,Raw!H179,-999),-999),-999),-999),-999),-999)</f>
        <v>0.28790199999999999</v>
      </c>
      <c r="F179" s="9">
        <f>IF(Raw!$G179&gt;$C$8,IF(Raw!$Q179&gt;$C$8,IF(Raw!$N179&gt;$C$9,IF(Raw!$N179&lt;$A$9,IF(Raw!$X179&gt;$C$9,IF(Raw!$X179&lt;$A$9,Raw!I179,-999),-999),-999),-999),-999),-999)</f>
        <v>0.54705499999999996</v>
      </c>
      <c r="G179" s="9">
        <f>Raw!G179</f>
        <v>0.98516199999999998</v>
      </c>
      <c r="H179" s="9">
        <f>IF(Raw!$G179&gt;$C$8,IF(Raw!$Q179&gt;$C$8,IF(Raw!$N179&gt;$C$9,IF(Raw!$N179&lt;$A$9,IF(Raw!$X179&gt;$C$9,IF(Raw!$X179&lt;$A$9,Raw!L179,-999),-999),-999),-999),-999),-999)</f>
        <v>560</v>
      </c>
      <c r="I179" s="9">
        <f>IF(Raw!$G179&gt;$C$8,IF(Raw!$Q179&gt;$C$8,IF(Raw!$N179&gt;$C$9,IF(Raw!$N179&lt;$A$9,IF(Raw!$X179&gt;$C$9,IF(Raw!$X179&lt;$A$9,Raw!M179,-999),-999),-999),-999),-999),-999)</f>
        <v>0.19991100000000001</v>
      </c>
      <c r="J179" s="9">
        <f>IF(Raw!$G179&gt;$C$8,IF(Raw!$Q179&gt;$C$8,IF(Raw!$N179&gt;$C$9,IF(Raw!$N179&lt;$A$9,IF(Raw!$X179&gt;$C$9,IF(Raw!$X179&lt;$A$9,Raw!N179,-999),-999),-999),-999),-999),-999)</f>
        <v>430</v>
      </c>
      <c r="K179" s="9">
        <f>IF(Raw!$G179&gt;$C$8,IF(Raw!$Q179&gt;$C$8,IF(Raw!$N179&gt;$C$9,IF(Raw!$N179&lt;$A$9,IF(Raw!$X179&gt;$C$9,IF(Raw!$X179&lt;$A$9,Raw!R179,-999),-999),-999),-999),-999),-999)</f>
        <v>0.277364</v>
      </c>
      <c r="L179" s="9">
        <f>IF(Raw!$G179&gt;$C$8,IF(Raw!$Q179&gt;$C$8,IF(Raw!$N179&gt;$C$9,IF(Raw!$N179&lt;$A$9,IF(Raw!$X179&gt;$C$9,IF(Raw!$X179&lt;$A$9,Raw!S179,-999),-999),-999),-999),-999),-999)</f>
        <v>0.54271899999999995</v>
      </c>
      <c r="M179" s="9">
        <f>Raw!Q179</f>
        <v>0.99015299999999995</v>
      </c>
      <c r="N179" s="9">
        <f>IF(Raw!$G179&gt;$C$8,IF(Raw!$Q179&gt;$C$8,IF(Raw!$N179&gt;$C$9,IF(Raw!$N179&lt;$A$9,IF(Raw!$X179&gt;$C$9,IF(Raw!$X179&lt;$A$9,Raw!V179,-999),-999),-999),-999),-999),-999)</f>
        <v>616.9</v>
      </c>
      <c r="O179" s="9">
        <f>IF(Raw!$G179&gt;$C$8,IF(Raw!$Q179&gt;$C$8,IF(Raw!$N179&gt;$C$9,IF(Raw!$N179&lt;$A$9,IF(Raw!$X179&gt;$C$9,IF(Raw!$X179&lt;$A$9,Raw!W179,-999),-999),-999),-999),-999),-999)</f>
        <v>0.32570300000000002</v>
      </c>
      <c r="P179" s="9">
        <f>IF(Raw!$G179&gt;$C$8,IF(Raw!$Q179&gt;$C$8,IF(Raw!$N179&gt;$C$9,IF(Raw!$N179&lt;$A$9,IF(Raw!$X179&gt;$C$9,IF(Raw!$X179&lt;$A$9,Raw!X179,-999),-999),-999),-999),-999),-999)</f>
        <v>418</v>
      </c>
      <c r="R179" s="9">
        <f t="shared" si="36"/>
        <v>0.25915299999999997</v>
      </c>
      <c r="S179" s="9">
        <f t="shared" si="37"/>
        <v>0.47372384860754402</v>
      </c>
      <c r="T179" s="9">
        <f t="shared" si="38"/>
        <v>0.26535499999999995</v>
      </c>
      <c r="U179" s="9">
        <f t="shared" si="39"/>
        <v>0.48893626351758457</v>
      </c>
      <c r="V179" s="15">
        <f t="shared" si="32"/>
        <v>0.22625955109999998</v>
      </c>
      <c r="X179" s="11">
        <f t="shared" si="40"/>
        <v>4.2139999999999995E+18</v>
      </c>
      <c r="Y179" s="11">
        <f t="shared" si="41"/>
        <v>5.5999999999999995E-18</v>
      </c>
      <c r="Z179" s="11">
        <f t="shared" si="42"/>
        <v>4.2999999999999999E-4</v>
      </c>
      <c r="AA179" s="16">
        <f t="shared" si="43"/>
        <v>1.0045378411104457E-2</v>
      </c>
      <c r="AB179" s="9">
        <f t="shared" si="33"/>
        <v>0.2800295913882786</v>
      </c>
      <c r="AC179" s="9">
        <f t="shared" si="34"/>
        <v>0.98995462158889569</v>
      </c>
      <c r="AD179" s="15">
        <f t="shared" si="35"/>
        <v>23.361345142103392</v>
      </c>
      <c r="AE179" s="3">
        <f t="shared" si="44"/>
        <v>674.23999999999978</v>
      </c>
      <c r="AF179" s="2">
        <f t="shared" si="45"/>
        <v>0.25</v>
      </c>
      <c r="AG179" s="9">
        <f t="shared" si="46"/>
        <v>8.7863144650190059E-3</v>
      </c>
      <c r="AH179" s="2">
        <f t="shared" si="47"/>
        <v>0.42516518434198292</v>
      </c>
    </row>
    <row r="180" spans="1:34">
      <c r="A180" s="1">
        <f>Raw!A180</f>
        <v>167</v>
      </c>
      <c r="B180" s="14">
        <f>Raw!B180</f>
        <v>0.21399305555555556</v>
      </c>
      <c r="C180" s="15">
        <f>Raw!C180</f>
        <v>100.9</v>
      </c>
      <c r="D180" s="15">
        <f>IF(C180&gt;0.5,Raw!D180*D$11,-999)</f>
        <v>7</v>
      </c>
      <c r="E180" s="9">
        <f>IF(Raw!$G180&gt;$C$8,IF(Raw!$Q180&gt;$C$8,IF(Raw!$N180&gt;$C$9,IF(Raw!$N180&lt;$A$9,IF(Raw!$X180&gt;$C$9,IF(Raw!$X180&lt;$A$9,Raw!H180,-999),-999),-999),-999),-999),-999)</f>
        <v>0.24631500000000001</v>
      </c>
      <c r="F180" s="9">
        <f>IF(Raw!$G180&gt;$C$8,IF(Raw!$Q180&gt;$C$8,IF(Raw!$N180&gt;$C$9,IF(Raw!$N180&lt;$A$9,IF(Raw!$X180&gt;$C$9,IF(Raw!$X180&lt;$A$9,Raw!I180,-999),-999),-999),-999),-999),-999)</f>
        <v>0.48769099999999999</v>
      </c>
      <c r="G180" s="9">
        <f>Raw!G180</f>
        <v>0.98676200000000003</v>
      </c>
      <c r="H180" s="9">
        <f>IF(Raw!$G180&gt;$C$8,IF(Raw!$Q180&gt;$C$8,IF(Raw!$N180&gt;$C$9,IF(Raw!$N180&lt;$A$9,IF(Raw!$X180&gt;$C$9,IF(Raw!$X180&lt;$A$9,Raw!L180,-999),-999),-999),-999),-999),-999)</f>
        <v>569.9</v>
      </c>
      <c r="I180" s="9">
        <f>IF(Raw!$G180&gt;$C$8,IF(Raw!$Q180&gt;$C$8,IF(Raw!$N180&gt;$C$9,IF(Raw!$N180&lt;$A$9,IF(Raw!$X180&gt;$C$9,IF(Raw!$X180&lt;$A$9,Raw!M180,-999),-999),-999),-999),-999),-999)</f>
        <v>0.14804400000000001</v>
      </c>
      <c r="J180" s="9">
        <f>IF(Raw!$G180&gt;$C$8,IF(Raw!$Q180&gt;$C$8,IF(Raw!$N180&gt;$C$9,IF(Raw!$N180&lt;$A$9,IF(Raw!$X180&gt;$C$9,IF(Raw!$X180&lt;$A$9,Raw!N180,-999),-999),-999),-999),-999),-999)</f>
        <v>399</v>
      </c>
      <c r="K180" s="9">
        <f>IF(Raw!$G180&gt;$C$8,IF(Raw!$Q180&gt;$C$8,IF(Raw!$N180&gt;$C$9,IF(Raw!$N180&lt;$A$9,IF(Raw!$X180&gt;$C$9,IF(Raw!$X180&lt;$A$9,Raw!R180,-999),-999),-999),-999),-999),-999)</f>
        <v>0.25958100000000001</v>
      </c>
      <c r="L180" s="9">
        <f>IF(Raw!$G180&gt;$C$8,IF(Raw!$Q180&gt;$C$8,IF(Raw!$N180&gt;$C$9,IF(Raw!$N180&lt;$A$9,IF(Raw!$X180&gt;$C$9,IF(Raw!$X180&lt;$A$9,Raw!S180,-999),-999),-999),-999),-999),-999)</f>
        <v>0.50767399999999996</v>
      </c>
      <c r="M180" s="9">
        <f>Raw!Q180</f>
        <v>0.98773</v>
      </c>
      <c r="N180" s="9">
        <f>IF(Raw!$G180&gt;$C$8,IF(Raw!$Q180&gt;$C$8,IF(Raw!$N180&gt;$C$9,IF(Raw!$N180&lt;$A$9,IF(Raw!$X180&gt;$C$9,IF(Raw!$X180&lt;$A$9,Raw!V180,-999),-999),-999),-999),-999),-999)</f>
        <v>619.1</v>
      </c>
      <c r="O180" s="9">
        <f>IF(Raw!$G180&gt;$C$8,IF(Raw!$Q180&gt;$C$8,IF(Raw!$N180&gt;$C$9,IF(Raw!$N180&lt;$A$9,IF(Raw!$X180&gt;$C$9,IF(Raw!$X180&lt;$A$9,Raw!W180,-999),-999),-999),-999),-999),-999)</f>
        <v>0.28690399999999999</v>
      </c>
      <c r="P180" s="9">
        <f>IF(Raw!$G180&gt;$C$8,IF(Raw!$Q180&gt;$C$8,IF(Raw!$N180&gt;$C$9,IF(Raw!$N180&lt;$A$9,IF(Raw!$X180&gt;$C$9,IF(Raw!$X180&lt;$A$9,Raw!X180,-999),-999),-999),-999),-999),-999)</f>
        <v>402</v>
      </c>
      <c r="R180" s="9">
        <f t="shared" si="36"/>
        <v>0.24137599999999998</v>
      </c>
      <c r="S180" s="9">
        <f t="shared" si="37"/>
        <v>0.49493634288924748</v>
      </c>
      <c r="T180" s="9">
        <f t="shared" si="38"/>
        <v>0.24809299999999995</v>
      </c>
      <c r="U180" s="9">
        <f t="shared" si="39"/>
        <v>0.48868565260383628</v>
      </c>
      <c r="V180" s="15">
        <f t="shared" si="32"/>
        <v>0.21164929059999998</v>
      </c>
      <c r="X180" s="11">
        <f t="shared" si="40"/>
        <v>4.2139999999999995E+18</v>
      </c>
      <c r="Y180" s="11">
        <f t="shared" si="41"/>
        <v>5.6989999999999995E-18</v>
      </c>
      <c r="Z180" s="11">
        <f t="shared" si="42"/>
        <v>3.9899999999999999E-4</v>
      </c>
      <c r="AA180" s="16">
        <f t="shared" si="43"/>
        <v>9.491271374863006E-3</v>
      </c>
      <c r="AB180" s="9">
        <f t="shared" si="33"/>
        <v>0.2619357179892039</v>
      </c>
      <c r="AC180" s="9">
        <f t="shared" si="34"/>
        <v>0.99050872862513695</v>
      </c>
      <c r="AD180" s="15">
        <f t="shared" si="35"/>
        <v>23.787647556047634</v>
      </c>
      <c r="AE180" s="3">
        <f t="shared" si="44"/>
        <v>686.15959999999973</v>
      </c>
      <c r="AF180" s="2">
        <f t="shared" si="45"/>
        <v>0.25</v>
      </c>
      <c r="AG180" s="9">
        <f t="shared" si="46"/>
        <v>8.9420631306439905E-3</v>
      </c>
      <c r="AH180" s="2">
        <f t="shared" si="47"/>
        <v>0.43270178121603087</v>
      </c>
    </row>
    <row r="181" spans="1:34">
      <c r="A181" s="1">
        <f>Raw!A181</f>
        <v>168</v>
      </c>
      <c r="B181" s="14">
        <f>Raw!B181</f>
        <v>0.21405092592592592</v>
      </c>
      <c r="C181" s="15">
        <f>Raw!C181</f>
        <v>101.8</v>
      </c>
      <c r="D181" s="15">
        <f>IF(C181&gt;0.5,Raw!D181*D$11,-999)</f>
        <v>6.2</v>
      </c>
      <c r="E181" s="9">
        <f>IF(Raw!$G181&gt;$C$8,IF(Raw!$Q181&gt;$C$8,IF(Raw!$N181&gt;$C$9,IF(Raw!$N181&lt;$A$9,IF(Raw!$X181&gt;$C$9,IF(Raw!$X181&lt;$A$9,Raw!H181,-999),-999),-999),-999),-999),-999)</f>
        <v>0.26006200000000002</v>
      </c>
      <c r="F181" s="9">
        <f>IF(Raw!$G181&gt;$C$8,IF(Raw!$Q181&gt;$C$8,IF(Raw!$N181&gt;$C$9,IF(Raw!$N181&lt;$A$9,IF(Raw!$X181&gt;$C$9,IF(Raw!$X181&lt;$A$9,Raw!I181,-999),-999),-999),-999),-999),-999)</f>
        <v>0.51067099999999999</v>
      </c>
      <c r="G181" s="9">
        <f>Raw!G181</f>
        <v>0.98339500000000002</v>
      </c>
      <c r="H181" s="9">
        <f>IF(Raw!$G181&gt;$C$8,IF(Raw!$Q181&gt;$C$8,IF(Raw!$N181&gt;$C$9,IF(Raw!$N181&lt;$A$9,IF(Raw!$X181&gt;$C$9,IF(Raw!$X181&lt;$A$9,Raw!L181,-999),-999),-999),-999),-999),-999)</f>
        <v>585.20000000000005</v>
      </c>
      <c r="I181" s="9">
        <f>IF(Raw!$G181&gt;$C$8,IF(Raw!$Q181&gt;$C$8,IF(Raw!$N181&gt;$C$9,IF(Raw!$N181&lt;$A$9,IF(Raw!$X181&gt;$C$9,IF(Raw!$X181&lt;$A$9,Raw!M181,-999),-999),-999),-999),-999),-999)</f>
        <v>0.226323</v>
      </c>
      <c r="J181" s="9">
        <f>IF(Raw!$G181&gt;$C$8,IF(Raw!$Q181&gt;$C$8,IF(Raw!$N181&gt;$C$9,IF(Raw!$N181&lt;$A$9,IF(Raw!$X181&gt;$C$9,IF(Raw!$X181&lt;$A$9,Raw!N181,-999),-999),-999),-999),-999),-999)</f>
        <v>403</v>
      </c>
      <c r="K181" s="9">
        <f>IF(Raw!$G181&gt;$C$8,IF(Raw!$Q181&gt;$C$8,IF(Raw!$N181&gt;$C$9,IF(Raw!$N181&lt;$A$9,IF(Raw!$X181&gt;$C$9,IF(Raw!$X181&lt;$A$9,Raw!R181,-999),-999),-999),-999),-999),-999)</f>
        <v>0.25207400000000002</v>
      </c>
      <c r="L181" s="9">
        <f>IF(Raw!$G181&gt;$C$8,IF(Raw!$Q181&gt;$C$8,IF(Raw!$N181&gt;$C$9,IF(Raw!$N181&lt;$A$9,IF(Raw!$X181&gt;$C$9,IF(Raw!$X181&lt;$A$9,Raw!S181,-999),-999),-999),-999),-999),-999)</f>
        <v>0.49717699999999998</v>
      </c>
      <c r="M181" s="9">
        <f>Raw!Q181</f>
        <v>0.98590500000000003</v>
      </c>
      <c r="N181" s="9">
        <f>IF(Raw!$G181&gt;$C$8,IF(Raw!$Q181&gt;$C$8,IF(Raw!$N181&gt;$C$9,IF(Raw!$N181&lt;$A$9,IF(Raw!$X181&gt;$C$9,IF(Raw!$X181&lt;$A$9,Raw!V181,-999),-999),-999),-999),-999),-999)</f>
        <v>642.9</v>
      </c>
      <c r="O181" s="9">
        <f>IF(Raw!$G181&gt;$C$8,IF(Raw!$Q181&gt;$C$8,IF(Raw!$N181&gt;$C$9,IF(Raw!$N181&lt;$A$9,IF(Raw!$X181&gt;$C$9,IF(Raw!$X181&lt;$A$9,Raw!W181,-999),-999),-999),-999),-999),-999)</f>
        <v>0.32647500000000002</v>
      </c>
      <c r="P181" s="9">
        <f>IF(Raw!$G181&gt;$C$8,IF(Raw!$Q181&gt;$C$8,IF(Raw!$N181&gt;$C$9,IF(Raw!$N181&lt;$A$9,IF(Raw!$X181&gt;$C$9,IF(Raw!$X181&lt;$A$9,Raw!X181,-999),-999),-999),-999),-999),-999)</f>
        <v>452</v>
      </c>
      <c r="R181" s="9">
        <f t="shared" si="36"/>
        <v>0.25060899999999997</v>
      </c>
      <c r="S181" s="9">
        <f t="shared" si="37"/>
        <v>0.49074453023570946</v>
      </c>
      <c r="T181" s="9">
        <f t="shared" si="38"/>
        <v>0.24510299999999996</v>
      </c>
      <c r="U181" s="9">
        <f t="shared" si="39"/>
        <v>0.49298941825547032</v>
      </c>
      <c r="V181" s="15">
        <f t="shared" si="32"/>
        <v>0.20727309129999999</v>
      </c>
      <c r="X181" s="11">
        <f t="shared" si="40"/>
        <v>3.7323999999999995E+18</v>
      </c>
      <c r="Y181" s="11">
        <f t="shared" si="41"/>
        <v>5.8520000000000001E-18</v>
      </c>
      <c r="Z181" s="11">
        <f t="shared" si="42"/>
        <v>4.0299999999999998E-4</v>
      </c>
      <c r="AA181" s="16">
        <f t="shared" si="43"/>
        <v>8.725523019384224E-3</v>
      </c>
      <c r="AB181" s="9">
        <f t="shared" si="33"/>
        <v>0.25421265186862013</v>
      </c>
      <c r="AC181" s="9">
        <f t="shared" si="34"/>
        <v>0.99127447698061588</v>
      </c>
      <c r="AD181" s="15">
        <f t="shared" si="35"/>
        <v>21.651421884328098</v>
      </c>
      <c r="AE181" s="3">
        <f t="shared" si="44"/>
        <v>704.58079999999984</v>
      </c>
      <c r="AF181" s="2">
        <f t="shared" si="45"/>
        <v>0.25</v>
      </c>
      <c r="AG181" s="9">
        <f t="shared" si="46"/>
        <v>8.2107091378143589E-3</v>
      </c>
      <c r="AH181" s="2">
        <f t="shared" si="47"/>
        <v>0.3973119421181216</v>
      </c>
    </row>
    <row r="182" spans="1:34">
      <c r="A182" s="1">
        <f>Raw!A182</f>
        <v>169</v>
      </c>
      <c r="B182" s="14">
        <f>Raw!B182</f>
        <v>0.21410879629629631</v>
      </c>
      <c r="C182" s="15">
        <f>Raw!C182</f>
        <v>101.6</v>
      </c>
      <c r="D182" s="15">
        <f>IF(C182&gt;0.5,Raw!D182*D$11,-999)</f>
        <v>6.2</v>
      </c>
      <c r="E182" s="9">
        <f>IF(Raw!$G182&gt;$C$8,IF(Raw!$Q182&gt;$C$8,IF(Raw!$N182&gt;$C$9,IF(Raw!$N182&lt;$A$9,IF(Raw!$X182&gt;$C$9,IF(Raw!$X182&lt;$A$9,Raw!H182,-999),-999),-999),-999),-999),-999)</f>
        <v>0.240177</v>
      </c>
      <c r="F182" s="9">
        <f>IF(Raw!$G182&gt;$C$8,IF(Raw!$Q182&gt;$C$8,IF(Raw!$N182&gt;$C$9,IF(Raw!$N182&lt;$A$9,IF(Raw!$X182&gt;$C$9,IF(Raw!$X182&lt;$A$9,Raw!I182,-999),-999),-999),-999),-999),-999)</f>
        <v>0.46454699999999999</v>
      </c>
      <c r="G182" s="9">
        <f>Raw!G182</f>
        <v>0.97916199999999998</v>
      </c>
      <c r="H182" s="9">
        <f>IF(Raw!$G182&gt;$C$8,IF(Raw!$Q182&gt;$C$8,IF(Raw!$N182&gt;$C$9,IF(Raw!$N182&lt;$A$9,IF(Raw!$X182&gt;$C$9,IF(Raw!$X182&lt;$A$9,Raw!L182,-999),-999),-999),-999),-999),-999)</f>
        <v>559.5</v>
      </c>
      <c r="I182" s="9">
        <f>IF(Raw!$G182&gt;$C$8,IF(Raw!$Q182&gt;$C$8,IF(Raw!$N182&gt;$C$9,IF(Raw!$N182&lt;$A$9,IF(Raw!$X182&gt;$C$9,IF(Raw!$X182&lt;$A$9,Raw!M182,-999),-999),-999),-999),-999),-999)</f>
        <v>0.261712</v>
      </c>
      <c r="J182" s="9">
        <f>IF(Raw!$G182&gt;$C$8,IF(Raw!$Q182&gt;$C$8,IF(Raw!$N182&gt;$C$9,IF(Raw!$N182&lt;$A$9,IF(Raw!$X182&gt;$C$9,IF(Raw!$X182&lt;$A$9,Raw!N182,-999),-999),-999),-999),-999),-999)</f>
        <v>590</v>
      </c>
      <c r="K182" s="9">
        <f>IF(Raw!$G182&gt;$C$8,IF(Raw!$Q182&gt;$C$8,IF(Raw!$N182&gt;$C$9,IF(Raw!$N182&lt;$A$9,IF(Raw!$X182&gt;$C$9,IF(Raw!$X182&lt;$A$9,Raw!R182,-999),-999),-999),-999),-999),-999)</f>
        <v>0.238265</v>
      </c>
      <c r="L182" s="9">
        <f>IF(Raw!$G182&gt;$C$8,IF(Raw!$Q182&gt;$C$8,IF(Raw!$N182&gt;$C$9,IF(Raw!$N182&lt;$A$9,IF(Raw!$X182&gt;$C$9,IF(Raw!$X182&lt;$A$9,Raw!S182,-999),-999),-999),-999),-999),-999)</f>
        <v>0.47882400000000003</v>
      </c>
      <c r="M182" s="9">
        <f>Raw!Q182</f>
        <v>0.98305100000000001</v>
      </c>
      <c r="N182" s="9">
        <f>IF(Raw!$G182&gt;$C$8,IF(Raw!$Q182&gt;$C$8,IF(Raw!$N182&gt;$C$9,IF(Raw!$N182&lt;$A$9,IF(Raw!$X182&gt;$C$9,IF(Raw!$X182&lt;$A$9,Raw!V182,-999),-999),-999),-999),-999),-999)</f>
        <v>634.20000000000005</v>
      </c>
      <c r="O182" s="9">
        <f>IF(Raw!$G182&gt;$C$8,IF(Raw!$Q182&gt;$C$8,IF(Raw!$N182&gt;$C$9,IF(Raw!$N182&lt;$A$9,IF(Raw!$X182&gt;$C$9,IF(Raw!$X182&lt;$A$9,Raw!W182,-999),-999),-999),-999),-999),-999)</f>
        <v>0.231323</v>
      </c>
      <c r="P182" s="9">
        <f>IF(Raw!$G182&gt;$C$8,IF(Raw!$Q182&gt;$C$8,IF(Raw!$N182&gt;$C$9,IF(Raw!$N182&lt;$A$9,IF(Raw!$X182&gt;$C$9,IF(Raw!$X182&lt;$A$9,Raw!X182,-999),-999),-999),-999),-999),-999)</f>
        <v>478</v>
      </c>
      <c r="R182" s="9">
        <f t="shared" si="36"/>
        <v>0.22436999999999999</v>
      </c>
      <c r="S182" s="9">
        <f t="shared" si="37"/>
        <v>0.48298665151211823</v>
      </c>
      <c r="T182" s="9">
        <f t="shared" si="38"/>
        <v>0.24055900000000002</v>
      </c>
      <c r="U182" s="9">
        <f t="shared" si="39"/>
        <v>0.50239545219120174</v>
      </c>
      <c r="V182" s="15">
        <f t="shared" si="32"/>
        <v>0.19962172560000002</v>
      </c>
      <c r="X182" s="11">
        <f t="shared" si="40"/>
        <v>3.7323999999999995E+18</v>
      </c>
      <c r="Y182" s="11">
        <f t="shared" si="41"/>
        <v>5.5949999999999999E-18</v>
      </c>
      <c r="Z182" s="11">
        <f t="shared" si="42"/>
        <v>5.8999999999999992E-4</v>
      </c>
      <c r="AA182" s="16">
        <f t="shared" si="43"/>
        <v>1.2170883523377297E-2</v>
      </c>
      <c r="AB182" s="9">
        <f t="shared" si="33"/>
        <v>0.24119281556950012</v>
      </c>
      <c r="AC182" s="9">
        <f t="shared" si="34"/>
        <v>0.98782911647662275</v>
      </c>
      <c r="AD182" s="15">
        <f t="shared" si="35"/>
        <v>20.628616141317455</v>
      </c>
      <c r="AE182" s="3">
        <f t="shared" si="44"/>
        <v>673.63799999999981</v>
      </c>
      <c r="AF182" s="2">
        <f t="shared" si="45"/>
        <v>0.25</v>
      </c>
      <c r="AG182" s="9">
        <f t="shared" si="46"/>
        <v>7.9720945649199276E-3</v>
      </c>
      <c r="AH182" s="2">
        <f t="shared" si="47"/>
        <v>0.38576550711681923</v>
      </c>
    </row>
    <row r="183" spans="1:34">
      <c r="A183" s="1">
        <f>Raw!A183</f>
        <v>170</v>
      </c>
      <c r="B183" s="14">
        <f>Raw!B183</f>
        <v>0.21416666666666664</v>
      </c>
      <c r="C183" s="15">
        <f>Raw!C183</f>
        <v>104.2</v>
      </c>
      <c r="D183" s="15">
        <f>IF(C183&gt;0.5,Raw!D183*D$11,-999)</f>
        <v>6.2</v>
      </c>
      <c r="E183" s="9">
        <f>IF(Raw!$G183&gt;$C$8,IF(Raw!$Q183&gt;$C$8,IF(Raw!$N183&gt;$C$9,IF(Raw!$N183&lt;$A$9,IF(Raw!$X183&gt;$C$9,IF(Raw!$X183&lt;$A$9,Raw!H183,-999),-999),-999),-999),-999),-999)</f>
        <v>0.256218</v>
      </c>
      <c r="F183" s="9">
        <f>IF(Raw!$G183&gt;$C$8,IF(Raw!$Q183&gt;$C$8,IF(Raw!$N183&gt;$C$9,IF(Raw!$N183&lt;$A$9,IF(Raw!$X183&gt;$C$9,IF(Raw!$X183&lt;$A$9,Raw!I183,-999),-999),-999),-999),-999),-999)</f>
        <v>0.47808499999999998</v>
      </c>
      <c r="G183" s="9">
        <f>Raw!G183</f>
        <v>0.98157099999999997</v>
      </c>
      <c r="H183" s="9">
        <f>IF(Raw!$G183&gt;$C$8,IF(Raw!$Q183&gt;$C$8,IF(Raw!$N183&gt;$C$9,IF(Raw!$N183&lt;$A$9,IF(Raw!$X183&gt;$C$9,IF(Raw!$X183&lt;$A$9,Raw!L183,-999),-999),-999),-999),-999),-999)</f>
        <v>546.4</v>
      </c>
      <c r="I183" s="9">
        <f>IF(Raw!$G183&gt;$C$8,IF(Raw!$Q183&gt;$C$8,IF(Raw!$N183&gt;$C$9,IF(Raw!$N183&lt;$A$9,IF(Raw!$X183&gt;$C$9,IF(Raw!$X183&lt;$A$9,Raw!M183,-999),-999),-999),-999),-999),-999)</f>
        <v>0.20823</v>
      </c>
      <c r="J183" s="9">
        <f>IF(Raw!$G183&gt;$C$8,IF(Raw!$Q183&gt;$C$8,IF(Raw!$N183&gt;$C$9,IF(Raw!$N183&lt;$A$9,IF(Raw!$X183&gt;$C$9,IF(Raw!$X183&lt;$A$9,Raw!N183,-999),-999),-999),-999),-999),-999)</f>
        <v>446</v>
      </c>
      <c r="K183" s="9">
        <f>IF(Raw!$G183&gt;$C$8,IF(Raw!$Q183&gt;$C$8,IF(Raw!$N183&gt;$C$9,IF(Raw!$N183&lt;$A$9,IF(Raw!$X183&gt;$C$9,IF(Raw!$X183&lt;$A$9,Raw!R183,-999),-999),-999),-999),-999),-999)</f>
        <v>0.24791199999999999</v>
      </c>
      <c r="L183" s="9">
        <f>IF(Raw!$G183&gt;$C$8,IF(Raw!$Q183&gt;$C$8,IF(Raw!$N183&gt;$C$9,IF(Raw!$N183&lt;$A$9,IF(Raw!$X183&gt;$C$9,IF(Raw!$X183&lt;$A$9,Raw!S183,-999),-999),-999),-999),-999),-999)</f>
        <v>0.47226899999999999</v>
      </c>
      <c r="M183" s="9">
        <f>Raw!Q183</f>
        <v>0.98580900000000005</v>
      </c>
      <c r="N183" s="9">
        <f>IF(Raw!$G183&gt;$C$8,IF(Raw!$Q183&gt;$C$8,IF(Raw!$N183&gt;$C$9,IF(Raw!$N183&lt;$A$9,IF(Raw!$X183&gt;$C$9,IF(Raw!$X183&lt;$A$9,Raw!V183,-999),-999),-999),-999),-999),-999)</f>
        <v>623</v>
      </c>
      <c r="O183" s="9">
        <f>IF(Raw!$G183&gt;$C$8,IF(Raw!$Q183&gt;$C$8,IF(Raw!$N183&gt;$C$9,IF(Raw!$N183&lt;$A$9,IF(Raw!$X183&gt;$C$9,IF(Raw!$X183&lt;$A$9,Raw!W183,-999),-999),-999),-999),-999),-999)</f>
        <v>0.33964699999999998</v>
      </c>
      <c r="P183" s="9">
        <f>IF(Raw!$G183&gt;$C$8,IF(Raw!$Q183&gt;$C$8,IF(Raw!$N183&gt;$C$9,IF(Raw!$N183&lt;$A$9,IF(Raw!$X183&gt;$C$9,IF(Raw!$X183&lt;$A$9,Raw!X183,-999),-999),-999),-999),-999),-999)</f>
        <v>387</v>
      </c>
      <c r="R183" s="9">
        <f t="shared" si="36"/>
        <v>0.22186699999999998</v>
      </c>
      <c r="S183" s="9">
        <f t="shared" si="37"/>
        <v>0.46407438007885626</v>
      </c>
      <c r="T183" s="9">
        <f t="shared" si="38"/>
        <v>0.224357</v>
      </c>
      <c r="U183" s="9">
        <f t="shared" si="39"/>
        <v>0.47506188210532557</v>
      </c>
      <c r="V183" s="15">
        <f t="shared" si="32"/>
        <v>0.19688894609999999</v>
      </c>
      <c r="X183" s="11">
        <f t="shared" si="40"/>
        <v>3.7323999999999995E+18</v>
      </c>
      <c r="Y183" s="11">
        <f t="shared" si="41"/>
        <v>5.4639999999999996E-18</v>
      </c>
      <c r="Z183" s="11">
        <f t="shared" si="42"/>
        <v>4.46E-4</v>
      </c>
      <c r="AA183" s="16">
        <f t="shared" si="43"/>
        <v>9.0136646486708456E-3</v>
      </c>
      <c r="AB183" s="9">
        <f t="shared" si="33"/>
        <v>0.24993427875958185</v>
      </c>
      <c r="AC183" s="9">
        <f t="shared" si="34"/>
        <v>0.99098633535132907</v>
      </c>
      <c r="AD183" s="15">
        <f t="shared" si="35"/>
        <v>20.210010423028798</v>
      </c>
      <c r="AE183" s="3">
        <f t="shared" si="44"/>
        <v>657.86559999999974</v>
      </c>
      <c r="AF183" s="2">
        <f t="shared" si="45"/>
        <v>0.25</v>
      </c>
      <c r="AG183" s="9">
        <f t="shared" si="46"/>
        <v>7.3853889145633136E-3</v>
      </c>
      <c r="AH183" s="2">
        <f t="shared" si="47"/>
        <v>0.35737512603252314</v>
      </c>
    </row>
    <row r="184" spans="1:34">
      <c r="A184" s="1">
        <f>Raw!A184</f>
        <v>171</v>
      </c>
      <c r="B184" s="14">
        <f>Raw!B184</f>
        <v>0.21422453703703703</v>
      </c>
      <c r="C184" s="15">
        <f>Raw!C184</f>
        <v>102.9</v>
      </c>
      <c r="D184" s="15">
        <f>IF(C184&gt;0.5,Raw!D184*D$11,-999)</f>
        <v>6.2</v>
      </c>
      <c r="E184" s="9">
        <f>IF(Raw!$G184&gt;$C$8,IF(Raw!$Q184&gt;$C$8,IF(Raw!$N184&gt;$C$9,IF(Raw!$N184&lt;$A$9,IF(Raw!$X184&gt;$C$9,IF(Raw!$X184&lt;$A$9,Raw!H184,-999),-999),-999),-999),-999),-999)</f>
        <v>0.227186</v>
      </c>
      <c r="F184" s="9">
        <f>IF(Raw!$G184&gt;$C$8,IF(Raw!$Q184&gt;$C$8,IF(Raw!$N184&gt;$C$9,IF(Raw!$N184&lt;$A$9,IF(Raw!$X184&gt;$C$9,IF(Raw!$X184&lt;$A$9,Raw!I184,-999),-999),-999),-999),-999),-999)</f>
        <v>0.44719100000000001</v>
      </c>
      <c r="G184" s="9">
        <f>Raw!G184</f>
        <v>0.98126599999999997</v>
      </c>
      <c r="H184" s="9">
        <f>IF(Raw!$G184&gt;$C$8,IF(Raw!$Q184&gt;$C$8,IF(Raw!$N184&gt;$C$9,IF(Raw!$N184&lt;$A$9,IF(Raw!$X184&gt;$C$9,IF(Raw!$X184&lt;$A$9,Raw!L184,-999),-999),-999),-999),-999),-999)</f>
        <v>529.79999999999995</v>
      </c>
      <c r="I184" s="9">
        <f>IF(Raw!$G184&gt;$C$8,IF(Raw!$Q184&gt;$C$8,IF(Raw!$N184&gt;$C$9,IF(Raw!$N184&lt;$A$9,IF(Raw!$X184&gt;$C$9,IF(Raw!$X184&lt;$A$9,Raw!M184,-999),-999),-999),-999),-999),-999)</f>
        <v>0.167182</v>
      </c>
      <c r="J184" s="9">
        <f>IF(Raw!$G184&gt;$C$8,IF(Raw!$Q184&gt;$C$8,IF(Raw!$N184&gt;$C$9,IF(Raw!$N184&lt;$A$9,IF(Raw!$X184&gt;$C$9,IF(Raw!$X184&lt;$A$9,Raw!N184,-999),-999),-999),-999),-999),-999)</f>
        <v>298</v>
      </c>
      <c r="K184" s="9">
        <f>IF(Raw!$G184&gt;$C$8,IF(Raw!$Q184&gt;$C$8,IF(Raw!$N184&gt;$C$9,IF(Raw!$N184&lt;$A$9,IF(Raw!$X184&gt;$C$9,IF(Raw!$X184&lt;$A$9,Raw!R184,-999),-999),-999),-999),-999),-999)</f>
        <v>0.226213</v>
      </c>
      <c r="L184" s="9">
        <f>IF(Raw!$G184&gt;$C$8,IF(Raw!$Q184&gt;$C$8,IF(Raw!$N184&gt;$C$9,IF(Raw!$N184&lt;$A$9,IF(Raw!$X184&gt;$C$9,IF(Raw!$X184&lt;$A$9,Raw!S184,-999),-999),-999),-999),-999),-999)</f>
        <v>0.45044200000000001</v>
      </c>
      <c r="M184" s="9">
        <f>Raw!Q184</f>
        <v>0.98671299999999995</v>
      </c>
      <c r="N184" s="9">
        <f>IF(Raw!$G184&gt;$C$8,IF(Raw!$Q184&gt;$C$8,IF(Raw!$N184&gt;$C$9,IF(Raw!$N184&lt;$A$9,IF(Raw!$X184&gt;$C$9,IF(Raw!$X184&lt;$A$9,Raw!V184,-999),-999),-999),-999),-999),-999)</f>
        <v>612.1</v>
      </c>
      <c r="O184" s="9">
        <f>IF(Raw!$G184&gt;$C$8,IF(Raw!$Q184&gt;$C$8,IF(Raw!$N184&gt;$C$9,IF(Raw!$N184&lt;$A$9,IF(Raw!$X184&gt;$C$9,IF(Raw!$X184&lt;$A$9,Raw!W184,-999),-999),-999),-999),-999),-999)</f>
        <v>0.27542299999999997</v>
      </c>
      <c r="P184" s="9">
        <f>IF(Raw!$G184&gt;$C$8,IF(Raw!$Q184&gt;$C$8,IF(Raw!$N184&gt;$C$9,IF(Raw!$N184&lt;$A$9,IF(Raw!$X184&gt;$C$9,IF(Raw!$X184&lt;$A$9,Raw!X184,-999),-999),-999),-999),-999),-999)</f>
        <v>341</v>
      </c>
      <c r="R184" s="9">
        <f t="shared" si="36"/>
        <v>0.22000500000000001</v>
      </c>
      <c r="S184" s="9">
        <f t="shared" si="37"/>
        <v>0.49197099226057772</v>
      </c>
      <c r="T184" s="9">
        <f t="shared" si="38"/>
        <v>0.22422900000000001</v>
      </c>
      <c r="U184" s="9">
        <f t="shared" si="39"/>
        <v>0.49779771868520256</v>
      </c>
      <c r="V184" s="15">
        <f t="shared" si="32"/>
        <v>0.18778926979999999</v>
      </c>
      <c r="X184" s="11">
        <f t="shared" si="40"/>
        <v>3.7323999999999995E+18</v>
      </c>
      <c r="Y184" s="11">
        <f t="shared" si="41"/>
        <v>5.2979999999999991E-18</v>
      </c>
      <c r="Z184" s="11">
        <f t="shared" si="42"/>
        <v>2.9799999999999998E-4</v>
      </c>
      <c r="AA184" s="16">
        <f t="shared" si="43"/>
        <v>5.858207227549846E-3</v>
      </c>
      <c r="AB184" s="9">
        <f t="shared" si="33"/>
        <v>0.22752657994842626</v>
      </c>
      <c r="AC184" s="9">
        <f t="shared" si="34"/>
        <v>0.99414179277245018</v>
      </c>
      <c r="AD184" s="15">
        <f t="shared" si="35"/>
        <v>19.658413515267942</v>
      </c>
      <c r="AE184" s="3">
        <f t="shared" si="44"/>
        <v>637.87919999999974</v>
      </c>
      <c r="AF184" s="2">
        <f t="shared" si="45"/>
        <v>0.25</v>
      </c>
      <c r="AG184" s="9">
        <f t="shared" si="46"/>
        <v>7.5276256929774875E-3</v>
      </c>
      <c r="AH184" s="2">
        <f t="shared" si="47"/>
        <v>0.3642578897163678</v>
      </c>
    </row>
    <row r="185" spans="1:34">
      <c r="A185" s="1">
        <f>Raw!A185</f>
        <v>172</v>
      </c>
      <c r="B185" s="14">
        <f>Raw!B185</f>
        <v>0.21428240740740742</v>
      </c>
      <c r="C185" s="15">
        <f>Raw!C185</f>
        <v>105.8</v>
      </c>
      <c r="D185" s="15">
        <f>IF(C185&gt;0.5,Raw!D185*D$11,-999)</f>
        <v>6.2</v>
      </c>
      <c r="E185" s="9">
        <f>IF(Raw!$G185&gt;$C$8,IF(Raw!$Q185&gt;$C$8,IF(Raw!$N185&gt;$C$9,IF(Raw!$N185&lt;$A$9,IF(Raw!$X185&gt;$C$9,IF(Raw!$X185&lt;$A$9,Raw!H185,-999),-999),-999),-999),-999),-999)</f>
        <v>0.25008599999999997</v>
      </c>
      <c r="F185" s="9">
        <f>IF(Raw!$G185&gt;$C$8,IF(Raw!$Q185&gt;$C$8,IF(Raw!$N185&gt;$C$9,IF(Raw!$N185&lt;$A$9,IF(Raw!$X185&gt;$C$9,IF(Raw!$X185&lt;$A$9,Raw!I185,-999),-999),-999),-999),-999),-999)</f>
        <v>0.44600899999999999</v>
      </c>
      <c r="G185" s="9">
        <f>Raw!G185</f>
        <v>0.97558400000000001</v>
      </c>
      <c r="H185" s="9">
        <f>IF(Raw!$G185&gt;$C$8,IF(Raw!$Q185&gt;$C$8,IF(Raw!$N185&gt;$C$9,IF(Raw!$N185&lt;$A$9,IF(Raw!$X185&gt;$C$9,IF(Raw!$X185&lt;$A$9,Raw!L185,-999),-999),-999),-999),-999),-999)</f>
        <v>547.9</v>
      </c>
      <c r="I185" s="9">
        <f>IF(Raw!$G185&gt;$C$8,IF(Raw!$Q185&gt;$C$8,IF(Raw!$N185&gt;$C$9,IF(Raw!$N185&lt;$A$9,IF(Raw!$X185&gt;$C$9,IF(Raw!$X185&lt;$A$9,Raw!M185,-999),-999),-999),-999),-999),-999)</f>
        <v>0.446635</v>
      </c>
      <c r="J185" s="9">
        <f>IF(Raw!$G185&gt;$C$8,IF(Raw!$Q185&gt;$C$8,IF(Raw!$N185&gt;$C$9,IF(Raw!$N185&lt;$A$9,IF(Raw!$X185&gt;$C$9,IF(Raw!$X185&lt;$A$9,Raw!N185,-999),-999),-999),-999),-999),-999)</f>
        <v>458</v>
      </c>
      <c r="K185" s="9">
        <f>IF(Raw!$G185&gt;$C$8,IF(Raw!$Q185&gt;$C$8,IF(Raw!$N185&gt;$C$9,IF(Raw!$N185&lt;$A$9,IF(Raw!$X185&gt;$C$9,IF(Raw!$X185&lt;$A$9,Raw!R185,-999),-999),-999),-999),-999),-999)</f>
        <v>0.22464000000000001</v>
      </c>
      <c r="L185" s="9">
        <f>IF(Raw!$G185&gt;$C$8,IF(Raw!$Q185&gt;$C$8,IF(Raw!$N185&gt;$C$9,IF(Raw!$N185&lt;$A$9,IF(Raw!$X185&gt;$C$9,IF(Raw!$X185&lt;$A$9,Raw!S185,-999),-999),-999),-999),-999),-999)</f>
        <v>0.44653799999999999</v>
      </c>
      <c r="M185" s="9">
        <f>Raw!Q185</f>
        <v>0.985321</v>
      </c>
      <c r="N185" s="9">
        <f>IF(Raw!$G185&gt;$C$8,IF(Raw!$Q185&gt;$C$8,IF(Raw!$N185&gt;$C$9,IF(Raw!$N185&lt;$A$9,IF(Raw!$X185&gt;$C$9,IF(Raw!$X185&lt;$A$9,Raw!V185,-999),-999),-999),-999),-999),-999)</f>
        <v>635.29999999999995</v>
      </c>
      <c r="O185" s="9">
        <f>IF(Raw!$G185&gt;$C$8,IF(Raw!$Q185&gt;$C$8,IF(Raw!$N185&gt;$C$9,IF(Raw!$N185&lt;$A$9,IF(Raw!$X185&gt;$C$9,IF(Raw!$X185&lt;$A$9,Raw!W185,-999),-999),-999),-999),-999),-999)</f>
        <v>0.19753899999999999</v>
      </c>
      <c r="P185" s="9">
        <f>IF(Raw!$G185&gt;$C$8,IF(Raw!$Q185&gt;$C$8,IF(Raw!$N185&gt;$C$9,IF(Raw!$N185&lt;$A$9,IF(Raw!$X185&gt;$C$9,IF(Raw!$X185&lt;$A$9,Raw!X185,-999),-999),-999),-999),-999),-999)</f>
        <v>340</v>
      </c>
      <c r="R185" s="9">
        <f t="shared" si="36"/>
        <v>0.19592300000000001</v>
      </c>
      <c r="S185" s="9">
        <f t="shared" si="37"/>
        <v>0.43928037326601038</v>
      </c>
      <c r="T185" s="9">
        <f t="shared" si="38"/>
        <v>0.22189799999999998</v>
      </c>
      <c r="U185" s="9">
        <f t="shared" si="39"/>
        <v>0.49692971258885021</v>
      </c>
      <c r="V185" s="15">
        <f t="shared" si="32"/>
        <v>0.18616169220000001</v>
      </c>
      <c r="X185" s="11">
        <f t="shared" si="40"/>
        <v>3.7323999999999995E+18</v>
      </c>
      <c r="Y185" s="11">
        <f t="shared" si="41"/>
        <v>5.4789999999999991E-18</v>
      </c>
      <c r="Z185" s="11">
        <f t="shared" si="42"/>
        <v>4.5799999999999997E-4</v>
      </c>
      <c r="AA185" s="16">
        <f t="shared" si="43"/>
        <v>9.2791090799162791E-3</v>
      </c>
      <c r="AB185" s="9">
        <f t="shared" si="33"/>
        <v>0.22669901574661527</v>
      </c>
      <c r="AC185" s="9">
        <f t="shared" si="34"/>
        <v>0.99072089092008375</v>
      </c>
      <c r="AD185" s="15">
        <f t="shared" si="35"/>
        <v>20.260063493266983</v>
      </c>
      <c r="AE185" s="3">
        <f t="shared" si="44"/>
        <v>659.67159999999967</v>
      </c>
      <c r="AF185" s="2">
        <f t="shared" si="45"/>
        <v>0.25</v>
      </c>
      <c r="AG185" s="9">
        <f t="shared" si="46"/>
        <v>7.7444827144161682E-3</v>
      </c>
      <c r="AH185" s="2">
        <f t="shared" si="47"/>
        <v>0.37475148812590647</v>
      </c>
    </row>
    <row r="186" spans="1:34">
      <c r="A186" s="1">
        <f>Raw!A186</f>
        <v>173</v>
      </c>
      <c r="B186" s="14">
        <f>Raw!B186</f>
        <v>0.21434027777777778</v>
      </c>
      <c r="C186" s="15">
        <f>Raw!C186</f>
        <v>104.4</v>
      </c>
      <c r="D186" s="15">
        <f>IF(C186&gt;0.5,Raw!D186*D$11,-999)</f>
        <v>7</v>
      </c>
      <c r="E186" s="9">
        <f>IF(Raw!$G186&gt;$C$8,IF(Raw!$Q186&gt;$C$8,IF(Raw!$N186&gt;$C$9,IF(Raw!$N186&lt;$A$9,IF(Raw!$X186&gt;$C$9,IF(Raw!$X186&lt;$A$9,Raw!H186,-999),-999),-999),-999),-999),-999)</f>
        <v>0.21870200000000001</v>
      </c>
      <c r="F186" s="9">
        <f>IF(Raw!$G186&gt;$C$8,IF(Raw!$Q186&gt;$C$8,IF(Raw!$N186&gt;$C$9,IF(Raw!$N186&lt;$A$9,IF(Raw!$X186&gt;$C$9,IF(Raw!$X186&lt;$A$9,Raw!I186,-999),-999),-999),-999),-999),-999)</f>
        <v>0.42413000000000001</v>
      </c>
      <c r="G186" s="9">
        <f>Raw!G186</f>
        <v>0.98051999999999995</v>
      </c>
      <c r="H186" s="9">
        <f>IF(Raw!$G186&gt;$C$8,IF(Raw!$Q186&gt;$C$8,IF(Raw!$N186&gt;$C$9,IF(Raw!$N186&lt;$A$9,IF(Raw!$X186&gt;$C$9,IF(Raw!$X186&lt;$A$9,Raw!L186,-999),-999),-999),-999),-999),-999)</f>
        <v>575</v>
      </c>
      <c r="I186" s="9">
        <f>IF(Raw!$G186&gt;$C$8,IF(Raw!$Q186&gt;$C$8,IF(Raw!$N186&gt;$C$9,IF(Raw!$N186&lt;$A$9,IF(Raw!$X186&gt;$C$9,IF(Raw!$X186&lt;$A$9,Raw!M186,-999),-999),-999),-999),-999),-999)</f>
        <v>0.25370900000000002</v>
      </c>
      <c r="J186" s="9">
        <f>IF(Raw!$G186&gt;$C$8,IF(Raw!$Q186&gt;$C$8,IF(Raw!$N186&gt;$C$9,IF(Raw!$N186&lt;$A$9,IF(Raw!$X186&gt;$C$9,IF(Raw!$X186&lt;$A$9,Raw!N186,-999),-999),-999),-999),-999),-999)</f>
        <v>346</v>
      </c>
      <c r="K186" s="9">
        <f>IF(Raw!$G186&gt;$C$8,IF(Raw!$Q186&gt;$C$8,IF(Raw!$N186&gt;$C$9,IF(Raw!$N186&lt;$A$9,IF(Raw!$X186&gt;$C$9,IF(Raw!$X186&lt;$A$9,Raw!R186,-999),-999),-999),-999),-999),-999)</f>
        <v>0.22428899999999999</v>
      </c>
      <c r="L186" s="9">
        <f>IF(Raw!$G186&gt;$C$8,IF(Raw!$Q186&gt;$C$8,IF(Raw!$N186&gt;$C$9,IF(Raw!$N186&lt;$A$9,IF(Raw!$X186&gt;$C$9,IF(Raw!$X186&lt;$A$9,Raw!S186,-999),-999),-999),-999),-999),-999)</f>
        <v>0.42893700000000001</v>
      </c>
      <c r="M186" s="9">
        <f>Raw!Q186</f>
        <v>0.98751999999999995</v>
      </c>
      <c r="N186" s="9">
        <f>IF(Raw!$G186&gt;$C$8,IF(Raw!$Q186&gt;$C$8,IF(Raw!$N186&gt;$C$9,IF(Raw!$N186&lt;$A$9,IF(Raw!$X186&gt;$C$9,IF(Raw!$X186&lt;$A$9,Raw!V186,-999),-999),-999),-999),-999),-999)</f>
        <v>580.29999999999995</v>
      </c>
      <c r="O186" s="9">
        <f>IF(Raw!$G186&gt;$C$8,IF(Raw!$Q186&gt;$C$8,IF(Raw!$N186&gt;$C$9,IF(Raw!$N186&lt;$A$9,IF(Raw!$X186&gt;$C$9,IF(Raw!$X186&lt;$A$9,Raw!W186,-999),-999),-999),-999),-999),-999)</f>
        <v>0.252114</v>
      </c>
      <c r="P186" s="9">
        <f>IF(Raw!$G186&gt;$C$8,IF(Raw!$Q186&gt;$C$8,IF(Raw!$N186&gt;$C$9,IF(Raw!$N186&lt;$A$9,IF(Raw!$X186&gt;$C$9,IF(Raw!$X186&lt;$A$9,Raw!X186,-999),-999),-999),-999),-999),-999)</f>
        <v>525</v>
      </c>
      <c r="R186" s="9">
        <f t="shared" si="36"/>
        <v>0.205428</v>
      </c>
      <c r="S186" s="9">
        <f t="shared" si="37"/>
        <v>0.48435149600358379</v>
      </c>
      <c r="T186" s="9">
        <f t="shared" si="38"/>
        <v>0.20464800000000002</v>
      </c>
      <c r="U186" s="9">
        <f t="shared" si="39"/>
        <v>0.47710502940991339</v>
      </c>
      <c r="V186" s="15">
        <f t="shared" si="32"/>
        <v>0.17882383530000001</v>
      </c>
      <c r="X186" s="11">
        <f t="shared" si="40"/>
        <v>4.2139999999999995E+18</v>
      </c>
      <c r="Y186" s="11">
        <f t="shared" si="41"/>
        <v>5.7499999999999994E-18</v>
      </c>
      <c r="Z186" s="11">
        <f t="shared" si="42"/>
        <v>3.4600000000000001E-4</v>
      </c>
      <c r="AA186" s="16">
        <f t="shared" si="43"/>
        <v>8.3140500578850543E-3</v>
      </c>
      <c r="AB186" s="9">
        <f t="shared" si="33"/>
        <v>0.22599045371624604</v>
      </c>
      <c r="AC186" s="9">
        <f t="shared" si="34"/>
        <v>0.99168594994211501</v>
      </c>
      <c r="AD186" s="15">
        <f t="shared" si="35"/>
        <v>24.029046410072414</v>
      </c>
      <c r="AE186" s="3">
        <f t="shared" si="44"/>
        <v>692.29999999999973</v>
      </c>
      <c r="AF186" s="2">
        <f t="shared" si="45"/>
        <v>0.25</v>
      </c>
      <c r="AG186" s="9">
        <f t="shared" si="46"/>
        <v>8.8187529955152111E-3</v>
      </c>
      <c r="AH186" s="2">
        <f t="shared" si="47"/>
        <v>0.42673486795086252</v>
      </c>
    </row>
    <row r="187" spans="1:34">
      <c r="A187" s="1">
        <f>Raw!A187</f>
        <v>174</v>
      </c>
      <c r="B187" s="14">
        <f>Raw!B187</f>
        <v>0.21439814814814814</v>
      </c>
      <c r="C187" s="15">
        <f>Raw!C187</f>
        <v>107.6</v>
      </c>
      <c r="D187" s="15">
        <f>IF(C187&gt;0.5,Raw!D187*D$11,-999)</f>
        <v>7</v>
      </c>
      <c r="E187" s="9">
        <f>IF(Raw!$G187&gt;$C$8,IF(Raw!$Q187&gt;$C$8,IF(Raw!$N187&gt;$C$9,IF(Raw!$N187&lt;$A$9,IF(Raw!$X187&gt;$C$9,IF(Raw!$X187&lt;$A$9,Raw!H187,-999),-999),-999),-999),-999),-999)</f>
        <v>0.21956999999999999</v>
      </c>
      <c r="F187" s="9">
        <f>IF(Raw!$G187&gt;$C$8,IF(Raw!$Q187&gt;$C$8,IF(Raw!$N187&gt;$C$9,IF(Raw!$N187&lt;$A$9,IF(Raw!$X187&gt;$C$9,IF(Raw!$X187&lt;$A$9,Raw!I187,-999),-999),-999),-999),-999),-999)</f>
        <v>0.429919</v>
      </c>
      <c r="G187" s="9">
        <f>Raw!G187</f>
        <v>0.98178600000000005</v>
      </c>
      <c r="H187" s="9">
        <f>IF(Raw!$G187&gt;$C$8,IF(Raw!$Q187&gt;$C$8,IF(Raw!$N187&gt;$C$9,IF(Raw!$N187&lt;$A$9,IF(Raw!$X187&gt;$C$9,IF(Raw!$X187&lt;$A$9,Raw!L187,-999),-999),-999),-999),-999),-999)</f>
        <v>530.79999999999995</v>
      </c>
      <c r="I187" s="9">
        <f>IF(Raw!$G187&gt;$C$8,IF(Raw!$Q187&gt;$C$8,IF(Raw!$N187&gt;$C$9,IF(Raw!$N187&lt;$A$9,IF(Raw!$X187&gt;$C$9,IF(Raw!$X187&lt;$A$9,Raw!M187,-999),-999),-999),-999),-999),-999)</f>
        <v>0.1386</v>
      </c>
      <c r="J187" s="9">
        <f>IF(Raw!$G187&gt;$C$8,IF(Raw!$Q187&gt;$C$8,IF(Raw!$N187&gt;$C$9,IF(Raw!$N187&lt;$A$9,IF(Raw!$X187&gt;$C$9,IF(Raw!$X187&lt;$A$9,Raw!N187,-999),-999),-999),-999),-999),-999)</f>
        <v>401</v>
      </c>
      <c r="K187" s="9">
        <f>IF(Raw!$G187&gt;$C$8,IF(Raw!$Q187&gt;$C$8,IF(Raw!$N187&gt;$C$9,IF(Raw!$N187&lt;$A$9,IF(Raw!$X187&gt;$C$9,IF(Raw!$X187&lt;$A$9,Raw!R187,-999),-999),-999),-999),-999),-999)</f>
        <v>0.21999099999999999</v>
      </c>
      <c r="L187" s="9">
        <f>IF(Raw!$G187&gt;$C$8,IF(Raw!$Q187&gt;$C$8,IF(Raw!$N187&gt;$C$9,IF(Raw!$N187&lt;$A$9,IF(Raw!$X187&gt;$C$9,IF(Raw!$X187&lt;$A$9,Raw!S187,-999),-999),-999),-999),-999),-999)</f>
        <v>0.424375</v>
      </c>
      <c r="M187" s="9">
        <f>Raw!Q187</f>
        <v>0.97814699999999999</v>
      </c>
      <c r="N187" s="9">
        <f>IF(Raw!$G187&gt;$C$8,IF(Raw!$Q187&gt;$C$8,IF(Raw!$N187&gt;$C$9,IF(Raw!$N187&lt;$A$9,IF(Raw!$X187&gt;$C$9,IF(Raw!$X187&lt;$A$9,Raw!V187,-999),-999),-999),-999),-999),-999)</f>
        <v>623.79999999999995</v>
      </c>
      <c r="O187" s="9">
        <f>IF(Raw!$G187&gt;$C$8,IF(Raw!$Q187&gt;$C$8,IF(Raw!$N187&gt;$C$9,IF(Raw!$N187&lt;$A$9,IF(Raw!$X187&gt;$C$9,IF(Raw!$X187&lt;$A$9,Raw!W187,-999),-999),-999),-999),-999),-999)</f>
        <v>0.35200900000000002</v>
      </c>
      <c r="P187" s="9">
        <f>IF(Raw!$G187&gt;$C$8,IF(Raw!$Q187&gt;$C$8,IF(Raw!$N187&gt;$C$9,IF(Raw!$N187&lt;$A$9,IF(Raw!$X187&gt;$C$9,IF(Raw!$X187&lt;$A$9,Raw!X187,-999),-999),-999),-999),-999),-999)</f>
        <v>335</v>
      </c>
      <c r="R187" s="9">
        <f t="shared" si="36"/>
        <v>0.21034900000000001</v>
      </c>
      <c r="S187" s="9">
        <f t="shared" si="37"/>
        <v>0.48927588685310491</v>
      </c>
      <c r="T187" s="9">
        <f t="shared" si="38"/>
        <v>0.20438400000000001</v>
      </c>
      <c r="U187" s="9">
        <f t="shared" si="39"/>
        <v>0.48161178203240063</v>
      </c>
      <c r="V187" s="15">
        <f t="shared" si="32"/>
        <v>0.17692193749999999</v>
      </c>
      <c r="X187" s="11">
        <f t="shared" si="40"/>
        <v>4.2139999999999995E+18</v>
      </c>
      <c r="Y187" s="11">
        <f t="shared" si="41"/>
        <v>5.307999999999999E-18</v>
      </c>
      <c r="Z187" s="11">
        <f t="shared" si="42"/>
        <v>4.0099999999999999E-4</v>
      </c>
      <c r="AA187" s="16">
        <f t="shared" si="43"/>
        <v>8.8897954013446492E-3</v>
      </c>
      <c r="AB187" s="9">
        <f t="shared" si="33"/>
        <v>0.22180793194330842</v>
      </c>
      <c r="AC187" s="9">
        <f t="shared" si="34"/>
        <v>0.9911102045986554</v>
      </c>
      <c r="AD187" s="15">
        <f t="shared" si="35"/>
        <v>22.169065838764713</v>
      </c>
      <c r="AE187" s="3">
        <f t="shared" si="44"/>
        <v>639.08319999999969</v>
      </c>
      <c r="AF187" s="2">
        <f t="shared" si="45"/>
        <v>0.25</v>
      </c>
      <c r="AG187" s="9">
        <f t="shared" si="46"/>
        <v>8.2129871573854533E-3</v>
      </c>
      <c r="AH187" s="2">
        <f t="shared" si="47"/>
        <v>0.39742217429962784</v>
      </c>
    </row>
    <row r="188" spans="1:34">
      <c r="A188" s="1">
        <f>Raw!A188</f>
        <v>175</v>
      </c>
      <c r="B188" s="14">
        <f>Raw!B188</f>
        <v>0.2144560185185185</v>
      </c>
      <c r="C188" s="15">
        <f>Raw!C188</f>
        <v>106.5</v>
      </c>
      <c r="D188" s="15">
        <f>IF(C188&gt;0.5,Raw!D188*D$11,-999)</f>
        <v>7</v>
      </c>
      <c r="E188" s="9">
        <f>IF(Raw!$G188&gt;$C$8,IF(Raw!$Q188&gt;$C$8,IF(Raw!$N188&gt;$C$9,IF(Raw!$N188&lt;$A$9,IF(Raw!$X188&gt;$C$9,IF(Raw!$X188&lt;$A$9,Raw!H188,-999),-999),-999),-999),-999),-999)</f>
        <v>0.21804699999999999</v>
      </c>
      <c r="F188" s="9">
        <f>IF(Raw!$G188&gt;$C$8,IF(Raw!$Q188&gt;$C$8,IF(Raw!$N188&gt;$C$9,IF(Raw!$N188&lt;$A$9,IF(Raw!$X188&gt;$C$9,IF(Raw!$X188&lt;$A$9,Raw!I188,-999),-999),-999),-999),-999),-999)</f>
        <v>0.42122199999999999</v>
      </c>
      <c r="G188" s="9">
        <f>Raw!G188</f>
        <v>0.97955700000000001</v>
      </c>
      <c r="H188" s="9">
        <f>IF(Raw!$G188&gt;$C$8,IF(Raw!$Q188&gt;$C$8,IF(Raw!$N188&gt;$C$9,IF(Raw!$N188&lt;$A$9,IF(Raw!$X188&gt;$C$9,IF(Raw!$X188&lt;$A$9,Raw!L188,-999),-999),-999),-999),-999),-999)</f>
        <v>542.6</v>
      </c>
      <c r="I188" s="9">
        <f>IF(Raw!$G188&gt;$C$8,IF(Raw!$Q188&gt;$C$8,IF(Raw!$N188&gt;$C$9,IF(Raw!$N188&lt;$A$9,IF(Raw!$X188&gt;$C$9,IF(Raw!$X188&lt;$A$9,Raw!M188,-999),-999),-999),-999),-999),-999)</f>
        <v>0.26759300000000003</v>
      </c>
      <c r="J188" s="9">
        <f>IF(Raw!$G188&gt;$C$8,IF(Raw!$Q188&gt;$C$8,IF(Raw!$N188&gt;$C$9,IF(Raw!$N188&lt;$A$9,IF(Raw!$X188&gt;$C$9,IF(Raw!$X188&lt;$A$9,Raw!N188,-999),-999),-999),-999),-999),-999)</f>
        <v>496</v>
      </c>
      <c r="K188" s="9">
        <f>IF(Raw!$G188&gt;$C$8,IF(Raw!$Q188&gt;$C$8,IF(Raw!$N188&gt;$C$9,IF(Raw!$N188&lt;$A$9,IF(Raw!$X188&gt;$C$9,IF(Raw!$X188&lt;$A$9,Raw!R188,-999),-999),-999),-999),-999),-999)</f>
        <v>0.21312400000000001</v>
      </c>
      <c r="L188" s="9">
        <f>IF(Raw!$G188&gt;$C$8,IF(Raw!$Q188&gt;$C$8,IF(Raw!$N188&gt;$C$9,IF(Raw!$N188&lt;$A$9,IF(Raw!$X188&gt;$C$9,IF(Raw!$X188&lt;$A$9,Raw!S188,-999),-999),-999),-999),-999),-999)</f>
        <v>0.42462299999999997</v>
      </c>
      <c r="M188" s="9">
        <f>Raw!Q188</f>
        <v>0.99041299999999999</v>
      </c>
      <c r="N188" s="9">
        <f>IF(Raw!$G188&gt;$C$8,IF(Raw!$Q188&gt;$C$8,IF(Raw!$N188&gt;$C$9,IF(Raw!$N188&lt;$A$9,IF(Raw!$X188&gt;$C$9,IF(Raw!$X188&lt;$A$9,Raw!V188,-999),-999),-999),-999),-999),-999)</f>
        <v>644.6</v>
      </c>
      <c r="O188" s="9">
        <f>IF(Raw!$G188&gt;$C$8,IF(Raw!$Q188&gt;$C$8,IF(Raw!$N188&gt;$C$9,IF(Raw!$N188&lt;$A$9,IF(Raw!$X188&gt;$C$9,IF(Raw!$X188&lt;$A$9,Raw!W188,-999),-999),-999),-999),-999),-999)</f>
        <v>0.35386800000000002</v>
      </c>
      <c r="P188" s="9">
        <f>IF(Raw!$G188&gt;$C$8,IF(Raw!$Q188&gt;$C$8,IF(Raw!$N188&gt;$C$9,IF(Raw!$N188&lt;$A$9,IF(Raw!$X188&gt;$C$9,IF(Raw!$X188&lt;$A$9,Raw!X188,-999),-999),-999),-999),-999),-999)</f>
        <v>607</v>
      </c>
      <c r="R188" s="9">
        <f t="shared" si="36"/>
        <v>0.20317499999999999</v>
      </c>
      <c r="S188" s="9">
        <f t="shared" si="37"/>
        <v>0.48234660107971566</v>
      </c>
      <c r="T188" s="9">
        <f t="shared" si="38"/>
        <v>0.21149899999999996</v>
      </c>
      <c r="U188" s="9">
        <f t="shared" si="39"/>
        <v>0.49808653794071439</v>
      </c>
      <c r="V188" s="15">
        <f t="shared" si="32"/>
        <v>0.17702532869999998</v>
      </c>
      <c r="X188" s="11">
        <f t="shared" si="40"/>
        <v>4.2139999999999995E+18</v>
      </c>
      <c r="Y188" s="11">
        <f t="shared" si="41"/>
        <v>5.4260000000000002E-18</v>
      </c>
      <c r="Z188" s="11">
        <f t="shared" si="42"/>
        <v>4.9600000000000002E-4</v>
      </c>
      <c r="AA188" s="16">
        <f t="shared" si="43"/>
        <v>1.1213942659553345E-2</v>
      </c>
      <c r="AB188" s="9">
        <f t="shared" si="33"/>
        <v>0.21549573765855287</v>
      </c>
      <c r="AC188" s="9">
        <f t="shared" si="34"/>
        <v>0.98878605734044667</v>
      </c>
      <c r="AD188" s="15">
        <f t="shared" si="35"/>
        <v>22.608755362002714</v>
      </c>
      <c r="AE188" s="3">
        <f t="shared" si="44"/>
        <v>653.29039999999986</v>
      </c>
      <c r="AF188" s="2">
        <f t="shared" si="45"/>
        <v>0.25</v>
      </c>
      <c r="AG188" s="9">
        <f t="shared" si="46"/>
        <v>8.6623974503142274E-3</v>
      </c>
      <c r="AH188" s="2">
        <f t="shared" si="47"/>
        <v>0.41916890448996752</v>
      </c>
    </row>
    <row r="189" spans="1:34">
      <c r="A189" s="1">
        <f>Raw!A189</f>
        <v>176</v>
      </c>
      <c r="B189" s="14">
        <f>Raw!B189</f>
        <v>0.21451388888888889</v>
      </c>
      <c r="C189" s="15">
        <f>Raw!C189</f>
        <v>108.7</v>
      </c>
      <c r="D189" s="15">
        <f>IF(C189&gt;0.5,Raw!D189*D$11,-999)</f>
        <v>7</v>
      </c>
      <c r="E189" s="9">
        <f>IF(Raw!$G189&gt;$C$8,IF(Raw!$Q189&gt;$C$8,IF(Raw!$N189&gt;$C$9,IF(Raw!$N189&lt;$A$9,IF(Raw!$X189&gt;$C$9,IF(Raw!$X189&lt;$A$9,Raw!H189,-999),-999),-999),-999),-999),-999)</f>
        <v>0.22064700000000001</v>
      </c>
      <c r="F189" s="9">
        <f>IF(Raw!$G189&gt;$C$8,IF(Raw!$Q189&gt;$C$8,IF(Raw!$N189&gt;$C$9,IF(Raw!$N189&lt;$A$9,IF(Raw!$X189&gt;$C$9,IF(Raw!$X189&lt;$A$9,Raw!I189,-999),-999),-999),-999),-999),-999)</f>
        <v>0.41837999999999997</v>
      </c>
      <c r="G189" s="9">
        <f>Raw!G189</f>
        <v>0.98545799999999995</v>
      </c>
      <c r="H189" s="9">
        <f>IF(Raw!$G189&gt;$C$8,IF(Raw!$Q189&gt;$C$8,IF(Raw!$N189&gt;$C$9,IF(Raw!$N189&lt;$A$9,IF(Raw!$X189&gt;$C$9,IF(Raw!$X189&lt;$A$9,Raw!L189,-999),-999),-999),-999),-999),-999)</f>
        <v>546.70000000000005</v>
      </c>
      <c r="I189" s="9">
        <f>IF(Raw!$G189&gt;$C$8,IF(Raw!$Q189&gt;$C$8,IF(Raw!$N189&gt;$C$9,IF(Raw!$N189&lt;$A$9,IF(Raw!$X189&gt;$C$9,IF(Raw!$X189&lt;$A$9,Raw!M189,-999),-999),-999),-999),-999),-999)</f>
        <v>0.22917999999999999</v>
      </c>
      <c r="J189" s="9">
        <f>IF(Raw!$G189&gt;$C$8,IF(Raw!$Q189&gt;$C$8,IF(Raw!$N189&gt;$C$9,IF(Raw!$N189&lt;$A$9,IF(Raw!$X189&gt;$C$9,IF(Raw!$X189&lt;$A$9,Raw!N189,-999),-999),-999),-999),-999),-999)</f>
        <v>424</v>
      </c>
      <c r="K189" s="9">
        <f>IF(Raw!$G189&gt;$C$8,IF(Raw!$Q189&gt;$C$8,IF(Raw!$N189&gt;$C$9,IF(Raw!$N189&lt;$A$9,IF(Raw!$X189&gt;$C$9,IF(Raw!$X189&lt;$A$9,Raw!R189,-999),-999),-999),-999),-999),-999)</f>
        <v>0.21477299999999999</v>
      </c>
      <c r="L189" s="9">
        <f>IF(Raw!$G189&gt;$C$8,IF(Raw!$Q189&gt;$C$8,IF(Raw!$N189&gt;$C$9,IF(Raw!$N189&lt;$A$9,IF(Raw!$X189&gt;$C$9,IF(Raw!$X189&lt;$A$9,Raw!S189,-999),-999),-999),-999),-999),-999)</f>
        <v>0.42201499999999997</v>
      </c>
      <c r="M189" s="9">
        <f>Raw!Q189</f>
        <v>0.98735099999999998</v>
      </c>
      <c r="N189" s="9">
        <f>IF(Raw!$G189&gt;$C$8,IF(Raw!$Q189&gt;$C$8,IF(Raw!$N189&gt;$C$9,IF(Raw!$N189&lt;$A$9,IF(Raw!$X189&gt;$C$9,IF(Raw!$X189&lt;$A$9,Raw!V189,-999),-999),-999),-999),-999),-999)</f>
        <v>615.29999999999995</v>
      </c>
      <c r="O189" s="9">
        <f>IF(Raw!$G189&gt;$C$8,IF(Raw!$Q189&gt;$C$8,IF(Raw!$N189&gt;$C$9,IF(Raw!$N189&lt;$A$9,IF(Raw!$X189&gt;$C$9,IF(Raw!$X189&lt;$A$9,Raw!W189,-999),-999),-999),-999),-999),-999)</f>
        <v>0.27760899999999999</v>
      </c>
      <c r="P189" s="9">
        <f>IF(Raw!$G189&gt;$C$8,IF(Raw!$Q189&gt;$C$8,IF(Raw!$N189&gt;$C$9,IF(Raw!$N189&lt;$A$9,IF(Raw!$X189&gt;$C$9,IF(Raw!$X189&lt;$A$9,Raw!X189,-999),-999),-999),-999),-999),-999)</f>
        <v>422</v>
      </c>
      <c r="R189" s="9">
        <f t="shared" si="36"/>
        <v>0.19773299999999996</v>
      </c>
      <c r="S189" s="9">
        <f t="shared" si="37"/>
        <v>0.47261580381471385</v>
      </c>
      <c r="T189" s="9">
        <f t="shared" si="38"/>
        <v>0.20724199999999998</v>
      </c>
      <c r="U189" s="9">
        <f t="shared" si="39"/>
        <v>0.49107733137447718</v>
      </c>
      <c r="V189" s="15">
        <f t="shared" si="32"/>
        <v>0.1759380535</v>
      </c>
      <c r="X189" s="11">
        <f t="shared" si="40"/>
        <v>4.2139999999999995E+18</v>
      </c>
      <c r="Y189" s="11">
        <f t="shared" si="41"/>
        <v>5.4670000000000003E-18</v>
      </c>
      <c r="Z189" s="11">
        <f t="shared" si="42"/>
        <v>4.2400000000000001E-4</v>
      </c>
      <c r="AA189" s="16">
        <f t="shared" si="43"/>
        <v>9.6735932242425753E-3</v>
      </c>
      <c r="AB189" s="9">
        <f t="shared" si="33"/>
        <v>0.21677777480697846</v>
      </c>
      <c r="AC189" s="9">
        <f t="shared" si="34"/>
        <v>0.99032640677575745</v>
      </c>
      <c r="AD189" s="15">
        <f t="shared" si="35"/>
        <v>22.815078359062678</v>
      </c>
      <c r="AE189" s="3">
        <f t="shared" si="44"/>
        <v>658.2267999999998</v>
      </c>
      <c r="AF189" s="2">
        <f t="shared" si="45"/>
        <v>0.25</v>
      </c>
      <c r="AG189" s="9">
        <f t="shared" si="46"/>
        <v>8.618436765898527E-3</v>
      </c>
      <c r="AH189" s="2">
        <f t="shared" si="47"/>
        <v>0.41704166984934382</v>
      </c>
    </row>
    <row r="190" spans="1:34">
      <c r="A190" s="1">
        <f>Raw!A190</f>
        <v>177</v>
      </c>
      <c r="B190" s="14">
        <f>Raw!B190</f>
        <v>0.21457175925925928</v>
      </c>
      <c r="C190" s="15">
        <f>Raw!C190</f>
        <v>108.9</v>
      </c>
      <c r="D190" s="15">
        <f>IF(C190&gt;0.5,Raw!D190*D$11,-999)</f>
        <v>7</v>
      </c>
      <c r="E190" s="9">
        <f>IF(Raw!$G190&gt;$C$8,IF(Raw!$Q190&gt;$C$8,IF(Raw!$N190&gt;$C$9,IF(Raw!$N190&lt;$A$9,IF(Raw!$X190&gt;$C$9,IF(Raw!$X190&lt;$A$9,Raw!H190,-999),-999),-999),-999),-999),-999)</f>
        <v>0.219221</v>
      </c>
      <c r="F190" s="9">
        <f>IF(Raw!$G190&gt;$C$8,IF(Raw!$Q190&gt;$C$8,IF(Raw!$N190&gt;$C$9,IF(Raw!$N190&lt;$A$9,IF(Raw!$X190&gt;$C$9,IF(Raw!$X190&lt;$A$9,Raw!I190,-999),-999),-999),-999),-999),-999)</f>
        <v>0.41899199999999998</v>
      </c>
      <c r="G190" s="9">
        <f>Raw!G190</f>
        <v>0.97795399999999999</v>
      </c>
      <c r="H190" s="9">
        <f>IF(Raw!$G190&gt;$C$8,IF(Raw!$Q190&gt;$C$8,IF(Raw!$N190&gt;$C$9,IF(Raw!$N190&lt;$A$9,IF(Raw!$X190&gt;$C$9,IF(Raw!$X190&lt;$A$9,Raw!L190,-999),-999),-999),-999),-999),-999)</f>
        <v>531.29999999999995</v>
      </c>
      <c r="I190" s="9">
        <f>IF(Raw!$G190&gt;$C$8,IF(Raw!$Q190&gt;$C$8,IF(Raw!$N190&gt;$C$9,IF(Raw!$N190&lt;$A$9,IF(Raw!$X190&gt;$C$9,IF(Raw!$X190&lt;$A$9,Raw!M190,-999),-999),-999),-999),-999),-999)</f>
        <v>0.25015100000000001</v>
      </c>
      <c r="J190" s="9">
        <f>IF(Raw!$G190&gt;$C$8,IF(Raw!$Q190&gt;$C$8,IF(Raw!$N190&gt;$C$9,IF(Raw!$N190&lt;$A$9,IF(Raw!$X190&gt;$C$9,IF(Raw!$X190&lt;$A$9,Raw!N190,-999),-999),-999),-999),-999),-999)</f>
        <v>544</v>
      </c>
      <c r="K190" s="9">
        <f>IF(Raw!$G190&gt;$C$8,IF(Raw!$Q190&gt;$C$8,IF(Raw!$N190&gt;$C$9,IF(Raw!$N190&lt;$A$9,IF(Raw!$X190&gt;$C$9,IF(Raw!$X190&lt;$A$9,Raw!R190,-999),-999),-999),-999),-999),-999)</f>
        <v>0.209566</v>
      </c>
      <c r="L190" s="9">
        <f>IF(Raw!$G190&gt;$C$8,IF(Raw!$Q190&gt;$C$8,IF(Raw!$N190&gt;$C$9,IF(Raw!$N190&lt;$A$9,IF(Raw!$X190&gt;$C$9,IF(Raw!$X190&lt;$A$9,Raw!S190,-999),-999),-999),-999),-999),-999)</f>
        <v>0.42005799999999999</v>
      </c>
      <c r="M190" s="9">
        <f>Raw!Q190</f>
        <v>0.98918899999999998</v>
      </c>
      <c r="N190" s="9">
        <f>IF(Raw!$G190&gt;$C$8,IF(Raw!$Q190&gt;$C$8,IF(Raw!$N190&gt;$C$9,IF(Raw!$N190&lt;$A$9,IF(Raw!$X190&gt;$C$9,IF(Raw!$X190&lt;$A$9,Raw!V190,-999),-999),-999),-999),-999),-999)</f>
        <v>656.3</v>
      </c>
      <c r="O190" s="9">
        <f>IF(Raw!$G190&gt;$C$8,IF(Raw!$Q190&gt;$C$8,IF(Raw!$N190&gt;$C$9,IF(Raw!$N190&lt;$A$9,IF(Raw!$X190&gt;$C$9,IF(Raw!$X190&lt;$A$9,Raw!W190,-999),-999),-999),-999),-999),-999)</f>
        <v>0.30091499999999999</v>
      </c>
      <c r="P190" s="9">
        <f>IF(Raw!$G190&gt;$C$8,IF(Raw!$Q190&gt;$C$8,IF(Raw!$N190&gt;$C$9,IF(Raw!$N190&lt;$A$9,IF(Raw!$X190&gt;$C$9,IF(Raw!$X190&lt;$A$9,Raw!X190,-999),-999),-999),-999),-999),-999)</f>
        <v>450</v>
      </c>
      <c r="R190" s="9">
        <f t="shared" si="36"/>
        <v>0.19977099999999998</v>
      </c>
      <c r="S190" s="9">
        <f t="shared" si="37"/>
        <v>0.4767895329743766</v>
      </c>
      <c r="T190" s="9">
        <f t="shared" si="38"/>
        <v>0.21049199999999998</v>
      </c>
      <c r="U190" s="9">
        <f t="shared" si="39"/>
        <v>0.50110222873984067</v>
      </c>
      <c r="V190" s="15">
        <f t="shared" si="32"/>
        <v>0.1751221802</v>
      </c>
      <c r="X190" s="11">
        <f t="shared" si="40"/>
        <v>4.2139999999999995E+18</v>
      </c>
      <c r="Y190" s="11">
        <f t="shared" si="41"/>
        <v>5.3129999999999994E-18</v>
      </c>
      <c r="Z190" s="11">
        <f t="shared" si="42"/>
        <v>5.44E-4</v>
      </c>
      <c r="AA190" s="16">
        <f t="shared" si="43"/>
        <v>1.2033048416801556E-2</v>
      </c>
      <c r="AB190" s="9">
        <f t="shared" si="33"/>
        <v>0.21209886042734941</v>
      </c>
      <c r="AC190" s="9">
        <f t="shared" si="34"/>
        <v>0.98796695158319836</v>
      </c>
      <c r="AD190" s="15">
        <f t="shared" si="35"/>
        <v>22.119574295591093</v>
      </c>
      <c r="AE190" s="3">
        <f t="shared" si="44"/>
        <v>639.68519999999978</v>
      </c>
      <c r="AF190" s="2">
        <f t="shared" si="45"/>
        <v>0.25</v>
      </c>
      <c r="AG190" s="9">
        <f t="shared" si="46"/>
        <v>8.5262830602286059E-3</v>
      </c>
      <c r="AH190" s="2">
        <f t="shared" si="47"/>
        <v>0.41258239999109569</v>
      </c>
    </row>
    <row r="191" spans="1:34">
      <c r="A191" s="1">
        <f>Raw!A191</f>
        <v>178</v>
      </c>
      <c r="B191" s="14">
        <f>Raw!B191</f>
        <v>0.21461805555555555</v>
      </c>
      <c r="C191" s="15">
        <f>Raw!C191</f>
        <v>109.3</v>
      </c>
      <c r="D191" s="15">
        <f>IF(C191&gt;0.5,Raw!D191*D$11,-999)</f>
        <v>7</v>
      </c>
      <c r="E191" s="9">
        <f>IF(Raw!$G191&gt;$C$8,IF(Raw!$Q191&gt;$C$8,IF(Raw!$N191&gt;$C$9,IF(Raw!$N191&lt;$A$9,IF(Raw!$X191&gt;$C$9,IF(Raw!$X191&lt;$A$9,Raw!H191,-999),-999),-999),-999),-999),-999)</f>
        <v>0.20333699999999999</v>
      </c>
      <c r="F191" s="9">
        <f>IF(Raw!$G191&gt;$C$8,IF(Raw!$Q191&gt;$C$8,IF(Raw!$N191&gt;$C$9,IF(Raw!$N191&lt;$A$9,IF(Raw!$X191&gt;$C$9,IF(Raw!$X191&lt;$A$9,Raw!I191,-999),-999),-999),-999),-999),-999)</f>
        <v>0.39649800000000002</v>
      </c>
      <c r="G191" s="9">
        <f>Raw!G191</f>
        <v>0.98397900000000005</v>
      </c>
      <c r="H191" s="9">
        <f>IF(Raw!$G191&gt;$C$8,IF(Raw!$Q191&gt;$C$8,IF(Raw!$N191&gt;$C$9,IF(Raw!$N191&lt;$A$9,IF(Raw!$X191&gt;$C$9,IF(Raw!$X191&lt;$A$9,Raw!L191,-999),-999),-999),-999),-999),-999)</f>
        <v>583.20000000000005</v>
      </c>
      <c r="I191" s="9">
        <f>IF(Raw!$G191&gt;$C$8,IF(Raw!$Q191&gt;$C$8,IF(Raw!$N191&gt;$C$9,IF(Raw!$N191&lt;$A$9,IF(Raw!$X191&gt;$C$9,IF(Raw!$X191&lt;$A$9,Raw!M191,-999),-999),-999),-999),-999),-999)</f>
        <v>0.210093</v>
      </c>
      <c r="J191" s="9">
        <f>IF(Raw!$G191&gt;$C$8,IF(Raw!$Q191&gt;$C$8,IF(Raw!$N191&gt;$C$9,IF(Raw!$N191&lt;$A$9,IF(Raw!$X191&gt;$C$9,IF(Raw!$X191&lt;$A$9,Raw!N191,-999),-999),-999),-999),-999),-999)</f>
        <v>440</v>
      </c>
      <c r="K191" s="9">
        <f>IF(Raw!$G191&gt;$C$8,IF(Raw!$Q191&gt;$C$8,IF(Raw!$N191&gt;$C$9,IF(Raw!$N191&lt;$A$9,IF(Raw!$X191&gt;$C$9,IF(Raw!$X191&lt;$A$9,Raw!R191,-999),-999),-999),-999),-999),-999)</f>
        <v>0.20222599999999999</v>
      </c>
      <c r="L191" s="9">
        <f>IF(Raw!$G191&gt;$C$8,IF(Raw!$Q191&gt;$C$8,IF(Raw!$N191&gt;$C$9,IF(Raw!$N191&lt;$A$9,IF(Raw!$X191&gt;$C$9,IF(Raw!$X191&lt;$A$9,Raw!S191,-999),-999),-999),-999),-999),-999)</f>
        <v>0.40635599999999999</v>
      </c>
      <c r="M191" s="9">
        <f>Raw!Q191</f>
        <v>0.98245899999999997</v>
      </c>
      <c r="N191" s="9">
        <f>IF(Raw!$G191&gt;$C$8,IF(Raw!$Q191&gt;$C$8,IF(Raw!$N191&gt;$C$9,IF(Raw!$N191&lt;$A$9,IF(Raw!$X191&gt;$C$9,IF(Raw!$X191&lt;$A$9,Raw!V191,-999),-999),-999),-999),-999),-999)</f>
        <v>627.79999999999995</v>
      </c>
      <c r="O191" s="9">
        <f>IF(Raw!$G191&gt;$C$8,IF(Raw!$Q191&gt;$C$8,IF(Raw!$N191&gt;$C$9,IF(Raw!$N191&lt;$A$9,IF(Raw!$X191&gt;$C$9,IF(Raw!$X191&lt;$A$9,Raw!W191,-999),-999),-999),-999),-999),-999)</f>
        <v>0.27467599999999998</v>
      </c>
      <c r="P191" s="9">
        <f>IF(Raw!$G191&gt;$C$8,IF(Raw!$Q191&gt;$C$8,IF(Raw!$N191&gt;$C$9,IF(Raw!$N191&lt;$A$9,IF(Raw!$X191&gt;$C$9,IF(Raw!$X191&lt;$A$9,Raw!X191,-999),-999),-999),-999),-999),-999)</f>
        <v>399</v>
      </c>
      <c r="R191" s="9">
        <f t="shared" si="36"/>
        <v>0.19316100000000003</v>
      </c>
      <c r="S191" s="9">
        <f t="shared" si="37"/>
        <v>0.48716765280026636</v>
      </c>
      <c r="T191" s="9">
        <f t="shared" si="38"/>
        <v>0.20413000000000001</v>
      </c>
      <c r="U191" s="9">
        <f t="shared" si="39"/>
        <v>0.50234277333175836</v>
      </c>
      <c r="V191" s="15">
        <f t="shared" si="32"/>
        <v>0.1694098164</v>
      </c>
      <c r="X191" s="11">
        <f t="shared" si="40"/>
        <v>4.2139999999999995E+18</v>
      </c>
      <c r="Y191" s="11">
        <f t="shared" si="41"/>
        <v>5.8320000000000002E-18</v>
      </c>
      <c r="Z191" s="11">
        <f t="shared" si="42"/>
        <v>4.3999999999999996E-4</v>
      </c>
      <c r="AA191" s="16">
        <f t="shared" si="43"/>
        <v>1.0697781080218781E-2</v>
      </c>
      <c r="AB191" s="9">
        <f t="shared" si="33"/>
        <v>0.20440973805190504</v>
      </c>
      <c r="AC191" s="9">
        <f t="shared" si="34"/>
        <v>0.98930221891978121</v>
      </c>
      <c r="AD191" s="15">
        <f t="shared" si="35"/>
        <v>24.313138818679047</v>
      </c>
      <c r="AE191" s="3">
        <f t="shared" si="44"/>
        <v>702.17279999999982</v>
      </c>
      <c r="AF191" s="2">
        <f t="shared" si="45"/>
        <v>0.25</v>
      </c>
      <c r="AG191" s="9">
        <f t="shared" si="46"/>
        <v>9.395022755827126E-3</v>
      </c>
      <c r="AH191" s="2">
        <f t="shared" si="47"/>
        <v>0.45462026174699682</v>
      </c>
    </row>
    <row r="192" spans="1:34">
      <c r="A192" s="1">
        <f>Raw!A192</f>
        <v>179</v>
      </c>
      <c r="B192" s="14">
        <f>Raw!B192</f>
        <v>0.21467592592592591</v>
      </c>
      <c r="C192" s="15">
        <f>Raw!C192</f>
        <v>111.5</v>
      </c>
      <c r="D192" s="15">
        <f>IF(C192&gt;0.5,Raw!D192*D$11,-999)</f>
        <v>6.2</v>
      </c>
      <c r="E192" s="9">
        <f>IF(Raw!$G192&gt;$C$8,IF(Raw!$Q192&gt;$C$8,IF(Raw!$N192&gt;$C$9,IF(Raw!$N192&lt;$A$9,IF(Raw!$X192&gt;$C$9,IF(Raw!$X192&lt;$A$9,Raw!H192,-999),-999),-999),-999),-999),-999)</f>
        <v>0.207783</v>
      </c>
      <c r="F192" s="9">
        <f>IF(Raw!$G192&gt;$C$8,IF(Raw!$Q192&gt;$C$8,IF(Raw!$N192&gt;$C$9,IF(Raw!$N192&lt;$A$9,IF(Raw!$X192&gt;$C$9,IF(Raw!$X192&lt;$A$9,Raw!I192,-999),-999),-999),-999),-999),-999)</f>
        <v>0.40957100000000002</v>
      </c>
      <c r="G192" s="9">
        <f>Raw!G192</f>
        <v>0.97813300000000003</v>
      </c>
      <c r="H192" s="9">
        <f>IF(Raw!$G192&gt;$C$8,IF(Raw!$Q192&gt;$C$8,IF(Raw!$N192&gt;$C$9,IF(Raw!$N192&lt;$A$9,IF(Raw!$X192&gt;$C$9,IF(Raw!$X192&lt;$A$9,Raw!L192,-999),-999),-999),-999),-999),-999)</f>
        <v>544.6</v>
      </c>
      <c r="I192" s="9">
        <f>IF(Raw!$G192&gt;$C$8,IF(Raw!$Q192&gt;$C$8,IF(Raw!$N192&gt;$C$9,IF(Raw!$N192&lt;$A$9,IF(Raw!$X192&gt;$C$9,IF(Raw!$X192&lt;$A$9,Raw!M192,-999),-999),-999),-999),-999),-999)</f>
        <v>0.220419</v>
      </c>
      <c r="J192" s="9">
        <f>IF(Raw!$G192&gt;$C$8,IF(Raw!$Q192&gt;$C$8,IF(Raw!$N192&gt;$C$9,IF(Raw!$N192&lt;$A$9,IF(Raw!$X192&gt;$C$9,IF(Raw!$X192&lt;$A$9,Raw!N192,-999),-999),-999),-999),-999),-999)</f>
        <v>417</v>
      </c>
      <c r="K192" s="9">
        <f>IF(Raw!$G192&gt;$C$8,IF(Raw!$Q192&gt;$C$8,IF(Raw!$N192&gt;$C$9,IF(Raw!$N192&lt;$A$9,IF(Raw!$X192&gt;$C$9,IF(Raw!$X192&lt;$A$9,Raw!R192,-999),-999),-999),-999),-999),-999)</f>
        <v>0.203317</v>
      </c>
      <c r="L192" s="9">
        <f>IF(Raw!$G192&gt;$C$8,IF(Raw!$Q192&gt;$C$8,IF(Raw!$N192&gt;$C$9,IF(Raw!$N192&lt;$A$9,IF(Raw!$X192&gt;$C$9,IF(Raw!$X192&lt;$A$9,Raw!S192,-999),-999),-999),-999),-999),-999)</f>
        <v>0.40741899999999998</v>
      </c>
      <c r="M192" s="9">
        <f>Raw!Q192</f>
        <v>0.98117900000000002</v>
      </c>
      <c r="N192" s="9">
        <f>IF(Raw!$G192&gt;$C$8,IF(Raw!$Q192&gt;$C$8,IF(Raw!$N192&gt;$C$9,IF(Raw!$N192&lt;$A$9,IF(Raw!$X192&gt;$C$9,IF(Raw!$X192&lt;$A$9,Raw!V192,-999),-999),-999),-999),-999),-999)</f>
        <v>639.20000000000005</v>
      </c>
      <c r="O192" s="9">
        <f>IF(Raw!$G192&gt;$C$8,IF(Raw!$Q192&gt;$C$8,IF(Raw!$N192&gt;$C$9,IF(Raw!$N192&lt;$A$9,IF(Raw!$X192&gt;$C$9,IF(Raw!$X192&lt;$A$9,Raw!W192,-999),-999),-999),-999),-999),-999)</f>
        <v>0.28328100000000001</v>
      </c>
      <c r="P192" s="9">
        <f>IF(Raw!$G192&gt;$C$8,IF(Raw!$Q192&gt;$C$8,IF(Raw!$N192&gt;$C$9,IF(Raw!$N192&lt;$A$9,IF(Raw!$X192&gt;$C$9,IF(Raw!$X192&lt;$A$9,Raw!X192,-999),-999),-999),-999),-999),-999)</f>
        <v>706</v>
      </c>
      <c r="R192" s="9">
        <f t="shared" si="36"/>
        <v>0.20178800000000002</v>
      </c>
      <c r="S192" s="9">
        <f t="shared" si="37"/>
        <v>0.4926813666006627</v>
      </c>
      <c r="T192" s="9">
        <f t="shared" si="38"/>
        <v>0.20410199999999998</v>
      </c>
      <c r="U192" s="9">
        <f t="shared" si="39"/>
        <v>0.50096338167832133</v>
      </c>
      <c r="V192" s="15">
        <f t="shared" si="32"/>
        <v>0.16985298109999999</v>
      </c>
      <c r="X192" s="11">
        <f t="shared" si="40"/>
        <v>3.7323999999999995E+18</v>
      </c>
      <c r="Y192" s="11">
        <f t="shared" si="41"/>
        <v>5.4460000000000001E-18</v>
      </c>
      <c r="Z192" s="11">
        <f t="shared" si="42"/>
        <v>4.17E-4</v>
      </c>
      <c r="AA192" s="16">
        <f t="shared" si="43"/>
        <v>8.4049708914431306E-3</v>
      </c>
      <c r="AB192" s="9">
        <f t="shared" si="33"/>
        <v>0.20503247136888533</v>
      </c>
      <c r="AC192" s="9">
        <f t="shared" si="34"/>
        <v>0.99159502910855679</v>
      </c>
      <c r="AD192" s="15">
        <f t="shared" si="35"/>
        <v>20.155805495067455</v>
      </c>
      <c r="AE192" s="3">
        <f t="shared" si="44"/>
        <v>655.69839999999988</v>
      </c>
      <c r="AF192" s="2">
        <f t="shared" si="45"/>
        <v>0.25</v>
      </c>
      <c r="AG192" s="9">
        <f t="shared" si="46"/>
        <v>7.7671696009688328E-3</v>
      </c>
      <c r="AH192" s="2">
        <f t="shared" si="47"/>
        <v>0.37584929475936035</v>
      </c>
    </row>
    <row r="193" spans="1:34">
      <c r="A193" s="1">
        <f>Raw!A193</f>
        <v>180</v>
      </c>
      <c r="B193" s="14">
        <f>Raw!B193</f>
        <v>0.2147337962962963</v>
      </c>
      <c r="C193" s="15">
        <f>Raw!C193</f>
        <v>109.6</v>
      </c>
      <c r="D193" s="15">
        <f>IF(C193&gt;0.5,Raw!D193*D$11,-999)</f>
        <v>7</v>
      </c>
      <c r="E193" s="9">
        <f>IF(Raw!$G193&gt;$C$8,IF(Raw!$Q193&gt;$C$8,IF(Raw!$N193&gt;$C$9,IF(Raw!$N193&lt;$A$9,IF(Raw!$X193&gt;$C$9,IF(Raw!$X193&lt;$A$9,Raw!H193,-999),-999),-999),-999),-999),-999)</f>
        <v>0.20569799999999999</v>
      </c>
      <c r="F193" s="9">
        <f>IF(Raw!$G193&gt;$C$8,IF(Raw!$Q193&gt;$C$8,IF(Raw!$N193&gt;$C$9,IF(Raw!$N193&lt;$A$9,IF(Raw!$X193&gt;$C$9,IF(Raw!$X193&lt;$A$9,Raw!I193,-999),-999),-999),-999),-999),-999)</f>
        <v>0.39884799999999998</v>
      </c>
      <c r="G193" s="9">
        <f>Raw!G193</f>
        <v>0.98088299999999995</v>
      </c>
      <c r="H193" s="9">
        <f>IF(Raw!$G193&gt;$C$8,IF(Raw!$Q193&gt;$C$8,IF(Raw!$N193&gt;$C$9,IF(Raw!$N193&lt;$A$9,IF(Raw!$X193&gt;$C$9,IF(Raw!$X193&lt;$A$9,Raw!L193,-999),-999),-999),-999),-999),-999)</f>
        <v>578.9</v>
      </c>
      <c r="I193" s="9">
        <f>IF(Raw!$G193&gt;$C$8,IF(Raw!$Q193&gt;$C$8,IF(Raw!$N193&gt;$C$9,IF(Raw!$N193&lt;$A$9,IF(Raw!$X193&gt;$C$9,IF(Raw!$X193&lt;$A$9,Raw!M193,-999),-999),-999),-999),-999),-999)</f>
        <v>0.31669199999999997</v>
      </c>
      <c r="J193" s="9">
        <f>IF(Raw!$G193&gt;$C$8,IF(Raw!$Q193&gt;$C$8,IF(Raw!$N193&gt;$C$9,IF(Raw!$N193&lt;$A$9,IF(Raw!$X193&gt;$C$9,IF(Raw!$X193&lt;$A$9,Raw!N193,-999),-999),-999),-999),-999),-999)</f>
        <v>347</v>
      </c>
      <c r="K193" s="9">
        <f>IF(Raw!$G193&gt;$C$8,IF(Raw!$Q193&gt;$C$8,IF(Raw!$N193&gt;$C$9,IF(Raw!$N193&lt;$A$9,IF(Raw!$X193&gt;$C$9,IF(Raw!$X193&lt;$A$9,Raw!R193,-999),-999),-999),-999),-999),-999)</f>
        <v>0.193019</v>
      </c>
      <c r="L193" s="9">
        <f>IF(Raw!$G193&gt;$C$8,IF(Raw!$Q193&gt;$C$8,IF(Raw!$N193&gt;$C$9,IF(Raw!$N193&lt;$A$9,IF(Raw!$X193&gt;$C$9,IF(Raw!$X193&lt;$A$9,Raw!S193,-999),-999),-999),-999),-999),-999)</f>
        <v>0.40023900000000001</v>
      </c>
      <c r="M193" s="9">
        <f>Raw!Q193</f>
        <v>0.98563299999999998</v>
      </c>
      <c r="N193" s="9">
        <f>IF(Raw!$G193&gt;$C$8,IF(Raw!$Q193&gt;$C$8,IF(Raw!$N193&gt;$C$9,IF(Raw!$N193&lt;$A$9,IF(Raw!$X193&gt;$C$9,IF(Raw!$X193&lt;$A$9,Raw!V193,-999),-999),-999),-999),-999),-999)</f>
        <v>604.9</v>
      </c>
      <c r="O193" s="9">
        <f>IF(Raw!$G193&gt;$C$8,IF(Raw!$Q193&gt;$C$8,IF(Raw!$N193&gt;$C$9,IF(Raw!$N193&lt;$A$9,IF(Raw!$X193&gt;$C$9,IF(Raw!$X193&lt;$A$9,Raw!W193,-999),-999),-999),-999),-999),-999)</f>
        <v>0.187809</v>
      </c>
      <c r="P193" s="9">
        <f>IF(Raw!$G193&gt;$C$8,IF(Raw!$Q193&gt;$C$8,IF(Raw!$N193&gt;$C$9,IF(Raw!$N193&lt;$A$9,IF(Raw!$X193&gt;$C$9,IF(Raw!$X193&lt;$A$9,Raw!X193,-999),-999),-999),-999),-999),-999)</f>
        <v>503</v>
      </c>
      <c r="R193" s="9">
        <f t="shared" si="36"/>
        <v>0.19314999999999999</v>
      </c>
      <c r="S193" s="9">
        <f t="shared" si="37"/>
        <v>0.4842696967265725</v>
      </c>
      <c r="T193" s="9">
        <f t="shared" si="38"/>
        <v>0.20722000000000002</v>
      </c>
      <c r="U193" s="9">
        <f t="shared" si="39"/>
        <v>0.51774064996164793</v>
      </c>
      <c r="V193" s="15">
        <f t="shared" si="32"/>
        <v>0.16685963910000001</v>
      </c>
      <c r="X193" s="11">
        <f t="shared" si="40"/>
        <v>4.2139999999999995E+18</v>
      </c>
      <c r="Y193" s="11">
        <f t="shared" si="41"/>
        <v>5.7889999999999998E-18</v>
      </c>
      <c r="Z193" s="11">
        <f t="shared" si="42"/>
        <v>3.4699999999999998E-4</v>
      </c>
      <c r="AA193" s="16">
        <f t="shared" si="43"/>
        <v>8.3939566221426353E-3</v>
      </c>
      <c r="AB193" s="9">
        <f t="shared" si="33"/>
        <v>0.1947583956912404</v>
      </c>
      <c r="AC193" s="9">
        <f t="shared" si="34"/>
        <v>0.99160604337785729</v>
      </c>
      <c r="AD193" s="15">
        <f t="shared" si="35"/>
        <v>24.190076720872145</v>
      </c>
      <c r="AE193" s="3">
        <f t="shared" si="44"/>
        <v>696.99559999999974</v>
      </c>
      <c r="AF193" s="2">
        <f t="shared" si="45"/>
        <v>0.25</v>
      </c>
      <c r="AG193" s="9">
        <f t="shared" si="46"/>
        <v>9.6339892646819022E-3</v>
      </c>
      <c r="AH193" s="2">
        <f t="shared" si="47"/>
        <v>0.46618372674626379</v>
      </c>
    </row>
    <row r="194" spans="1:34">
      <c r="A194" s="1">
        <f>Raw!A194</f>
        <v>181</v>
      </c>
      <c r="B194" s="14">
        <f>Raw!B194</f>
        <v>0.21479166666666669</v>
      </c>
      <c r="C194" s="15">
        <f>Raw!C194</f>
        <v>112.2</v>
      </c>
      <c r="D194" s="15">
        <f>IF(C194&gt;0.5,Raw!D194*D$11,-999)</f>
        <v>6.2</v>
      </c>
      <c r="E194" s="9">
        <f>IF(Raw!$G194&gt;$C$8,IF(Raw!$Q194&gt;$C$8,IF(Raw!$N194&gt;$C$9,IF(Raw!$N194&lt;$A$9,IF(Raw!$X194&gt;$C$9,IF(Raw!$X194&lt;$A$9,Raw!H194,-999),-999),-999),-999),-999),-999)</f>
        <v>0.203318</v>
      </c>
      <c r="F194" s="9">
        <f>IF(Raw!$G194&gt;$C$8,IF(Raw!$Q194&gt;$C$8,IF(Raw!$N194&gt;$C$9,IF(Raw!$N194&lt;$A$9,IF(Raw!$X194&gt;$C$9,IF(Raw!$X194&lt;$A$9,Raw!I194,-999),-999),-999),-999),-999),-999)</f>
        <v>0.38925199999999999</v>
      </c>
      <c r="G194" s="9">
        <f>Raw!G194</f>
        <v>0.97870699999999999</v>
      </c>
      <c r="H194" s="9">
        <f>IF(Raw!$G194&gt;$C$8,IF(Raw!$Q194&gt;$C$8,IF(Raw!$N194&gt;$C$9,IF(Raw!$N194&lt;$A$9,IF(Raw!$X194&gt;$C$9,IF(Raw!$X194&lt;$A$9,Raw!L194,-999),-999),-999),-999),-999),-999)</f>
        <v>523.20000000000005</v>
      </c>
      <c r="I194" s="9">
        <f>IF(Raw!$G194&gt;$C$8,IF(Raw!$Q194&gt;$C$8,IF(Raw!$N194&gt;$C$9,IF(Raw!$N194&lt;$A$9,IF(Raw!$X194&gt;$C$9,IF(Raw!$X194&lt;$A$9,Raw!M194,-999),-999),-999),-999),-999),-999)</f>
        <v>0.22917000000000001</v>
      </c>
      <c r="J194" s="9">
        <f>IF(Raw!$G194&gt;$C$8,IF(Raw!$Q194&gt;$C$8,IF(Raw!$N194&gt;$C$9,IF(Raw!$N194&lt;$A$9,IF(Raw!$X194&gt;$C$9,IF(Raw!$X194&lt;$A$9,Raw!N194,-999),-999),-999),-999),-999),-999)</f>
        <v>534</v>
      </c>
      <c r="K194" s="9">
        <f>IF(Raw!$G194&gt;$C$8,IF(Raw!$Q194&gt;$C$8,IF(Raw!$N194&gt;$C$9,IF(Raw!$N194&lt;$A$9,IF(Raw!$X194&gt;$C$9,IF(Raw!$X194&lt;$A$9,Raw!R194,-999),-999),-999),-999),-999),-999)</f>
        <v>0.20102800000000001</v>
      </c>
      <c r="L194" s="9">
        <f>IF(Raw!$G194&gt;$C$8,IF(Raw!$Q194&gt;$C$8,IF(Raw!$N194&gt;$C$9,IF(Raw!$N194&lt;$A$9,IF(Raw!$X194&gt;$C$9,IF(Raw!$X194&lt;$A$9,Raw!S194,-999),-999),-999),-999),-999),-999)</f>
        <v>0.39188099999999998</v>
      </c>
      <c r="M194" s="9">
        <f>Raw!Q194</f>
        <v>0.97543899999999994</v>
      </c>
      <c r="N194" s="9">
        <f>IF(Raw!$G194&gt;$C$8,IF(Raw!$Q194&gt;$C$8,IF(Raw!$N194&gt;$C$9,IF(Raw!$N194&lt;$A$9,IF(Raw!$X194&gt;$C$9,IF(Raw!$X194&lt;$A$9,Raw!V194,-999),-999),-999),-999),-999),-999)</f>
        <v>659.3</v>
      </c>
      <c r="O194" s="9">
        <f>IF(Raw!$G194&gt;$C$8,IF(Raw!$Q194&gt;$C$8,IF(Raw!$N194&gt;$C$9,IF(Raw!$N194&lt;$A$9,IF(Raw!$X194&gt;$C$9,IF(Raw!$X194&lt;$A$9,Raw!W194,-999),-999),-999),-999),-999),-999)</f>
        <v>0.37081999999999998</v>
      </c>
      <c r="P194" s="9">
        <f>IF(Raw!$G194&gt;$C$8,IF(Raw!$Q194&gt;$C$8,IF(Raw!$N194&gt;$C$9,IF(Raw!$N194&lt;$A$9,IF(Raw!$X194&gt;$C$9,IF(Raw!$X194&lt;$A$9,Raw!X194,-999),-999),-999),-999),-999),-999)</f>
        <v>560</v>
      </c>
      <c r="R194" s="9">
        <f t="shared" si="36"/>
        <v>0.18593399999999999</v>
      </c>
      <c r="S194" s="9">
        <f t="shared" si="37"/>
        <v>0.47766999270395527</v>
      </c>
      <c r="T194" s="9">
        <f t="shared" si="38"/>
        <v>0.19085299999999997</v>
      </c>
      <c r="U194" s="9">
        <f t="shared" si="39"/>
        <v>0.48701774263105374</v>
      </c>
      <c r="V194" s="15">
        <f t="shared" si="32"/>
        <v>0.1633751889</v>
      </c>
      <c r="X194" s="11">
        <f t="shared" si="40"/>
        <v>3.7323999999999995E+18</v>
      </c>
      <c r="Y194" s="11">
        <f t="shared" si="41"/>
        <v>5.2320000000000004E-18</v>
      </c>
      <c r="Z194" s="11">
        <f t="shared" si="42"/>
        <v>5.3399999999999997E-4</v>
      </c>
      <c r="AA194" s="16">
        <f t="shared" si="43"/>
        <v>1.032028855602961E-2</v>
      </c>
      <c r="AB194" s="9">
        <f t="shared" si="33"/>
        <v>0.20299765803178393</v>
      </c>
      <c r="AC194" s="9">
        <f t="shared" si="34"/>
        <v>0.98967971144397038</v>
      </c>
      <c r="AD194" s="15">
        <f t="shared" si="35"/>
        <v>19.32638306372586</v>
      </c>
      <c r="AE194" s="3">
        <f t="shared" si="44"/>
        <v>629.93279999999982</v>
      </c>
      <c r="AF194" s="2">
        <f t="shared" si="45"/>
        <v>0.25</v>
      </c>
      <c r="AG194" s="9">
        <f t="shared" si="46"/>
        <v>7.2402241945529206E-3</v>
      </c>
      <c r="AH194" s="2">
        <f t="shared" si="47"/>
        <v>0.35035068077861231</v>
      </c>
    </row>
    <row r="195" spans="1:34">
      <c r="A195" s="1">
        <f>Raw!A195</f>
        <v>182</v>
      </c>
      <c r="B195" s="14">
        <f>Raw!B195</f>
        <v>0.21484953703703702</v>
      </c>
      <c r="C195" s="15">
        <f>Raw!C195</f>
        <v>111.1</v>
      </c>
      <c r="D195" s="15">
        <f>IF(C195&gt;0.5,Raw!D195*D$11,-999)</f>
        <v>6.2</v>
      </c>
      <c r="E195" s="9">
        <f>IF(Raw!$G195&gt;$C$8,IF(Raw!$Q195&gt;$C$8,IF(Raw!$N195&gt;$C$9,IF(Raw!$N195&lt;$A$9,IF(Raw!$X195&gt;$C$9,IF(Raw!$X195&lt;$A$9,Raw!H195,-999),-999),-999),-999),-999),-999)</f>
        <v>0.19409799999999999</v>
      </c>
      <c r="F195" s="9">
        <f>IF(Raw!$G195&gt;$C$8,IF(Raw!$Q195&gt;$C$8,IF(Raw!$N195&gt;$C$9,IF(Raw!$N195&lt;$A$9,IF(Raw!$X195&gt;$C$9,IF(Raw!$X195&lt;$A$9,Raw!I195,-999),-999),-999),-999),-999),-999)</f>
        <v>0.39225500000000002</v>
      </c>
      <c r="G195" s="9">
        <f>Raw!G195</f>
        <v>0.98516599999999999</v>
      </c>
      <c r="H195" s="9">
        <f>IF(Raw!$G195&gt;$C$8,IF(Raw!$Q195&gt;$C$8,IF(Raw!$N195&gt;$C$9,IF(Raw!$N195&lt;$A$9,IF(Raw!$X195&gt;$C$9,IF(Raw!$X195&lt;$A$9,Raw!L195,-999),-999),-999),-999),-999),-999)</f>
        <v>558.9</v>
      </c>
      <c r="I195" s="9">
        <f>IF(Raw!$G195&gt;$C$8,IF(Raw!$Q195&gt;$C$8,IF(Raw!$N195&gt;$C$9,IF(Raw!$N195&lt;$A$9,IF(Raw!$X195&gt;$C$9,IF(Raw!$X195&lt;$A$9,Raw!M195,-999),-999),-999),-999),-999),-999)</f>
        <v>0.17401</v>
      </c>
      <c r="J195" s="9">
        <f>IF(Raw!$G195&gt;$C$8,IF(Raw!$Q195&gt;$C$8,IF(Raw!$N195&gt;$C$9,IF(Raw!$N195&lt;$A$9,IF(Raw!$X195&gt;$C$9,IF(Raw!$X195&lt;$A$9,Raw!N195,-999),-999),-999),-999),-999),-999)</f>
        <v>384</v>
      </c>
      <c r="K195" s="9">
        <f>IF(Raw!$G195&gt;$C$8,IF(Raw!$Q195&gt;$C$8,IF(Raw!$N195&gt;$C$9,IF(Raw!$N195&lt;$A$9,IF(Raw!$X195&gt;$C$9,IF(Raw!$X195&lt;$A$9,Raw!R195,-999),-999),-999),-999),-999),-999)</f>
        <v>0.196492</v>
      </c>
      <c r="L195" s="9">
        <f>IF(Raw!$G195&gt;$C$8,IF(Raw!$Q195&gt;$C$8,IF(Raw!$N195&gt;$C$9,IF(Raw!$N195&lt;$A$9,IF(Raw!$X195&gt;$C$9,IF(Raw!$X195&lt;$A$9,Raw!S195,-999),-999),-999),-999),-999),-999)</f>
        <v>0.39352700000000002</v>
      </c>
      <c r="M195" s="9">
        <f>Raw!Q195</f>
        <v>0.98038400000000003</v>
      </c>
      <c r="N195" s="9">
        <f>IF(Raw!$G195&gt;$C$8,IF(Raw!$Q195&gt;$C$8,IF(Raw!$N195&gt;$C$9,IF(Raw!$N195&lt;$A$9,IF(Raw!$X195&gt;$C$9,IF(Raw!$X195&lt;$A$9,Raw!V195,-999),-999),-999),-999),-999),-999)</f>
        <v>638.79999999999995</v>
      </c>
      <c r="O195" s="9">
        <f>IF(Raw!$G195&gt;$C$8,IF(Raw!$Q195&gt;$C$8,IF(Raw!$N195&gt;$C$9,IF(Raw!$N195&lt;$A$9,IF(Raw!$X195&gt;$C$9,IF(Raw!$X195&lt;$A$9,Raw!W195,-999),-999),-999),-999),-999),-999)</f>
        <v>0.217726</v>
      </c>
      <c r="P195" s="9">
        <f>IF(Raw!$G195&gt;$C$8,IF(Raw!$Q195&gt;$C$8,IF(Raw!$N195&gt;$C$9,IF(Raw!$N195&lt;$A$9,IF(Raw!$X195&gt;$C$9,IF(Raw!$X195&lt;$A$9,Raw!X195,-999),-999),-999),-999),-999),-999)</f>
        <v>433</v>
      </c>
      <c r="R195" s="9">
        <f t="shared" si="36"/>
        <v>0.19815700000000003</v>
      </c>
      <c r="S195" s="9">
        <f t="shared" si="37"/>
        <v>0.50517393022396151</v>
      </c>
      <c r="T195" s="9">
        <f t="shared" si="38"/>
        <v>0.19703500000000002</v>
      </c>
      <c r="U195" s="9">
        <f t="shared" si="39"/>
        <v>0.50068991454207723</v>
      </c>
      <c r="V195" s="15">
        <f t="shared" si="32"/>
        <v>0.16406140629999999</v>
      </c>
      <c r="X195" s="11">
        <f t="shared" si="40"/>
        <v>3.7323999999999995E+18</v>
      </c>
      <c r="Y195" s="11">
        <f t="shared" si="41"/>
        <v>5.5889999999999993E-18</v>
      </c>
      <c r="Z195" s="11">
        <f t="shared" si="42"/>
        <v>3.8400000000000001E-4</v>
      </c>
      <c r="AA195" s="16">
        <f t="shared" si="43"/>
        <v>7.9467309100227628E-3</v>
      </c>
      <c r="AB195" s="9">
        <f t="shared" si="33"/>
        <v>0.19805778412485633</v>
      </c>
      <c r="AC195" s="9">
        <f t="shared" si="34"/>
        <v>0.99205326908997726</v>
      </c>
      <c r="AD195" s="15">
        <f t="shared" si="35"/>
        <v>20.694611744850945</v>
      </c>
      <c r="AE195" s="3">
        <f t="shared" si="44"/>
        <v>672.9155999999997</v>
      </c>
      <c r="AF195" s="2">
        <f t="shared" si="45"/>
        <v>0.25</v>
      </c>
      <c r="AG195" s="9">
        <f t="shared" si="46"/>
        <v>7.9704487584699134E-3</v>
      </c>
      <c r="AH195" s="2">
        <f t="shared" si="47"/>
        <v>0.38568586739922234</v>
      </c>
    </row>
    <row r="196" spans="1:34">
      <c r="A196" s="1">
        <f>Raw!A196</f>
        <v>183</v>
      </c>
      <c r="B196" s="14">
        <f>Raw!B196</f>
        <v>0.21490740740740741</v>
      </c>
      <c r="C196" s="15">
        <f>Raw!C196</f>
        <v>112.6</v>
      </c>
      <c r="D196" s="15">
        <f>IF(C196&gt;0.5,Raw!D196*D$11,-999)</f>
        <v>6.2</v>
      </c>
      <c r="E196" s="9">
        <f>IF(Raw!$G196&gt;$C$8,IF(Raw!$Q196&gt;$C$8,IF(Raw!$N196&gt;$C$9,IF(Raw!$N196&lt;$A$9,IF(Raw!$X196&gt;$C$9,IF(Raw!$X196&lt;$A$9,Raw!H196,-999),-999),-999),-999),-999),-999)</f>
        <v>0.20086499999999999</v>
      </c>
      <c r="F196" s="9">
        <f>IF(Raw!$G196&gt;$C$8,IF(Raw!$Q196&gt;$C$8,IF(Raw!$N196&gt;$C$9,IF(Raw!$N196&lt;$A$9,IF(Raw!$X196&gt;$C$9,IF(Raw!$X196&lt;$A$9,Raw!I196,-999),-999),-999),-999),-999),-999)</f>
        <v>0.38325700000000001</v>
      </c>
      <c r="G196" s="9">
        <f>Raw!G196</f>
        <v>0.97576799999999997</v>
      </c>
      <c r="H196" s="9">
        <f>IF(Raw!$G196&gt;$C$8,IF(Raw!$Q196&gt;$C$8,IF(Raw!$N196&gt;$C$9,IF(Raw!$N196&lt;$A$9,IF(Raw!$X196&gt;$C$9,IF(Raw!$X196&lt;$A$9,Raw!L196,-999),-999),-999),-999),-999),-999)</f>
        <v>576.9</v>
      </c>
      <c r="I196" s="9">
        <f>IF(Raw!$G196&gt;$C$8,IF(Raw!$Q196&gt;$C$8,IF(Raw!$N196&gt;$C$9,IF(Raw!$N196&lt;$A$9,IF(Raw!$X196&gt;$C$9,IF(Raw!$X196&lt;$A$9,Raw!M196,-999),-999),-999),-999),-999),-999)</f>
        <v>0.28219300000000003</v>
      </c>
      <c r="J196" s="9">
        <f>IF(Raw!$G196&gt;$C$8,IF(Raw!$Q196&gt;$C$8,IF(Raw!$N196&gt;$C$9,IF(Raw!$N196&lt;$A$9,IF(Raw!$X196&gt;$C$9,IF(Raw!$X196&lt;$A$9,Raw!N196,-999),-999),-999),-999),-999),-999)</f>
        <v>420</v>
      </c>
      <c r="K196" s="9">
        <f>IF(Raw!$G196&gt;$C$8,IF(Raw!$Q196&gt;$C$8,IF(Raw!$N196&gt;$C$9,IF(Raw!$N196&lt;$A$9,IF(Raw!$X196&gt;$C$9,IF(Raw!$X196&lt;$A$9,Raw!R196,-999),-999),-999),-999),-999),-999)</f>
        <v>0.193912</v>
      </c>
      <c r="L196" s="9">
        <f>IF(Raw!$G196&gt;$C$8,IF(Raw!$Q196&gt;$C$8,IF(Raw!$N196&gt;$C$9,IF(Raw!$N196&lt;$A$9,IF(Raw!$X196&gt;$C$9,IF(Raw!$X196&lt;$A$9,Raw!S196,-999),-999),-999),-999),-999),-999)</f>
        <v>0.38149899999999998</v>
      </c>
      <c r="M196" s="9">
        <f>Raw!Q196</f>
        <v>0.98363999999999996</v>
      </c>
      <c r="N196" s="9">
        <f>IF(Raw!$G196&gt;$C$8,IF(Raw!$Q196&gt;$C$8,IF(Raw!$N196&gt;$C$9,IF(Raw!$N196&lt;$A$9,IF(Raw!$X196&gt;$C$9,IF(Raw!$X196&lt;$A$9,Raw!V196,-999),-999),-999),-999),-999),-999)</f>
        <v>638.1</v>
      </c>
      <c r="O196" s="9">
        <f>IF(Raw!$G196&gt;$C$8,IF(Raw!$Q196&gt;$C$8,IF(Raw!$N196&gt;$C$9,IF(Raw!$N196&lt;$A$9,IF(Raw!$X196&gt;$C$9,IF(Raw!$X196&lt;$A$9,Raw!W196,-999),-999),-999),-999),-999),-999)</f>
        <v>0.24587600000000001</v>
      </c>
      <c r="P196" s="9">
        <f>IF(Raw!$G196&gt;$C$8,IF(Raw!$Q196&gt;$C$8,IF(Raw!$N196&gt;$C$9,IF(Raw!$N196&lt;$A$9,IF(Raw!$X196&gt;$C$9,IF(Raw!$X196&lt;$A$9,Raw!X196,-999),-999),-999),-999),-999),-999)</f>
        <v>556</v>
      </c>
      <c r="R196" s="9">
        <f t="shared" si="36"/>
        <v>0.18239200000000003</v>
      </c>
      <c r="S196" s="9">
        <f t="shared" si="37"/>
        <v>0.47589998356194413</v>
      </c>
      <c r="T196" s="9">
        <f t="shared" si="38"/>
        <v>0.18758699999999998</v>
      </c>
      <c r="U196" s="9">
        <f t="shared" si="39"/>
        <v>0.49171033213717463</v>
      </c>
      <c r="V196" s="15">
        <f t="shared" si="32"/>
        <v>0.15904693309999998</v>
      </c>
      <c r="X196" s="11">
        <f t="shared" si="40"/>
        <v>3.7323999999999995E+18</v>
      </c>
      <c r="Y196" s="11">
        <f t="shared" si="41"/>
        <v>5.7689999999999991E-18</v>
      </c>
      <c r="Z196" s="11">
        <f t="shared" si="42"/>
        <v>4.1999999999999996E-4</v>
      </c>
      <c r="AA196" s="16">
        <f t="shared" si="43"/>
        <v>8.962478107413966E-3</v>
      </c>
      <c r="AB196" s="9">
        <f t="shared" si="33"/>
        <v>0.19559324438073547</v>
      </c>
      <c r="AC196" s="9">
        <f t="shared" si="34"/>
        <v>0.99103752189258598</v>
      </c>
      <c r="AD196" s="15">
        <f t="shared" si="35"/>
        <v>21.339233589080877</v>
      </c>
      <c r="AE196" s="3">
        <f t="shared" si="44"/>
        <v>694.58759999999972</v>
      </c>
      <c r="AF196" s="2">
        <f t="shared" si="45"/>
        <v>0.25</v>
      </c>
      <c r="AG196" s="9">
        <f t="shared" si="46"/>
        <v>8.0713243351074691E-3</v>
      </c>
      <c r="AH196" s="2">
        <f t="shared" si="47"/>
        <v>0.39056718405451207</v>
      </c>
    </row>
    <row r="197" spans="1:34">
      <c r="A197" s="1">
        <f>Raw!A197</f>
        <v>184</v>
      </c>
      <c r="B197" s="14">
        <f>Raw!B197</f>
        <v>0.21496527777777777</v>
      </c>
      <c r="C197" s="15">
        <f>Raw!C197</f>
        <v>112</v>
      </c>
      <c r="D197" s="15">
        <f>IF(C197&gt;0.5,Raw!D197*D$11,-999)</f>
        <v>6.2</v>
      </c>
      <c r="E197" s="9">
        <f>IF(Raw!$G197&gt;$C$8,IF(Raw!$Q197&gt;$C$8,IF(Raw!$N197&gt;$C$9,IF(Raw!$N197&lt;$A$9,IF(Raw!$X197&gt;$C$9,IF(Raw!$X197&lt;$A$9,Raw!H197,-999),-999),-999),-999),-999),-999)</f>
        <v>0.19478000000000001</v>
      </c>
      <c r="F197" s="9">
        <f>IF(Raw!$G197&gt;$C$8,IF(Raw!$Q197&gt;$C$8,IF(Raw!$N197&gt;$C$9,IF(Raw!$N197&lt;$A$9,IF(Raw!$X197&gt;$C$9,IF(Raw!$X197&lt;$A$9,Raw!I197,-999),-999),-999),-999),-999),-999)</f>
        <v>0.39048500000000003</v>
      </c>
      <c r="G197" s="9">
        <f>Raw!G197</f>
        <v>0.98138700000000001</v>
      </c>
      <c r="H197" s="9">
        <f>IF(Raw!$G197&gt;$C$8,IF(Raw!$Q197&gt;$C$8,IF(Raw!$N197&gt;$C$9,IF(Raw!$N197&lt;$A$9,IF(Raw!$X197&gt;$C$9,IF(Raw!$X197&lt;$A$9,Raw!L197,-999),-999),-999),-999),-999),-999)</f>
        <v>576.29999999999995</v>
      </c>
      <c r="I197" s="9">
        <f>IF(Raw!$G197&gt;$C$8,IF(Raw!$Q197&gt;$C$8,IF(Raw!$N197&gt;$C$9,IF(Raw!$N197&lt;$A$9,IF(Raw!$X197&gt;$C$9,IF(Raw!$X197&lt;$A$9,Raw!M197,-999),-999),-999),-999),-999),-999)</f>
        <v>0.23114499999999999</v>
      </c>
      <c r="J197" s="9">
        <f>IF(Raw!$G197&gt;$C$8,IF(Raw!$Q197&gt;$C$8,IF(Raw!$N197&gt;$C$9,IF(Raw!$N197&lt;$A$9,IF(Raw!$X197&gt;$C$9,IF(Raw!$X197&lt;$A$9,Raw!N197,-999),-999),-999),-999),-999),-999)</f>
        <v>514</v>
      </c>
      <c r="K197" s="9">
        <f>IF(Raw!$G197&gt;$C$8,IF(Raw!$Q197&gt;$C$8,IF(Raw!$N197&gt;$C$9,IF(Raw!$N197&lt;$A$9,IF(Raw!$X197&gt;$C$9,IF(Raw!$X197&lt;$A$9,Raw!R197,-999),-999),-999),-999),-999),-999)</f>
        <v>0.19608100000000001</v>
      </c>
      <c r="L197" s="9">
        <f>IF(Raw!$G197&gt;$C$8,IF(Raw!$Q197&gt;$C$8,IF(Raw!$N197&gt;$C$9,IF(Raw!$N197&lt;$A$9,IF(Raw!$X197&gt;$C$9,IF(Raw!$X197&lt;$A$9,Raw!S197,-999),-999),-999),-999),-999),-999)</f>
        <v>0.39537099999999997</v>
      </c>
      <c r="M197" s="9">
        <f>Raw!Q197</f>
        <v>0.98967000000000005</v>
      </c>
      <c r="N197" s="9">
        <f>IF(Raw!$G197&gt;$C$8,IF(Raw!$Q197&gt;$C$8,IF(Raw!$N197&gt;$C$9,IF(Raw!$N197&lt;$A$9,IF(Raw!$X197&gt;$C$9,IF(Raw!$X197&lt;$A$9,Raw!V197,-999),-999),-999),-999),-999),-999)</f>
        <v>605.9</v>
      </c>
      <c r="O197" s="9">
        <f>IF(Raw!$G197&gt;$C$8,IF(Raw!$Q197&gt;$C$8,IF(Raw!$N197&gt;$C$9,IF(Raw!$N197&lt;$A$9,IF(Raw!$X197&gt;$C$9,IF(Raw!$X197&lt;$A$9,Raw!W197,-999),-999),-999),-999),-999),-999)</f>
        <v>0.208922</v>
      </c>
      <c r="P197" s="9">
        <f>IF(Raw!$G197&gt;$C$8,IF(Raw!$Q197&gt;$C$8,IF(Raw!$N197&gt;$C$9,IF(Raw!$N197&lt;$A$9,IF(Raw!$X197&gt;$C$9,IF(Raw!$X197&lt;$A$9,Raw!X197,-999),-999),-999),-999),-999),-999)</f>
        <v>471</v>
      </c>
      <c r="R197" s="9">
        <f t="shared" si="36"/>
        <v>0.19570500000000002</v>
      </c>
      <c r="S197" s="9">
        <f t="shared" si="37"/>
        <v>0.50118442449774003</v>
      </c>
      <c r="T197" s="9">
        <f t="shared" si="38"/>
        <v>0.19928999999999997</v>
      </c>
      <c r="U197" s="9">
        <f t="shared" si="39"/>
        <v>0.50405821367778614</v>
      </c>
      <c r="V197" s="15">
        <f t="shared" si="32"/>
        <v>0.16483016989999999</v>
      </c>
      <c r="X197" s="11">
        <f t="shared" si="40"/>
        <v>3.7323999999999995E+18</v>
      </c>
      <c r="Y197" s="11">
        <f t="shared" si="41"/>
        <v>5.7629999999999993E-18</v>
      </c>
      <c r="Z197" s="11">
        <f t="shared" si="42"/>
        <v>5.1400000000000003E-4</v>
      </c>
      <c r="AA197" s="16">
        <f t="shared" si="43"/>
        <v>1.0935148568283403E-2</v>
      </c>
      <c r="AB197" s="9">
        <f t="shared" si="33"/>
        <v>0.19826026575817321</v>
      </c>
      <c r="AC197" s="9">
        <f t="shared" si="34"/>
        <v>0.98906485143171652</v>
      </c>
      <c r="AD197" s="15">
        <f t="shared" si="35"/>
        <v>21.274608109500779</v>
      </c>
      <c r="AE197" s="3">
        <f t="shared" si="44"/>
        <v>693.86519999999973</v>
      </c>
      <c r="AF197" s="2">
        <f t="shared" si="45"/>
        <v>0.25</v>
      </c>
      <c r="AG197" s="9">
        <f t="shared" si="46"/>
        <v>8.2489545848999282E-3</v>
      </c>
      <c r="AH197" s="2">
        <f t="shared" si="47"/>
        <v>0.39916261939869424</v>
      </c>
    </row>
    <row r="198" spans="1:34">
      <c r="A198" s="1">
        <f>Raw!A198</f>
        <v>185</v>
      </c>
      <c r="B198" s="14">
        <f>Raw!B198</f>
        <v>0.21501157407407409</v>
      </c>
      <c r="C198" s="15">
        <f>Raw!C198</f>
        <v>113.1</v>
      </c>
      <c r="D198" s="15">
        <f>IF(C198&gt;0.5,Raw!D198*D$11,-999)</f>
        <v>6.2</v>
      </c>
      <c r="E198" s="9">
        <f>IF(Raw!$G198&gt;$C$8,IF(Raw!$Q198&gt;$C$8,IF(Raw!$N198&gt;$C$9,IF(Raw!$N198&lt;$A$9,IF(Raw!$X198&gt;$C$9,IF(Raw!$X198&lt;$A$9,Raw!H198,-999),-999),-999),-999),-999),-999)</f>
        <v>0.192218</v>
      </c>
      <c r="F198" s="9">
        <f>IF(Raw!$G198&gt;$C$8,IF(Raw!$Q198&gt;$C$8,IF(Raw!$N198&gt;$C$9,IF(Raw!$N198&lt;$A$9,IF(Raw!$X198&gt;$C$9,IF(Raw!$X198&lt;$A$9,Raw!I198,-999),-999),-999),-999),-999),-999)</f>
        <v>0.373728</v>
      </c>
      <c r="G198" s="9">
        <f>Raw!G198</f>
        <v>0.97913799999999995</v>
      </c>
      <c r="H198" s="9">
        <f>IF(Raw!$G198&gt;$C$8,IF(Raw!$Q198&gt;$C$8,IF(Raw!$N198&gt;$C$9,IF(Raw!$N198&lt;$A$9,IF(Raw!$X198&gt;$C$9,IF(Raw!$X198&lt;$A$9,Raw!L198,-999),-999),-999),-999),-999),-999)</f>
        <v>564.1</v>
      </c>
      <c r="I198" s="9">
        <f>IF(Raw!$G198&gt;$C$8,IF(Raw!$Q198&gt;$C$8,IF(Raw!$N198&gt;$C$9,IF(Raw!$N198&lt;$A$9,IF(Raw!$X198&gt;$C$9,IF(Raw!$X198&lt;$A$9,Raw!M198,-999),-999),-999),-999),-999),-999)</f>
        <v>0.25349699999999997</v>
      </c>
      <c r="J198" s="9">
        <f>IF(Raw!$G198&gt;$C$8,IF(Raw!$Q198&gt;$C$8,IF(Raw!$N198&gt;$C$9,IF(Raw!$N198&lt;$A$9,IF(Raw!$X198&gt;$C$9,IF(Raw!$X198&lt;$A$9,Raw!N198,-999),-999),-999),-999),-999),-999)</f>
        <v>615</v>
      </c>
      <c r="K198" s="9">
        <f>IF(Raw!$G198&gt;$C$8,IF(Raw!$Q198&gt;$C$8,IF(Raw!$N198&gt;$C$9,IF(Raw!$N198&lt;$A$9,IF(Raw!$X198&gt;$C$9,IF(Raw!$X198&lt;$A$9,Raw!R198,-999),-999),-999),-999),-999),-999)</f>
        <v>0.18782699999999999</v>
      </c>
      <c r="L198" s="9">
        <f>IF(Raw!$G198&gt;$C$8,IF(Raw!$Q198&gt;$C$8,IF(Raw!$N198&gt;$C$9,IF(Raw!$N198&lt;$A$9,IF(Raw!$X198&gt;$C$9,IF(Raw!$X198&lt;$A$9,Raw!S198,-999),-999),-999),-999),-999),-999)</f>
        <v>0.38046400000000002</v>
      </c>
      <c r="M198" s="9">
        <f>Raw!Q198</f>
        <v>0.98005299999999995</v>
      </c>
      <c r="N198" s="9">
        <f>IF(Raw!$G198&gt;$C$8,IF(Raw!$Q198&gt;$C$8,IF(Raw!$N198&gt;$C$9,IF(Raw!$N198&lt;$A$9,IF(Raw!$X198&gt;$C$9,IF(Raw!$X198&lt;$A$9,Raw!V198,-999),-999),-999),-999),-999),-999)</f>
        <v>633.5</v>
      </c>
      <c r="O198" s="9">
        <f>IF(Raw!$G198&gt;$C$8,IF(Raw!$Q198&gt;$C$8,IF(Raw!$N198&gt;$C$9,IF(Raw!$N198&lt;$A$9,IF(Raw!$X198&gt;$C$9,IF(Raw!$X198&lt;$A$9,Raw!W198,-999),-999),-999),-999),-999),-999)</f>
        <v>0.278891</v>
      </c>
      <c r="P198" s="9">
        <f>IF(Raw!$G198&gt;$C$8,IF(Raw!$Q198&gt;$C$8,IF(Raw!$N198&gt;$C$9,IF(Raw!$N198&lt;$A$9,IF(Raw!$X198&gt;$C$9,IF(Raw!$X198&lt;$A$9,Raw!X198,-999),-999),-999),-999),-999),-999)</f>
        <v>484</v>
      </c>
      <c r="R198" s="9">
        <f t="shared" si="36"/>
        <v>0.18151</v>
      </c>
      <c r="S198" s="9">
        <f t="shared" si="37"/>
        <v>0.48567407312269889</v>
      </c>
      <c r="T198" s="9">
        <f t="shared" si="38"/>
        <v>0.19263700000000003</v>
      </c>
      <c r="U198" s="9">
        <f t="shared" si="39"/>
        <v>0.50632122881534136</v>
      </c>
      <c r="V198" s="15">
        <f t="shared" si="32"/>
        <v>0.15861544160000002</v>
      </c>
      <c r="X198" s="11">
        <f t="shared" si="40"/>
        <v>3.7323999999999995E+18</v>
      </c>
      <c r="Y198" s="11">
        <f t="shared" si="41"/>
        <v>5.6410000000000003E-18</v>
      </c>
      <c r="Z198" s="11">
        <f t="shared" si="42"/>
        <v>6.1499999999999999E-4</v>
      </c>
      <c r="AA198" s="16">
        <f t="shared" si="43"/>
        <v>1.278297770392303E-2</v>
      </c>
      <c r="AB198" s="9">
        <f t="shared" si="33"/>
        <v>0.19028947447595063</v>
      </c>
      <c r="AC198" s="9">
        <f t="shared" si="34"/>
        <v>0.98721702229607688</v>
      </c>
      <c r="AD198" s="15">
        <f t="shared" si="35"/>
        <v>20.785329599874842</v>
      </c>
      <c r="AE198" s="3">
        <f t="shared" si="44"/>
        <v>679.17639999999983</v>
      </c>
      <c r="AF198" s="2">
        <f t="shared" si="45"/>
        <v>0.25</v>
      </c>
      <c r="AG198" s="9">
        <f t="shared" si="46"/>
        <v>8.0954258648773206E-3</v>
      </c>
      <c r="AH198" s="2">
        <f t="shared" si="47"/>
        <v>0.39173344453702946</v>
      </c>
    </row>
    <row r="199" spans="1:34">
      <c r="A199" s="1">
        <f>Raw!A199</f>
        <v>186</v>
      </c>
      <c r="B199" s="14">
        <f>Raw!B199</f>
        <v>0.21506944444444445</v>
      </c>
      <c r="C199" s="15">
        <f>Raw!C199</f>
        <v>114</v>
      </c>
      <c r="D199" s="15">
        <f>IF(C199&gt;0.5,Raw!D199*D$11,-999)</f>
        <v>6.2</v>
      </c>
      <c r="E199" s="9">
        <f>IF(Raw!$G199&gt;$C$8,IF(Raw!$Q199&gt;$C$8,IF(Raw!$N199&gt;$C$9,IF(Raw!$N199&lt;$A$9,IF(Raw!$X199&gt;$C$9,IF(Raw!$X199&lt;$A$9,Raw!H199,-999),-999),-999),-999),-999),-999)</f>
        <v>0.20646400000000001</v>
      </c>
      <c r="F199" s="9">
        <f>IF(Raw!$G199&gt;$C$8,IF(Raw!$Q199&gt;$C$8,IF(Raw!$N199&gt;$C$9,IF(Raw!$N199&lt;$A$9,IF(Raw!$X199&gt;$C$9,IF(Raw!$X199&lt;$A$9,Raw!I199,-999),-999),-999),-999),-999),-999)</f>
        <v>0.38315399999999999</v>
      </c>
      <c r="G199" s="9">
        <f>Raw!G199</f>
        <v>0.98450899999999997</v>
      </c>
      <c r="H199" s="9">
        <f>IF(Raw!$G199&gt;$C$8,IF(Raw!$Q199&gt;$C$8,IF(Raw!$N199&gt;$C$9,IF(Raw!$N199&lt;$A$9,IF(Raw!$X199&gt;$C$9,IF(Raw!$X199&lt;$A$9,Raw!L199,-999),-999),-999),-999),-999),-999)</f>
        <v>541.6</v>
      </c>
      <c r="I199" s="9">
        <f>IF(Raw!$G199&gt;$C$8,IF(Raw!$Q199&gt;$C$8,IF(Raw!$N199&gt;$C$9,IF(Raw!$N199&lt;$A$9,IF(Raw!$X199&gt;$C$9,IF(Raw!$X199&lt;$A$9,Raw!M199,-999),-999),-999),-999),-999),-999)</f>
        <v>0.382963</v>
      </c>
      <c r="J199" s="9">
        <f>IF(Raw!$G199&gt;$C$8,IF(Raw!$Q199&gt;$C$8,IF(Raw!$N199&gt;$C$9,IF(Raw!$N199&lt;$A$9,IF(Raw!$X199&gt;$C$9,IF(Raw!$X199&lt;$A$9,Raw!N199,-999),-999),-999),-999),-999),-999)</f>
        <v>346</v>
      </c>
      <c r="K199" s="9">
        <f>IF(Raw!$G199&gt;$C$8,IF(Raw!$Q199&gt;$C$8,IF(Raw!$N199&gt;$C$9,IF(Raw!$N199&lt;$A$9,IF(Raw!$X199&gt;$C$9,IF(Raw!$X199&lt;$A$9,Raw!R199,-999),-999),-999),-999),-999),-999)</f>
        <v>0.19679099999999999</v>
      </c>
      <c r="L199" s="9">
        <f>IF(Raw!$G199&gt;$C$8,IF(Raw!$Q199&gt;$C$8,IF(Raw!$N199&gt;$C$9,IF(Raw!$N199&lt;$A$9,IF(Raw!$X199&gt;$C$9,IF(Raw!$X199&lt;$A$9,Raw!S199,-999),-999),-999),-999),-999),-999)</f>
        <v>0.38547399999999998</v>
      </c>
      <c r="M199" s="9">
        <f>Raw!Q199</f>
        <v>0.98240099999999997</v>
      </c>
      <c r="N199" s="9">
        <f>IF(Raw!$G199&gt;$C$8,IF(Raw!$Q199&gt;$C$8,IF(Raw!$N199&gt;$C$9,IF(Raw!$N199&lt;$A$9,IF(Raw!$X199&gt;$C$9,IF(Raw!$X199&lt;$A$9,Raw!V199,-999),-999),-999),-999),-999),-999)</f>
        <v>617.6</v>
      </c>
      <c r="O199" s="9">
        <f>IF(Raw!$G199&gt;$C$8,IF(Raw!$Q199&gt;$C$8,IF(Raw!$N199&gt;$C$9,IF(Raw!$N199&lt;$A$9,IF(Raw!$X199&gt;$C$9,IF(Raw!$X199&lt;$A$9,Raw!W199,-999),-999),-999),-999),-999),-999)</f>
        <v>0.32630199999999998</v>
      </c>
      <c r="P199" s="9">
        <f>IF(Raw!$G199&gt;$C$8,IF(Raw!$Q199&gt;$C$8,IF(Raw!$N199&gt;$C$9,IF(Raw!$N199&lt;$A$9,IF(Raw!$X199&gt;$C$9,IF(Raw!$X199&lt;$A$9,Raw!X199,-999),-999),-999),-999),-999),-999)</f>
        <v>517</v>
      </c>
      <c r="R199" s="9">
        <f t="shared" si="36"/>
        <v>0.17668999999999999</v>
      </c>
      <c r="S199" s="9">
        <f t="shared" si="37"/>
        <v>0.46114617099129851</v>
      </c>
      <c r="T199" s="9">
        <f t="shared" si="38"/>
        <v>0.18868299999999999</v>
      </c>
      <c r="U199" s="9">
        <f t="shared" si="39"/>
        <v>0.48948307797672475</v>
      </c>
      <c r="V199" s="15">
        <f t="shared" si="32"/>
        <v>0.16070411059999998</v>
      </c>
      <c r="X199" s="11">
        <f t="shared" si="40"/>
        <v>3.7323999999999995E+18</v>
      </c>
      <c r="Y199" s="11">
        <f t="shared" si="41"/>
        <v>5.4160000000000003E-18</v>
      </c>
      <c r="Z199" s="11">
        <f t="shared" si="42"/>
        <v>3.4600000000000001E-4</v>
      </c>
      <c r="AA199" s="16">
        <f t="shared" si="43"/>
        <v>6.9456985746195509E-3</v>
      </c>
      <c r="AB199" s="9">
        <f t="shared" si="33"/>
        <v>0.19810153524415494</v>
      </c>
      <c r="AC199" s="9">
        <f t="shared" si="34"/>
        <v>0.99305430142538043</v>
      </c>
      <c r="AD199" s="15">
        <f t="shared" si="35"/>
        <v>20.074273337050723</v>
      </c>
      <c r="AE199" s="3">
        <f t="shared" si="44"/>
        <v>652.08639999999991</v>
      </c>
      <c r="AF199" s="2">
        <f t="shared" si="45"/>
        <v>0.25</v>
      </c>
      <c r="AG199" s="9">
        <f t="shared" si="46"/>
        <v>7.558474693204374E-3</v>
      </c>
      <c r="AH199" s="2">
        <f t="shared" si="47"/>
        <v>0.36575065678274687</v>
      </c>
    </row>
    <row r="200" spans="1:34">
      <c r="A200" s="1">
        <f>Raw!A200</f>
        <v>187</v>
      </c>
      <c r="B200" s="14">
        <f>Raw!B200</f>
        <v>0.21512731481481481</v>
      </c>
      <c r="C200" s="15">
        <f>Raw!C200</f>
        <v>113.8</v>
      </c>
      <c r="D200" s="15">
        <f>IF(C200&gt;0.5,Raw!D200*D$11,-999)</f>
        <v>6.2</v>
      </c>
      <c r="E200" s="9">
        <f>IF(Raw!$G200&gt;$C$8,IF(Raw!$Q200&gt;$C$8,IF(Raw!$N200&gt;$C$9,IF(Raw!$N200&lt;$A$9,IF(Raw!$X200&gt;$C$9,IF(Raw!$X200&lt;$A$9,Raw!H200,-999),-999),-999),-999),-999),-999)</f>
        <v>0.19297300000000001</v>
      </c>
      <c r="F200" s="9">
        <f>IF(Raw!$G200&gt;$C$8,IF(Raw!$Q200&gt;$C$8,IF(Raw!$N200&gt;$C$9,IF(Raw!$N200&lt;$A$9,IF(Raw!$X200&gt;$C$9,IF(Raw!$X200&lt;$A$9,Raw!I200,-999),-999),-999),-999),-999),-999)</f>
        <v>0.37082700000000002</v>
      </c>
      <c r="G200" s="9">
        <f>Raw!G200</f>
        <v>0.98020700000000005</v>
      </c>
      <c r="H200" s="9">
        <f>IF(Raw!$G200&gt;$C$8,IF(Raw!$Q200&gt;$C$8,IF(Raw!$N200&gt;$C$9,IF(Raw!$N200&lt;$A$9,IF(Raw!$X200&gt;$C$9,IF(Raw!$X200&lt;$A$9,Raw!L200,-999),-999),-999),-999),-999),-999)</f>
        <v>568.79999999999995</v>
      </c>
      <c r="I200" s="9">
        <f>IF(Raw!$G200&gt;$C$8,IF(Raw!$Q200&gt;$C$8,IF(Raw!$N200&gt;$C$9,IF(Raw!$N200&lt;$A$9,IF(Raw!$X200&gt;$C$9,IF(Raw!$X200&lt;$A$9,Raw!M200,-999),-999),-999),-999),-999),-999)</f>
        <v>0.331036</v>
      </c>
      <c r="J200" s="9">
        <f>IF(Raw!$G200&gt;$C$8,IF(Raw!$Q200&gt;$C$8,IF(Raw!$N200&gt;$C$9,IF(Raw!$N200&lt;$A$9,IF(Raw!$X200&gt;$C$9,IF(Raw!$X200&lt;$A$9,Raw!N200,-999),-999),-999),-999),-999),-999)</f>
        <v>751</v>
      </c>
      <c r="K200" s="9">
        <f>IF(Raw!$G200&gt;$C$8,IF(Raw!$Q200&gt;$C$8,IF(Raw!$N200&gt;$C$9,IF(Raw!$N200&lt;$A$9,IF(Raw!$X200&gt;$C$9,IF(Raw!$X200&lt;$A$9,Raw!R200,-999),-999),-999),-999),-999),-999)</f>
        <v>0.192361</v>
      </c>
      <c r="L200" s="9">
        <f>IF(Raw!$G200&gt;$C$8,IF(Raw!$Q200&gt;$C$8,IF(Raw!$N200&gt;$C$9,IF(Raw!$N200&lt;$A$9,IF(Raw!$X200&gt;$C$9,IF(Raw!$X200&lt;$A$9,Raw!S200,-999),-999),-999),-999),-999),-999)</f>
        <v>0.37791000000000002</v>
      </c>
      <c r="M200" s="9">
        <f>Raw!Q200</f>
        <v>0.98075000000000001</v>
      </c>
      <c r="N200" s="9">
        <f>IF(Raw!$G200&gt;$C$8,IF(Raw!$Q200&gt;$C$8,IF(Raw!$N200&gt;$C$9,IF(Raw!$N200&lt;$A$9,IF(Raw!$X200&gt;$C$9,IF(Raw!$X200&lt;$A$9,Raw!V200,-999),-999),-999),-999),-999),-999)</f>
        <v>634.79999999999995</v>
      </c>
      <c r="O200" s="9">
        <f>IF(Raw!$G200&gt;$C$8,IF(Raw!$Q200&gt;$C$8,IF(Raw!$N200&gt;$C$9,IF(Raw!$N200&lt;$A$9,IF(Raw!$X200&gt;$C$9,IF(Raw!$X200&lt;$A$9,Raw!W200,-999),-999),-999),-999),-999),-999)</f>
        <v>0.313801</v>
      </c>
      <c r="P200" s="9">
        <f>IF(Raw!$G200&gt;$C$8,IF(Raw!$Q200&gt;$C$8,IF(Raw!$N200&gt;$C$9,IF(Raw!$N200&lt;$A$9,IF(Raw!$X200&gt;$C$9,IF(Raw!$X200&lt;$A$9,Raw!X200,-999),-999),-999),-999),-999),-999)</f>
        <v>588</v>
      </c>
      <c r="R200" s="9">
        <f t="shared" si="36"/>
        <v>0.17785400000000001</v>
      </c>
      <c r="S200" s="9">
        <f t="shared" si="37"/>
        <v>0.47961448330353507</v>
      </c>
      <c r="T200" s="9">
        <f t="shared" si="38"/>
        <v>0.18554900000000002</v>
      </c>
      <c r="U200" s="9">
        <f t="shared" si="39"/>
        <v>0.49098727210182319</v>
      </c>
      <c r="V200" s="15">
        <f t="shared" si="32"/>
        <v>0.157550679</v>
      </c>
      <c r="X200" s="11">
        <f t="shared" si="40"/>
        <v>3.7323999999999995E+18</v>
      </c>
      <c r="Y200" s="11">
        <f t="shared" si="41"/>
        <v>5.6879999999999993E-18</v>
      </c>
      <c r="Z200" s="11">
        <f t="shared" si="42"/>
        <v>7.5099999999999993E-4</v>
      </c>
      <c r="AA200" s="16">
        <f t="shared" si="43"/>
        <v>1.5693437640972453E-2</v>
      </c>
      <c r="AB200" s="9">
        <f t="shared" si="33"/>
        <v>0.19527290166084479</v>
      </c>
      <c r="AC200" s="9">
        <f t="shared" si="34"/>
        <v>0.98430656235902758</v>
      </c>
      <c r="AD200" s="15">
        <f t="shared" si="35"/>
        <v>20.896721226328165</v>
      </c>
      <c r="AE200" s="3">
        <f t="shared" si="44"/>
        <v>684.83519999999976</v>
      </c>
      <c r="AF200" s="2">
        <f t="shared" si="45"/>
        <v>0.25</v>
      </c>
      <c r="AG200" s="9">
        <f t="shared" si="46"/>
        <v>7.8923262698362539E-3</v>
      </c>
      <c r="AH200" s="2">
        <f t="shared" si="47"/>
        <v>0.38190556083115867</v>
      </c>
    </row>
    <row r="201" spans="1:34">
      <c r="A201" s="1">
        <f>Raw!A201</f>
        <v>188</v>
      </c>
      <c r="B201" s="14">
        <f>Raw!B201</f>
        <v>0.21518518518518517</v>
      </c>
      <c r="C201" s="15">
        <f>Raw!C201</f>
        <v>114.6</v>
      </c>
      <c r="D201" s="15">
        <f>IF(C201&gt;0.5,Raw!D201*D$11,-999)</f>
        <v>6.2</v>
      </c>
      <c r="E201" s="9">
        <f>IF(Raw!$G201&gt;$C$8,IF(Raw!$Q201&gt;$C$8,IF(Raw!$N201&gt;$C$9,IF(Raw!$N201&lt;$A$9,IF(Raw!$X201&gt;$C$9,IF(Raw!$X201&lt;$A$9,Raw!H201,-999),-999),-999),-999),-999),-999)</f>
        <v>0.18942999999999999</v>
      </c>
      <c r="F201" s="9">
        <f>IF(Raw!$G201&gt;$C$8,IF(Raw!$Q201&gt;$C$8,IF(Raw!$N201&gt;$C$9,IF(Raw!$N201&lt;$A$9,IF(Raw!$X201&gt;$C$9,IF(Raw!$X201&lt;$A$9,Raw!I201,-999),-999),-999),-999),-999),-999)</f>
        <v>0.37283300000000003</v>
      </c>
      <c r="G201" s="9">
        <f>Raw!G201</f>
        <v>0.98820399999999997</v>
      </c>
      <c r="H201" s="9">
        <f>IF(Raw!$G201&gt;$C$8,IF(Raw!$Q201&gt;$C$8,IF(Raw!$N201&gt;$C$9,IF(Raw!$N201&lt;$A$9,IF(Raw!$X201&gt;$C$9,IF(Raw!$X201&lt;$A$9,Raw!L201,-999),-999),-999),-999),-999),-999)</f>
        <v>554.29999999999995</v>
      </c>
      <c r="I201" s="9">
        <f>IF(Raw!$G201&gt;$C$8,IF(Raw!$Q201&gt;$C$8,IF(Raw!$N201&gt;$C$9,IF(Raw!$N201&lt;$A$9,IF(Raw!$X201&gt;$C$9,IF(Raw!$X201&lt;$A$9,Raw!M201,-999),-999),-999),-999),-999),-999)</f>
        <v>0.29641299999999998</v>
      </c>
      <c r="J201" s="9">
        <f>IF(Raw!$G201&gt;$C$8,IF(Raw!$Q201&gt;$C$8,IF(Raw!$N201&gt;$C$9,IF(Raw!$N201&lt;$A$9,IF(Raw!$X201&gt;$C$9,IF(Raw!$X201&lt;$A$9,Raw!N201,-999),-999),-999),-999),-999),-999)</f>
        <v>506</v>
      </c>
      <c r="K201" s="9">
        <f>IF(Raw!$G201&gt;$C$8,IF(Raw!$Q201&gt;$C$8,IF(Raw!$N201&gt;$C$9,IF(Raw!$N201&lt;$A$9,IF(Raw!$X201&gt;$C$9,IF(Raw!$X201&lt;$A$9,Raw!R201,-999),-999),-999),-999),-999),-999)</f>
        <v>0.1787</v>
      </c>
      <c r="L201" s="9">
        <f>IF(Raw!$G201&gt;$C$8,IF(Raw!$Q201&gt;$C$8,IF(Raw!$N201&gt;$C$9,IF(Raw!$N201&lt;$A$9,IF(Raw!$X201&gt;$C$9,IF(Raw!$X201&lt;$A$9,Raw!S201,-999),-999),-999),-999),-999),-999)</f>
        <v>0.375726</v>
      </c>
      <c r="M201" s="9">
        <f>Raw!Q201</f>
        <v>0.98240499999999997</v>
      </c>
      <c r="N201" s="9">
        <f>IF(Raw!$G201&gt;$C$8,IF(Raw!$Q201&gt;$C$8,IF(Raw!$N201&gt;$C$9,IF(Raw!$N201&lt;$A$9,IF(Raw!$X201&gt;$C$9,IF(Raw!$X201&lt;$A$9,Raw!V201,-999),-999),-999),-999),-999),-999)</f>
        <v>606.29999999999995</v>
      </c>
      <c r="O201" s="9">
        <f>IF(Raw!$G201&gt;$C$8,IF(Raw!$Q201&gt;$C$8,IF(Raw!$N201&gt;$C$9,IF(Raw!$N201&lt;$A$9,IF(Raw!$X201&gt;$C$9,IF(Raw!$X201&lt;$A$9,Raw!W201,-999),-999),-999),-999),-999),-999)</f>
        <v>0.208949</v>
      </c>
      <c r="P201" s="9">
        <f>IF(Raw!$G201&gt;$C$8,IF(Raw!$Q201&gt;$C$8,IF(Raw!$N201&gt;$C$9,IF(Raw!$N201&lt;$A$9,IF(Raw!$X201&gt;$C$9,IF(Raw!$X201&lt;$A$9,Raw!X201,-999),-999),-999),-999),-999),-999)</f>
        <v>561</v>
      </c>
      <c r="R201" s="9">
        <f t="shared" si="36"/>
        <v>0.18340300000000004</v>
      </c>
      <c r="S201" s="9">
        <f t="shared" si="37"/>
        <v>0.49191729272891621</v>
      </c>
      <c r="T201" s="9">
        <f t="shared" si="38"/>
        <v>0.19702600000000001</v>
      </c>
      <c r="U201" s="9">
        <f t="shared" si="39"/>
        <v>0.52438745255851338</v>
      </c>
      <c r="V201" s="15">
        <f t="shared" si="32"/>
        <v>0.1566401694</v>
      </c>
      <c r="X201" s="11">
        <f t="shared" si="40"/>
        <v>3.7323999999999995E+18</v>
      </c>
      <c r="Y201" s="11">
        <f t="shared" si="41"/>
        <v>5.5429999999999989E-18</v>
      </c>
      <c r="Z201" s="11">
        <f t="shared" si="42"/>
        <v>5.0599999999999994E-4</v>
      </c>
      <c r="AA201" s="16">
        <f t="shared" si="43"/>
        <v>1.0360025056946569E-2</v>
      </c>
      <c r="AB201" s="9">
        <f t="shared" si="33"/>
        <v>0.18074119429686994</v>
      </c>
      <c r="AC201" s="9">
        <f t="shared" si="34"/>
        <v>0.98963997494305345</v>
      </c>
      <c r="AD201" s="15">
        <f t="shared" si="35"/>
        <v>20.474357820052514</v>
      </c>
      <c r="AE201" s="3">
        <f t="shared" si="44"/>
        <v>667.37719999999968</v>
      </c>
      <c r="AF201" s="2">
        <f t="shared" si="45"/>
        <v>0.25</v>
      </c>
      <c r="AG201" s="9">
        <f t="shared" si="46"/>
        <v>8.2588433384837047E-3</v>
      </c>
      <c r="AH201" s="2">
        <f t="shared" si="47"/>
        <v>0.39964113103825571</v>
      </c>
    </row>
    <row r="202" spans="1:34">
      <c r="A202" s="1">
        <f>Raw!A202</f>
        <v>189</v>
      </c>
      <c r="B202" s="14">
        <f>Raw!B202</f>
        <v>0.21524305555555556</v>
      </c>
      <c r="C202" s="15">
        <f>Raw!C202</f>
        <v>114.6</v>
      </c>
      <c r="D202" s="15">
        <f>IF(C202&gt;0.5,Raw!D202*D$11,-999)</f>
        <v>6.2</v>
      </c>
      <c r="E202" s="9">
        <f>IF(Raw!$G202&gt;$C$8,IF(Raw!$Q202&gt;$C$8,IF(Raw!$N202&gt;$C$9,IF(Raw!$N202&lt;$A$9,IF(Raw!$X202&gt;$C$9,IF(Raw!$X202&lt;$A$9,Raw!H202,-999),-999),-999),-999),-999),-999)</f>
        <v>0.18137800000000001</v>
      </c>
      <c r="F202" s="9">
        <f>IF(Raw!$G202&gt;$C$8,IF(Raw!$Q202&gt;$C$8,IF(Raw!$N202&gt;$C$9,IF(Raw!$N202&lt;$A$9,IF(Raw!$X202&gt;$C$9,IF(Raw!$X202&lt;$A$9,Raw!I202,-999),-999),-999),-999),-999),-999)</f>
        <v>0.36721799999999999</v>
      </c>
      <c r="G202" s="9">
        <f>Raw!G202</f>
        <v>0.98286300000000004</v>
      </c>
      <c r="H202" s="9">
        <f>IF(Raw!$G202&gt;$C$8,IF(Raw!$Q202&gt;$C$8,IF(Raw!$N202&gt;$C$9,IF(Raw!$N202&lt;$A$9,IF(Raw!$X202&gt;$C$9,IF(Raw!$X202&lt;$A$9,Raw!L202,-999),-999),-999),-999),-999),-999)</f>
        <v>579.79999999999995</v>
      </c>
      <c r="I202" s="9">
        <f>IF(Raw!$G202&gt;$C$8,IF(Raw!$Q202&gt;$C$8,IF(Raw!$N202&gt;$C$9,IF(Raw!$N202&lt;$A$9,IF(Raw!$X202&gt;$C$9,IF(Raw!$X202&lt;$A$9,Raw!M202,-999),-999),-999),-999),-999),-999)</f>
        <v>0.28198600000000001</v>
      </c>
      <c r="J202" s="9">
        <f>IF(Raw!$G202&gt;$C$8,IF(Raw!$Q202&gt;$C$8,IF(Raw!$N202&gt;$C$9,IF(Raw!$N202&lt;$A$9,IF(Raw!$X202&gt;$C$9,IF(Raw!$X202&lt;$A$9,Raw!N202,-999),-999),-999),-999),-999),-999)</f>
        <v>474</v>
      </c>
      <c r="K202" s="9">
        <f>IF(Raw!$G202&gt;$C$8,IF(Raw!$Q202&gt;$C$8,IF(Raw!$N202&gt;$C$9,IF(Raw!$N202&lt;$A$9,IF(Raw!$X202&gt;$C$9,IF(Raw!$X202&lt;$A$9,Raw!R202,-999),-999),-999),-999),-999),-999)</f>
        <v>0.180423</v>
      </c>
      <c r="L202" s="9">
        <f>IF(Raw!$G202&gt;$C$8,IF(Raw!$Q202&gt;$C$8,IF(Raw!$N202&gt;$C$9,IF(Raw!$N202&lt;$A$9,IF(Raw!$X202&gt;$C$9,IF(Raw!$X202&lt;$A$9,Raw!S202,-999),-999),-999),-999),-999),-999)</f>
        <v>0.37220999999999999</v>
      </c>
      <c r="M202" s="9">
        <f>Raw!Q202</f>
        <v>0.97900600000000004</v>
      </c>
      <c r="N202" s="9">
        <f>IF(Raw!$G202&gt;$C$8,IF(Raw!$Q202&gt;$C$8,IF(Raw!$N202&gt;$C$9,IF(Raw!$N202&lt;$A$9,IF(Raw!$X202&gt;$C$9,IF(Raw!$X202&lt;$A$9,Raw!V202,-999),-999),-999),-999),-999),-999)</f>
        <v>606.9</v>
      </c>
      <c r="O202" s="9">
        <f>IF(Raw!$G202&gt;$C$8,IF(Raw!$Q202&gt;$C$8,IF(Raw!$N202&gt;$C$9,IF(Raw!$N202&lt;$A$9,IF(Raw!$X202&gt;$C$9,IF(Raw!$X202&lt;$A$9,Raw!W202,-999),-999),-999),-999),-999),-999)</f>
        <v>0.32586700000000002</v>
      </c>
      <c r="P202" s="9">
        <f>IF(Raw!$G202&gt;$C$8,IF(Raw!$Q202&gt;$C$8,IF(Raw!$N202&gt;$C$9,IF(Raw!$N202&lt;$A$9,IF(Raw!$X202&gt;$C$9,IF(Raw!$X202&lt;$A$9,Raw!X202,-999),-999),-999),-999),-999),-999)</f>
        <v>453</v>
      </c>
      <c r="R202" s="9">
        <f t="shared" si="36"/>
        <v>0.18583999999999998</v>
      </c>
      <c r="S202" s="9">
        <f t="shared" si="37"/>
        <v>0.50607541024677438</v>
      </c>
      <c r="T202" s="9">
        <f t="shared" si="38"/>
        <v>0.19178699999999999</v>
      </c>
      <c r="U202" s="9">
        <f t="shared" si="39"/>
        <v>0.51526557588458122</v>
      </c>
      <c r="V202" s="15">
        <f t="shared" si="32"/>
        <v>0.15517434899999999</v>
      </c>
      <c r="X202" s="11">
        <f t="shared" si="40"/>
        <v>3.7323999999999995E+18</v>
      </c>
      <c r="Y202" s="11">
        <f t="shared" si="41"/>
        <v>5.7979999999999995E-18</v>
      </c>
      <c r="Z202" s="11">
        <f t="shared" si="42"/>
        <v>4.7399999999999997E-4</v>
      </c>
      <c r="AA202" s="16">
        <f t="shared" si="43"/>
        <v>1.0153426226014348E-2</v>
      </c>
      <c r="AB202" s="9">
        <f t="shared" si="33"/>
        <v>0.18237029515560862</v>
      </c>
      <c r="AC202" s="9">
        <f t="shared" si="34"/>
        <v>0.98984657377398555</v>
      </c>
      <c r="AD202" s="15">
        <f t="shared" si="35"/>
        <v>21.420730434629423</v>
      </c>
      <c r="AE202" s="3">
        <f t="shared" si="44"/>
        <v>698.07919999999979</v>
      </c>
      <c r="AF202" s="2">
        <f t="shared" si="45"/>
        <v>0.25</v>
      </c>
      <c r="AG202" s="9">
        <f t="shared" si="46"/>
        <v>8.4902807717443882E-3</v>
      </c>
      <c r="AH202" s="2">
        <f t="shared" si="47"/>
        <v>0.4108402679878459</v>
      </c>
    </row>
    <row r="203" spans="1:34">
      <c r="A203" s="1">
        <f>Raw!A203</f>
        <v>190</v>
      </c>
      <c r="B203" s="14">
        <f>Raw!B203</f>
        <v>0.21530092592592595</v>
      </c>
      <c r="C203" s="15">
        <f>Raw!C203</f>
        <v>116</v>
      </c>
      <c r="D203" s="15">
        <f>IF(C203&gt;0.5,Raw!D203*D$11,-999)</f>
        <v>6.2</v>
      </c>
      <c r="E203" s="9">
        <f>IF(Raw!$G203&gt;$C$8,IF(Raw!$Q203&gt;$C$8,IF(Raw!$N203&gt;$C$9,IF(Raw!$N203&lt;$A$9,IF(Raw!$X203&gt;$C$9,IF(Raw!$X203&lt;$A$9,Raw!H203,-999),-999),-999),-999),-999),-999)</f>
        <v>0.188503</v>
      </c>
      <c r="F203" s="9">
        <f>IF(Raw!$G203&gt;$C$8,IF(Raw!$Q203&gt;$C$8,IF(Raw!$N203&gt;$C$9,IF(Raw!$N203&lt;$A$9,IF(Raw!$X203&gt;$C$9,IF(Raw!$X203&lt;$A$9,Raw!I203,-999),-999),-999),-999),-999),-999)</f>
        <v>0.36386600000000002</v>
      </c>
      <c r="G203" s="9">
        <f>Raw!G203</f>
        <v>0.97225799999999996</v>
      </c>
      <c r="H203" s="9">
        <f>IF(Raw!$G203&gt;$C$8,IF(Raw!$Q203&gt;$C$8,IF(Raw!$N203&gt;$C$9,IF(Raw!$N203&lt;$A$9,IF(Raw!$X203&gt;$C$9,IF(Raw!$X203&lt;$A$9,Raw!L203,-999),-999),-999),-999),-999),-999)</f>
        <v>544.6</v>
      </c>
      <c r="I203" s="9">
        <f>IF(Raw!$G203&gt;$C$8,IF(Raw!$Q203&gt;$C$8,IF(Raw!$N203&gt;$C$9,IF(Raw!$N203&lt;$A$9,IF(Raw!$X203&gt;$C$9,IF(Raw!$X203&lt;$A$9,Raw!M203,-999),-999),-999),-999),-999),-999)</f>
        <v>0.25036399999999998</v>
      </c>
      <c r="J203" s="9">
        <f>IF(Raw!$G203&gt;$C$8,IF(Raw!$Q203&gt;$C$8,IF(Raw!$N203&gt;$C$9,IF(Raw!$N203&lt;$A$9,IF(Raw!$X203&gt;$C$9,IF(Raw!$X203&lt;$A$9,Raw!N203,-999),-999),-999),-999),-999),-999)</f>
        <v>583</v>
      </c>
      <c r="K203" s="9">
        <f>IF(Raw!$G203&gt;$C$8,IF(Raw!$Q203&gt;$C$8,IF(Raw!$N203&gt;$C$9,IF(Raw!$N203&lt;$A$9,IF(Raw!$X203&gt;$C$9,IF(Raw!$X203&lt;$A$9,Raw!R203,-999),-999),-999),-999),-999),-999)</f>
        <v>0.17855099999999999</v>
      </c>
      <c r="L203" s="9">
        <f>IF(Raw!$G203&gt;$C$8,IF(Raw!$Q203&gt;$C$8,IF(Raw!$N203&gt;$C$9,IF(Raw!$N203&lt;$A$9,IF(Raw!$X203&gt;$C$9,IF(Raw!$X203&lt;$A$9,Raw!S203,-999),-999),-999),-999),-999),-999)</f>
        <v>0.37033700000000003</v>
      </c>
      <c r="M203" s="9">
        <f>Raw!Q203</f>
        <v>0.98103200000000002</v>
      </c>
      <c r="N203" s="9">
        <f>IF(Raw!$G203&gt;$C$8,IF(Raw!$Q203&gt;$C$8,IF(Raw!$N203&gt;$C$9,IF(Raw!$N203&lt;$A$9,IF(Raw!$X203&gt;$C$9,IF(Raw!$X203&lt;$A$9,Raw!V203,-999),-999),-999),-999),-999),-999)</f>
        <v>622.4</v>
      </c>
      <c r="O203" s="9">
        <f>IF(Raw!$G203&gt;$C$8,IF(Raw!$Q203&gt;$C$8,IF(Raw!$N203&gt;$C$9,IF(Raw!$N203&lt;$A$9,IF(Raw!$X203&gt;$C$9,IF(Raw!$X203&lt;$A$9,Raw!W203,-999),-999),-999),-999),-999),-999)</f>
        <v>0.18870999999999999</v>
      </c>
      <c r="P203" s="9">
        <f>IF(Raw!$G203&gt;$C$8,IF(Raw!$Q203&gt;$C$8,IF(Raw!$N203&gt;$C$9,IF(Raw!$N203&lt;$A$9,IF(Raw!$X203&gt;$C$9,IF(Raw!$X203&lt;$A$9,Raw!X203,-999),-999),-999),-999),-999),-999)</f>
        <v>549</v>
      </c>
      <c r="R203" s="9">
        <f t="shared" si="36"/>
        <v>0.17536300000000002</v>
      </c>
      <c r="S203" s="9">
        <f t="shared" si="37"/>
        <v>0.48194390242561824</v>
      </c>
      <c r="T203" s="9">
        <f t="shared" si="38"/>
        <v>0.19178600000000004</v>
      </c>
      <c r="U203" s="9">
        <f t="shared" si="39"/>
        <v>0.51786885998428467</v>
      </c>
      <c r="V203" s="15">
        <f t="shared" si="32"/>
        <v>0.15439349530000002</v>
      </c>
      <c r="X203" s="11">
        <f t="shared" si="40"/>
        <v>3.7323999999999995E+18</v>
      </c>
      <c r="Y203" s="11">
        <f t="shared" si="41"/>
        <v>5.4460000000000001E-18</v>
      </c>
      <c r="Z203" s="11">
        <f t="shared" si="42"/>
        <v>5.8299999999999997E-4</v>
      </c>
      <c r="AA203" s="16">
        <f t="shared" si="43"/>
        <v>1.1711649022151308E-2</v>
      </c>
      <c r="AB203" s="9">
        <f t="shared" si="33"/>
        <v>0.18079713031936229</v>
      </c>
      <c r="AC203" s="9">
        <f t="shared" si="34"/>
        <v>0.98828835097784873</v>
      </c>
      <c r="AD203" s="15">
        <f t="shared" si="35"/>
        <v>20.088591804719229</v>
      </c>
      <c r="AE203" s="3">
        <f t="shared" si="44"/>
        <v>655.69839999999988</v>
      </c>
      <c r="AF203" s="2">
        <f t="shared" si="45"/>
        <v>0.25</v>
      </c>
      <c r="AG203" s="9">
        <f t="shared" si="46"/>
        <v>8.0025047204612225E-3</v>
      </c>
      <c r="AH203" s="2">
        <f t="shared" si="47"/>
        <v>0.38723703871724835</v>
      </c>
    </row>
    <row r="204" spans="1:34">
      <c r="A204" s="1">
        <f>Raw!A204</f>
        <v>191</v>
      </c>
      <c r="B204" s="14">
        <f>Raw!B204</f>
        <v>0.21534722222222222</v>
      </c>
      <c r="C204" s="15">
        <f>Raw!C204</f>
        <v>116</v>
      </c>
      <c r="D204" s="15">
        <f>IF(C204&gt;0.5,Raw!D204*D$11,-999)</f>
        <v>6.2</v>
      </c>
      <c r="E204" s="9">
        <f>IF(Raw!$G204&gt;$C$8,IF(Raw!$Q204&gt;$C$8,IF(Raw!$N204&gt;$C$9,IF(Raw!$N204&lt;$A$9,IF(Raw!$X204&gt;$C$9,IF(Raw!$X204&lt;$A$9,Raw!H204,-999),-999),-999),-999),-999),-999)</f>
        <v>0.18826000000000001</v>
      </c>
      <c r="F204" s="9">
        <f>IF(Raw!$G204&gt;$C$8,IF(Raw!$Q204&gt;$C$8,IF(Raw!$N204&gt;$C$9,IF(Raw!$N204&lt;$A$9,IF(Raw!$X204&gt;$C$9,IF(Raw!$X204&lt;$A$9,Raw!I204,-999),-999),-999),-999),-999),-999)</f>
        <v>0.366338</v>
      </c>
      <c r="G204" s="9">
        <f>Raw!G204</f>
        <v>0.97483500000000001</v>
      </c>
      <c r="H204" s="9">
        <f>IF(Raw!$G204&gt;$C$8,IF(Raw!$Q204&gt;$C$8,IF(Raw!$N204&gt;$C$9,IF(Raw!$N204&lt;$A$9,IF(Raw!$X204&gt;$C$9,IF(Raw!$X204&lt;$A$9,Raw!L204,-999),-999),-999),-999),-999),-999)</f>
        <v>546.79999999999995</v>
      </c>
      <c r="I204" s="9">
        <f>IF(Raw!$G204&gt;$C$8,IF(Raw!$Q204&gt;$C$8,IF(Raw!$N204&gt;$C$9,IF(Raw!$N204&lt;$A$9,IF(Raw!$X204&gt;$C$9,IF(Raw!$X204&lt;$A$9,Raw!M204,-999),-999),-999),-999),-999),-999)</f>
        <v>0.19219700000000001</v>
      </c>
      <c r="J204" s="9">
        <f>IF(Raw!$G204&gt;$C$8,IF(Raw!$Q204&gt;$C$8,IF(Raw!$N204&gt;$C$9,IF(Raw!$N204&lt;$A$9,IF(Raw!$X204&gt;$C$9,IF(Raw!$X204&lt;$A$9,Raw!N204,-999),-999),-999),-999),-999),-999)</f>
        <v>401</v>
      </c>
      <c r="K204" s="9">
        <f>IF(Raw!$G204&gt;$C$8,IF(Raw!$Q204&gt;$C$8,IF(Raw!$N204&gt;$C$9,IF(Raw!$N204&lt;$A$9,IF(Raw!$X204&gt;$C$9,IF(Raw!$X204&lt;$A$9,Raw!R204,-999),-999),-999),-999),-999),-999)</f>
        <v>0.18271299999999999</v>
      </c>
      <c r="L204" s="9">
        <f>IF(Raw!$G204&gt;$C$8,IF(Raw!$Q204&gt;$C$8,IF(Raw!$N204&gt;$C$9,IF(Raw!$N204&lt;$A$9,IF(Raw!$X204&gt;$C$9,IF(Raw!$X204&lt;$A$9,Raw!S204,-999),-999),-999),-999),-999),-999)</f>
        <v>0.36062100000000002</v>
      </c>
      <c r="M204" s="9">
        <f>Raw!Q204</f>
        <v>0.97945599999999999</v>
      </c>
      <c r="N204" s="9">
        <f>IF(Raw!$G204&gt;$C$8,IF(Raw!$Q204&gt;$C$8,IF(Raw!$N204&gt;$C$9,IF(Raw!$N204&lt;$A$9,IF(Raw!$X204&gt;$C$9,IF(Raw!$X204&lt;$A$9,Raw!V204,-999),-999),-999),-999),-999),-999)</f>
        <v>606.5</v>
      </c>
      <c r="O204" s="9">
        <f>IF(Raw!$G204&gt;$C$8,IF(Raw!$Q204&gt;$C$8,IF(Raw!$N204&gt;$C$9,IF(Raw!$N204&lt;$A$9,IF(Raw!$X204&gt;$C$9,IF(Raw!$X204&lt;$A$9,Raw!W204,-999),-999),-999),-999),-999),-999)</f>
        <v>0.29496600000000001</v>
      </c>
      <c r="P204" s="9">
        <f>IF(Raw!$G204&gt;$C$8,IF(Raw!$Q204&gt;$C$8,IF(Raw!$N204&gt;$C$9,IF(Raw!$N204&lt;$A$9,IF(Raw!$X204&gt;$C$9,IF(Raw!$X204&lt;$A$9,Raw!X204,-999),-999),-999),-999),-999),-999)</f>
        <v>413</v>
      </c>
      <c r="R204" s="9">
        <f t="shared" si="36"/>
        <v>0.17807799999999999</v>
      </c>
      <c r="S204" s="9">
        <f t="shared" si="37"/>
        <v>0.48610299777800825</v>
      </c>
      <c r="T204" s="9">
        <f t="shared" si="38"/>
        <v>0.17790800000000004</v>
      </c>
      <c r="U204" s="9">
        <f t="shared" si="39"/>
        <v>0.49333788104408793</v>
      </c>
      <c r="V204" s="15">
        <f t="shared" si="32"/>
        <v>0.1503428949</v>
      </c>
      <c r="X204" s="11">
        <f t="shared" si="40"/>
        <v>3.7323999999999995E+18</v>
      </c>
      <c r="Y204" s="11">
        <f t="shared" si="41"/>
        <v>5.4679999999999989E-18</v>
      </c>
      <c r="Z204" s="11">
        <f t="shared" si="42"/>
        <v>4.0099999999999999E-4</v>
      </c>
      <c r="AA204" s="16">
        <f t="shared" si="43"/>
        <v>8.1174812742046201E-3</v>
      </c>
      <c r="AB204" s="9">
        <f t="shared" si="33"/>
        <v>0.18415716485853117</v>
      </c>
      <c r="AC204" s="9">
        <f t="shared" si="34"/>
        <v>0.99188251872579547</v>
      </c>
      <c r="AD204" s="15">
        <f t="shared" si="35"/>
        <v>20.243095446894319</v>
      </c>
      <c r="AE204" s="3">
        <f t="shared" si="44"/>
        <v>658.3471999999997</v>
      </c>
      <c r="AF204" s="2">
        <f t="shared" si="45"/>
        <v>0.25</v>
      </c>
      <c r="AG204" s="9">
        <f t="shared" si="46"/>
        <v>7.6820660104185128E-3</v>
      </c>
      <c r="AH204" s="2">
        <f t="shared" si="47"/>
        <v>0.37173117630269142</v>
      </c>
    </row>
    <row r="205" spans="1:34">
      <c r="A205" s="1">
        <f>Raw!A205</f>
        <v>192</v>
      </c>
      <c r="B205" s="14">
        <f>Raw!B205</f>
        <v>0.21540509259259258</v>
      </c>
      <c r="C205" s="15">
        <f>Raw!C205</f>
        <v>116.7</v>
      </c>
      <c r="D205" s="15">
        <f>IF(C205&gt;0.5,Raw!D205*D$11,-999)</f>
        <v>6.2</v>
      </c>
      <c r="E205" s="9">
        <f>IF(Raw!$G205&gt;$C$8,IF(Raw!$Q205&gt;$C$8,IF(Raw!$N205&gt;$C$9,IF(Raw!$N205&lt;$A$9,IF(Raw!$X205&gt;$C$9,IF(Raw!$X205&lt;$A$9,Raw!H205,-999),-999),-999),-999),-999),-999)</f>
        <v>0.18229000000000001</v>
      </c>
      <c r="F205" s="9">
        <f>IF(Raw!$G205&gt;$C$8,IF(Raw!$Q205&gt;$C$8,IF(Raw!$N205&gt;$C$9,IF(Raw!$N205&lt;$A$9,IF(Raw!$X205&gt;$C$9,IF(Raw!$X205&lt;$A$9,Raw!I205,-999),-999),-999),-999),-999),-999)</f>
        <v>0.35220499999999999</v>
      </c>
      <c r="G205" s="9">
        <f>Raw!G205</f>
        <v>0.98259600000000002</v>
      </c>
      <c r="H205" s="9">
        <f>IF(Raw!$G205&gt;$C$8,IF(Raw!$Q205&gt;$C$8,IF(Raw!$N205&gt;$C$9,IF(Raw!$N205&lt;$A$9,IF(Raw!$X205&gt;$C$9,IF(Raw!$X205&lt;$A$9,Raw!L205,-999),-999),-999),-999),-999),-999)</f>
        <v>581.79999999999995</v>
      </c>
      <c r="I205" s="9">
        <f>IF(Raw!$G205&gt;$C$8,IF(Raw!$Q205&gt;$C$8,IF(Raw!$N205&gt;$C$9,IF(Raw!$N205&lt;$A$9,IF(Raw!$X205&gt;$C$9,IF(Raw!$X205&lt;$A$9,Raw!M205,-999),-999),-999),-999),-999),-999)</f>
        <v>0.32255800000000001</v>
      </c>
      <c r="J205" s="9">
        <f>IF(Raw!$G205&gt;$C$8,IF(Raw!$Q205&gt;$C$8,IF(Raw!$N205&gt;$C$9,IF(Raw!$N205&lt;$A$9,IF(Raw!$X205&gt;$C$9,IF(Raw!$X205&lt;$A$9,Raw!N205,-999),-999),-999),-999),-999),-999)</f>
        <v>643</v>
      </c>
      <c r="K205" s="9">
        <f>IF(Raw!$G205&gt;$C$8,IF(Raw!$Q205&gt;$C$8,IF(Raw!$N205&gt;$C$9,IF(Raw!$N205&lt;$A$9,IF(Raw!$X205&gt;$C$9,IF(Raw!$X205&lt;$A$9,Raw!R205,-999),-999),-999),-999),-999),-999)</f>
        <v>0.183555</v>
      </c>
      <c r="L205" s="9">
        <f>IF(Raw!$G205&gt;$C$8,IF(Raw!$Q205&gt;$C$8,IF(Raw!$N205&gt;$C$9,IF(Raw!$N205&lt;$A$9,IF(Raw!$X205&gt;$C$9,IF(Raw!$X205&lt;$A$9,Raw!S205,-999),-999),-999),-999),-999),-999)</f>
        <v>0.35960399999999998</v>
      </c>
      <c r="M205" s="9">
        <f>Raw!Q205</f>
        <v>0.97727699999999995</v>
      </c>
      <c r="N205" s="9">
        <f>IF(Raw!$G205&gt;$C$8,IF(Raw!$Q205&gt;$C$8,IF(Raw!$N205&gt;$C$9,IF(Raw!$N205&lt;$A$9,IF(Raw!$X205&gt;$C$9,IF(Raw!$X205&lt;$A$9,Raw!V205,-999),-999),-999),-999),-999),-999)</f>
        <v>640.6</v>
      </c>
      <c r="O205" s="9">
        <f>IF(Raw!$G205&gt;$C$8,IF(Raw!$Q205&gt;$C$8,IF(Raw!$N205&gt;$C$9,IF(Raw!$N205&lt;$A$9,IF(Raw!$X205&gt;$C$9,IF(Raw!$X205&lt;$A$9,Raw!W205,-999),-999),-999),-999),-999),-999)</f>
        <v>0.37081999999999998</v>
      </c>
      <c r="P205" s="9">
        <f>IF(Raw!$G205&gt;$C$8,IF(Raw!$Q205&gt;$C$8,IF(Raw!$N205&gt;$C$9,IF(Raw!$N205&lt;$A$9,IF(Raw!$X205&gt;$C$9,IF(Raw!$X205&lt;$A$9,Raw!X205,-999),-999),-999),-999),-999),-999)</f>
        <v>727</v>
      </c>
      <c r="R205" s="9">
        <f t="shared" si="36"/>
        <v>0.16991499999999998</v>
      </c>
      <c r="S205" s="9">
        <f t="shared" si="37"/>
        <v>0.48243210630172767</v>
      </c>
      <c r="T205" s="9">
        <f t="shared" si="38"/>
        <v>0.17604899999999998</v>
      </c>
      <c r="U205" s="9">
        <f t="shared" si="39"/>
        <v>0.48956351987185903</v>
      </c>
      <c r="V205" s="15">
        <f>IF(L205&gt;0,L205*V$8+V$10,-999)</f>
        <v>0.14991890759999998</v>
      </c>
      <c r="X205" s="11">
        <f t="shared" si="40"/>
        <v>3.7323999999999995E+18</v>
      </c>
      <c r="Y205" s="11">
        <f t="shared" si="41"/>
        <v>5.8179999999999994E-18</v>
      </c>
      <c r="Z205" s="11">
        <f t="shared" si="42"/>
        <v>6.4300000000000002E-4</v>
      </c>
      <c r="AA205" s="16">
        <f t="shared" si="43"/>
        <v>1.3770535961674097E-2</v>
      </c>
      <c r="AB205" s="9">
        <f>K205+T205*AA205</f>
        <v>0.18597928908551675</v>
      </c>
      <c r="AC205" s="9">
        <f>IF(T205&gt;0,(L205-AB205)/T205,-999)</f>
        <v>0.9862294640383259</v>
      </c>
      <c r="AD205" s="15">
        <f>IF(AC205&gt;0,X205*Y205*AC205,-999)</f>
        <v>21.416074590472931</v>
      </c>
      <c r="AE205" s="3">
        <f t="shared" si="44"/>
        <v>700.48719999999969</v>
      </c>
      <c r="AF205" s="2">
        <f t="shared" si="45"/>
        <v>0.25</v>
      </c>
      <c r="AG205" s="9">
        <f t="shared" si="46"/>
        <v>8.0650221987309308E-3</v>
      </c>
      <c r="AH205" s="2">
        <f t="shared" si="47"/>
        <v>0.39026222695504259</v>
      </c>
    </row>
    <row r="206" spans="1:34">
      <c r="A206" s="1">
        <f>Raw!A206</f>
        <v>193</v>
      </c>
      <c r="B206" s="14">
        <f>Raw!B206</f>
        <v>0.21546296296296297</v>
      </c>
      <c r="C206" s="15">
        <f>Raw!C206</f>
        <v>118.2</v>
      </c>
      <c r="D206" s="15">
        <f>IF(C206&gt;0.5,Raw!D206*D$11,-999)</f>
        <v>6.2</v>
      </c>
      <c r="E206" s="9">
        <f>IF(Raw!$G206&gt;$C$8,IF(Raw!$Q206&gt;$C$8,IF(Raw!$N206&gt;$C$9,IF(Raw!$N206&lt;$A$9,IF(Raw!$X206&gt;$C$9,IF(Raw!$X206&lt;$A$9,Raw!H206,-999),-999),-999),-999),-999),-999)</f>
        <v>0.179864</v>
      </c>
      <c r="F206" s="9">
        <f>IF(Raw!$G206&gt;$C$8,IF(Raw!$Q206&gt;$C$8,IF(Raw!$N206&gt;$C$9,IF(Raw!$N206&lt;$A$9,IF(Raw!$X206&gt;$C$9,IF(Raw!$X206&lt;$A$9,Raw!I206,-999),-999),-999),-999),-999),-999)</f>
        <v>0.35395199999999999</v>
      </c>
      <c r="G206" s="9">
        <f>Raw!G206</f>
        <v>0.98357600000000001</v>
      </c>
      <c r="H206" s="9">
        <f>IF(Raw!$G206&gt;$C$8,IF(Raw!$Q206&gt;$C$8,IF(Raw!$N206&gt;$C$9,IF(Raw!$N206&lt;$A$9,IF(Raw!$X206&gt;$C$9,IF(Raw!$X206&lt;$A$9,Raw!L206,-999),-999),-999),-999),-999),-999)</f>
        <v>552</v>
      </c>
      <c r="I206" s="9">
        <f>IF(Raw!$G206&gt;$C$8,IF(Raw!$Q206&gt;$C$8,IF(Raw!$N206&gt;$C$9,IF(Raw!$N206&lt;$A$9,IF(Raw!$X206&gt;$C$9,IF(Raw!$X206&lt;$A$9,Raw!M206,-999),-999),-999),-999),-999),-999)</f>
        <v>0.22917199999999999</v>
      </c>
      <c r="J206" s="9">
        <f>IF(Raw!$G206&gt;$C$8,IF(Raw!$Q206&gt;$C$8,IF(Raw!$N206&gt;$C$9,IF(Raw!$N206&lt;$A$9,IF(Raw!$X206&gt;$C$9,IF(Raw!$X206&lt;$A$9,Raw!N206,-999),-999),-999),-999),-999),-999)</f>
        <v>525</v>
      </c>
      <c r="K206" s="9">
        <f>IF(Raw!$G206&gt;$C$8,IF(Raw!$Q206&gt;$C$8,IF(Raw!$N206&gt;$C$9,IF(Raw!$N206&lt;$A$9,IF(Raw!$X206&gt;$C$9,IF(Raw!$X206&lt;$A$9,Raw!R206,-999),-999),-999),-999),-999),-999)</f>
        <v>0.17308399999999999</v>
      </c>
      <c r="L206" s="9">
        <f>IF(Raw!$G206&gt;$C$8,IF(Raw!$Q206&gt;$C$8,IF(Raw!$N206&gt;$C$9,IF(Raw!$N206&lt;$A$9,IF(Raw!$X206&gt;$C$9,IF(Raw!$X206&lt;$A$9,Raw!S206,-999),-999),-999),-999),-999),-999)</f>
        <v>0.35684199999999999</v>
      </c>
      <c r="M206" s="9">
        <f>Raw!Q206</f>
        <v>0.98450899999999997</v>
      </c>
      <c r="N206" s="9">
        <f>IF(Raw!$G206&gt;$C$8,IF(Raw!$Q206&gt;$C$8,IF(Raw!$N206&gt;$C$9,IF(Raw!$N206&lt;$A$9,IF(Raw!$X206&gt;$C$9,IF(Raw!$X206&lt;$A$9,Raw!V206,-999),-999),-999),-999),-999),-999)</f>
        <v>638.5</v>
      </c>
      <c r="O206" s="9">
        <f>IF(Raw!$G206&gt;$C$8,IF(Raw!$Q206&gt;$C$8,IF(Raw!$N206&gt;$C$9,IF(Raw!$N206&lt;$A$9,IF(Raw!$X206&gt;$C$9,IF(Raw!$X206&lt;$A$9,Raw!W206,-999),-999),-999),-999),-999),-999)</f>
        <v>0.175786</v>
      </c>
      <c r="P206" s="9">
        <f>IF(Raw!$G206&gt;$C$8,IF(Raw!$Q206&gt;$C$8,IF(Raw!$N206&gt;$C$9,IF(Raw!$N206&lt;$A$9,IF(Raw!$X206&gt;$C$9,IF(Raw!$X206&lt;$A$9,Raw!X206,-999),-999),-999),-999),-999),-999)</f>
        <v>519</v>
      </c>
      <c r="R206" s="9">
        <f>F206-E206</f>
        <v>0.17408799999999999</v>
      </c>
      <c r="S206" s="9">
        <f>R206/F206</f>
        <v>0.49184070156405385</v>
      </c>
      <c r="T206" s="9">
        <f>L206-K206</f>
        <v>0.183758</v>
      </c>
      <c r="U206" s="9">
        <f>T206/L206</f>
        <v>0.51495619910212365</v>
      </c>
      <c r="V206" s="15">
        <f>IF(L206&gt;0,L206*V$8+V$10,-999)</f>
        <v>0.14876742979999999</v>
      </c>
      <c r="X206" s="11">
        <f>D206*6.02*10^23*10^(-6)</f>
        <v>3.7323999999999995E+18</v>
      </c>
      <c r="Y206" s="11">
        <f>H206*10^(-20)</f>
        <v>5.5199999999999999E-18</v>
      </c>
      <c r="Z206" s="11">
        <f>J206*10^(-6)</f>
        <v>5.2499999999999997E-4</v>
      </c>
      <c r="AA206" s="16">
        <f>IF(Z206&gt;0,(X206*Y206/(X206*Y206+1/Z206)),1)</f>
        <v>1.0700750582685978E-2</v>
      </c>
      <c r="AB206" s="9">
        <f>K206+T206*AA206</f>
        <v>0.17505034852557319</v>
      </c>
      <c r="AC206" s="9">
        <f>IF(T206&gt;0,(L206-AB206)/T206,-999)</f>
        <v>0.98929924941731406</v>
      </c>
      <c r="AD206" s="15">
        <f>IF(AC206&gt;0,X206*Y206*AC206,-999)</f>
        <v>20.382382062259008</v>
      </c>
      <c r="AE206" s="3">
        <f>AE$9*Y206</f>
        <v>664.60799999999983</v>
      </c>
      <c r="AF206" s="2">
        <f>IF(AD206&lt;=AE206,AF$6,AF$6/(AD206/AE206))</f>
        <v>0.25</v>
      </c>
      <c r="AG206" s="9">
        <f>AD206*AF206*$AG$6*U206/AG$8</f>
        <v>8.0738723041755417E-3</v>
      </c>
      <c r="AH206" s="2">
        <f>((AG206*12.01)/893.5)*3600</f>
        <v>0.39069047895168857</v>
      </c>
    </row>
    <row r="207" spans="1:34">
      <c r="A207" s="1">
        <f>Raw!A207</f>
        <v>194</v>
      </c>
      <c r="B207" s="14">
        <f>Raw!B207</f>
        <v>0.21552083333333336</v>
      </c>
      <c r="C207" s="15">
        <f>Raw!C207</f>
        <v>117.3</v>
      </c>
      <c r="D207" s="15">
        <f>IF(C207&gt;0.5,Raw!D207*D$11,-999)</f>
        <v>6.2</v>
      </c>
      <c r="E207" s="9">
        <f>IF(Raw!$G207&gt;$C$8,IF(Raw!$Q207&gt;$C$8,IF(Raw!$N207&gt;$C$9,IF(Raw!$N207&lt;$A$9,IF(Raw!$X207&gt;$C$9,IF(Raw!$X207&lt;$A$9,Raw!H207,-999),-999),-999),-999),-999),-999)</f>
        <v>0.17319899999999999</v>
      </c>
      <c r="F207" s="9">
        <f>IF(Raw!$G207&gt;$C$8,IF(Raw!$Q207&gt;$C$8,IF(Raw!$N207&gt;$C$9,IF(Raw!$N207&lt;$A$9,IF(Raw!$X207&gt;$C$9,IF(Raw!$X207&lt;$A$9,Raw!I207,-999),-999),-999),-999),-999),-999)</f>
        <v>0.34463100000000002</v>
      </c>
      <c r="G207" s="9">
        <f>Raw!G207</f>
        <v>0.98137200000000002</v>
      </c>
      <c r="H207" s="9">
        <f>IF(Raw!$G207&gt;$C$8,IF(Raw!$Q207&gt;$C$8,IF(Raw!$N207&gt;$C$9,IF(Raw!$N207&lt;$A$9,IF(Raw!$X207&gt;$C$9,IF(Raw!$X207&lt;$A$9,Raw!L207,-999),-999),-999),-999),-999),-999)</f>
        <v>542.5</v>
      </c>
      <c r="I207" s="9">
        <f>IF(Raw!$G207&gt;$C$8,IF(Raw!$Q207&gt;$C$8,IF(Raw!$N207&gt;$C$9,IF(Raw!$N207&lt;$A$9,IF(Raw!$X207&gt;$C$9,IF(Raw!$X207&lt;$A$9,Raw!M207,-999),-999),-999),-999),-999),-999)</f>
        <v>0.132466</v>
      </c>
      <c r="J207" s="9">
        <f>IF(Raw!$G207&gt;$C$8,IF(Raw!$Q207&gt;$C$8,IF(Raw!$N207&gt;$C$9,IF(Raw!$N207&lt;$A$9,IF(Raw!$X207&gt;$C$9,IF(Raw!$X207&lt;$A$9,Raw!N207,-999),-999),-999),-999),-999),-999)</f>
        <v>453</v>
      </c>
      <c r="K207" s="9">
        <f>IF(Raw!$G207&gt;$C$8,IF(Raw!$Q207&gt;$C$8,IF(Raw!$N207&gt;$C$9,IF(Raw!$N207&lt;$A$9,IF(Raw!$X207&gt;$C$9,IF(Raw!$X207&lt;$A$9,Raw!R207,-999),-999),-999),-999),-999),-999)</f>
        <v>0.17396900000000001</v>
      </c>
      <c r="L207" s="9">
        <f>IF(Raw!$G207&gt;$C$8,IF(Raw!$Q207&gt;$C$8,IF(Raw!$N207&gt;$C$9,IF(Raw!$N207&lt;$A$9,IF(Raw!$X207&gt;$C$9,IF(Raw!$X207&lt;$A$9,Raw!S207,-999),-999),-999),-999),-999),-999)</f>
        <v>0.344499</v>
      </c>
      <c r="M207" s="9">
        <f>Raw!Q207</f>
        <v>0.98363400000000001</v>
      </c>
      <c r="N207" s="9">
        <f>IF(Raw!$G207&gt;$C$8,IF(Raw!$Q207&gt;$C$8,IF(Raw!$N207&gt;$C$9,IF(Raw!$N207&lt;$A$9,IF(Raw!$X207&gt;$C$9,IF(Raw!$X207&lt;$A$9,Raw!V207,-999),-999),-999),-999),-999),-999)</f>
        <v>612.29999999999995</v>
      </c>
      <c r="O207" s="9">
        <f>IF(Raw!$G207&gt;$C$8,IF(Raw!$Q207&gt;$C$8,IF(Raw!$N207&gt;$C$9,IF(Raw!$N207&lt;$A$9,IF(Raw!$X207&gt;$C$9,IF(Raw!$X207&lt;$A$9,Raw!W207,-999),-999),-999),-999),-999),-999)</f>
        <v>0.27902399999999999</v>
      </c>
      <c r="P207" s="9">
        <f>IF(Raw!$G207&gt;$C$8,IF(Raw!$Q207&gt;$C$8,IF(Raw!$N207&gt;$C$9,IF(Raw!$N207&lt;$A$9,IF(Raw!$X207&gt;$C$9,IF(Raw!$X207&lt;$A$9,Raw!X207,-999),-999),-999),-999),-999),-999)</f>
        <v>563</v>
      </c>
      <c r="R207" s="9">
        <f t="shared" ref="R207:R213" si="48">F207-E207</f>
        <v>0.17143200000000003</v>
      </c>
      <c r="S207" s="9">
        <f t="shared" ref="S207:S213" si="49">R207/F207</f>
        <v>0.49743638848507538</v>
      </c>
      <c r="T207" s="9">
        <f t="shared" ref="T207:T213" si="50">L207-K207</f>
        <v>0.17052999999999999</v>
      </c>
      <c r="U207" s="9">
        <f t="shared" ref="U207:U213" si="51">T207/L207</f>
        <v>0.49500869378430701</v>
      </c>
      <c r="V207" s="15">
        <f t="shared" ref="V207:V213" si="52">IF(L207&gt;0,L207*V$8+V$10,-999)</f>
        <v>0.14362163310000001</v>
      </c>
      <c r="X207" s="11">
        <f t="shared" ref="X207:X213" si="53">D207*6.02*10^23*10^(-6)</f>
        <v>3.7323999999999995E+18</v>
      </c>
      <c r="Y207" s="11">
        <f t="shared" ref="Y207:Y213" si="54">H207*10^(-20)</f>
        <v>5.425E-18</v>
      </c>
      <c r="Z207" s="11">
        <f t="shared" ref="Z207:Z213" si="55">J207*10^(-6)</f>
        <v>4.5300000000000001E-4</v>
      </c>
      <c r="AA207" s="16">
        <f t="shared" ref="AA207:AA213" si="56">IF(Z207&gt;0,(X207*Y207/(X207*Y207+1/Z207)),1)</f>
        <v>9.0890968751245922E-3</v>
      </c>
      <c r="AB207" s="9">
        <f t="shared" ref="AB207:AB213" si="57">K207+T207*AA207</f>
        <v>0.17551896369011502</v>
      </c>
      <c r="AC207" s="9">
        <f t="shared" ref="AC207:AC213" si="58">IF(T207&gt;0,(L207-AB207)/T207,-999)</f>
        <v>0.99091090312487529</v>
      </c>
      <c r="AD207" s="15">
        <f t="shared" ref="AD207:AD213" si="59">IF(AC207&gt;0,X207*Y207*AC207,-999)</f>
        <v>20.064231512416317</v>
      </c>
      <c r="AE207" s="3">
        <f t="shared" ref="AE207:AE213" si="60">AE$9*Y207</f>
        <v>653.16999999999985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7.6399761790362552E-3</v>
      </c>
      <c r="AH207" s="2">
        <f t="shared" ref="AH207:AH270" si="63">((AG207*12.01)/893.5)*3600</f>
        <v>0.3696944712667169</v>
      </c>
    </row>
    <row r="208" spans="1:34">
      <c r="A208" s="1">
        <f>Raw!A208</f>
        <v>195</v>
      </c>
      <c r="B208" s="14">
        <f>Raw!B208</f>
        <v>0.21557870370370369</v>
      </c>
      <c r="C208" s="15">
        <f>Raw!C208</f>
        <v>120</v>
      </c>
      <c r="D208" s="15">
        <f>IF(C208&gt;0.5,Raw!D208*D$11,-999)</f>
        <v>6.2</v>
      </c>
      <c r="E208" s="9">
        <f>IF(Raw!$G208&gt;$C$8,IF(Raw!$Q208&gt;$C$8,IF(Raw!$N208&gt;$C$9,IF(Raw!$N208&lt;$A$9,IF(Raw!$X208&gt;$C$9,IF(Raw!$X208&lt;$A$9,Raw!H208,-999),-999),-999),-999),-999),-999)</f>
        <v>0.178507</v>
      </c>
      <c r="F208" s="9">
        <f>IF(Raw!$G208&gt;$C$8,IF(Raw!$Q208&gt;$C$8,IF(Raw!$N208&gt;$C$9,IF(Raw!$N208&lt;$A$9,IF(Raw!$X208&gt;$C$9,IF(Raw!$X208&lt;$A$9,Raw!I208,-999),-999),-999),-999),-999),-999)</f>
        <v>0.34973500000000002</v>
      </c>
      <c r="G208" s="9">
        <f>Raw!G208</f>
        <v>0.97921800000000003</v>
      </c>
      <c r="H208" s="9">
        <f>IF(Raw!$G208&gt;$C$8,IF(Raw!$Q208&gt;$C$8,IF(Raw!$N208&gt;$C$9,IF(Raw!$N208&lt;$A$9,IF(Raw!$X208&gt;$C$9,IF(Raw!$X208&lt;$A$9,Raw!L208,-999),-999),-999),-999),-999),-999)</f>
        <v>538.79999999999995</v>
      </c>
      <c r="I208" s="9">
        <f>IF(Raw!$G208&gt;$C$8,IF(Raw!$Q208&gt;$C$8,IF(Raw!$N208&gt;$C$9,IF(Raw!$N208&lt;$A$9,IF(Raw!$X208&gt;$C$9,IF(Raw!$X208&lt;$A$9,Raw!M208,-999),-999),-999),-999),-999),-999)</f>
        <v>0.18920300000000001</v>
      </c>
      <c r="J208" s="9">
        <f>IF(Raw!$G208&gt;$C$8,IF(Raw!$Q208&gt;$C$8,IF(Raw!$N208&gt;$C$9,IF(Raw!$N208&lt;$A$9,IF(Raw!$X208&gt;$C$9,IF(Raw!$X208&lt;$A$9,Raw!N208,-999),-999),-999),-999),-999),-999)</f>
        <v>431</v>
      </c>
      <c r="K208" s="9">
        <f>IF(Raw!$G208&gt;$C$8,IF(Raw!$Q208&gt;$C$8,IF(Raw!$N208&gt;$C$9,IF(Raw!$N208&lt;$A$9,IF(Raw!$X208&gt;$C$9,IF(Raw!$X208&lt;$A$9,Raw!R208,-999),-999),-999),-999),-999),-999)</f>
        <v>0.17102800000000001</v>
      </c>
      <c r="L208" s="9">
        <f>IF(Raw!$G208&gt;$C$8,IF(Raw!$Q208&gt;$C$8,IF(Raw!$N208&gt;$C$9,IF(Raw!$N208&lt;$A$9,IF(Raw!$X208&gt;$C$9,IF(Raw!$X208&lt;$A$9,Raw!S208,-999),-999),-999),-999),-999),-999)</f>
        <v>0.34354200000000001</v>
      </c>
      <c r="M208" s="9">
        <f>Raw!Q208</f>
        <v>0.97946299999999997</v>
      </c>
      <c r="N208" s="9">
        <f>IF(Raw!$G208&gt;$C$8,IF(Raw!$Q208&gt;$C$8,IF(Raw!$N208&gt;$C$9,IF(Raw!$N208&lt;$A$9,IF(Raw!$X208&gt;$C$9,IF(Raw!$X208&lt;$A$9,Raw!V208,-999),-999),-999),-999),-999),-999)</f>
        <v>646.5</v>
      </c>
      <c r="O208" s="9">
        <f>IF(Raw!$G208&gt;$C$8,IF(Raw!$Q208&gt;$C$8,IF(Raw!$N208&gt;$C$9,IF(Raw!$N208&lt;$A$9,IF(Raw!$X208&gt;$C$9,IF(Raw!$X208&lt;$A$9,Raw!W208,-999),-999),-999),-999),-999),-999)</f>
        <v>0.29095700000000002</v>
      </c>
      <c r="P208" s="9">
        <f>IF(Raw!$G208&gt;$C$8,IF(Raw!$Q208&gt;$C$8,IF(Raw!$N208&gt;$C$9,IF(Raw!$N208&lt;$A$9,IF(Raw!$X208&gt;$C$9,IF(Raw!$X208&lt;$A$9,Raw!X208,-999),-999),-999),-999),-999),-999)</f>
        <v>487</v>
      </c>
      <c r="R208" s="9">
        <f t="shared" si="48"/>
        <v>0.17122800000000002</v>
      </c>
      <c r="S208" s="9">
        <f t="shared" si="49"/>
        <v>0.48959354940168986</v>
      </c>
      <c r="T208" s="9">
        <f t="shared" si="50"/>
        <v>0.172514</v>
      </c>
      <c r="U208" s="9">
        <f t="shared" si="51"/>
        <v>0.5021627632138137</v>
      </c>
      <c r="V208" s="15">
        <f t="shared" si="52"/>
        <v>0.14322265980000001</v>
      </c>
      <c r="X208" s="11">
        <f t="shared" si="53"/>
        <v>3.7323999999999995E+18</v>
      </c>
      <c r="Y208" s="11">
        <f t="shared" si="54"/>
        <v>5.3879999999999994E-18</v>
      </c>
      <c r="Z208" s="11">
        <f t="shared" si="55"/>
        <v>4.3099999999999996E-4</v>
      </c>
      <c r="AA208" s="16">
        <f t="shared" si="56"/>
        <v>8.5930040637937216E-3</v>
      </c>
      <c r="AB208" s="9">
        <f t="shared" si="57"/>
        <v>0.17251041350306132</v>
      </c>
      <c r="AC208" s="9">
        <f t="shared" si="58"/>
        <v>0.99140699593620629</v>
      </c>
      <c r="AD208" s="15">
        <f t="shared" si="59"/>
        <v>19.937364417154811</v>
      </c>
      <c r="AE208" s="3">
        <f t="shared" si="60"/>
        <v>648.71519999999975</v>
      </c>
      <c r="AF208" s="2">
        <f t="shared" si="61"/>
        <v>0.25</v>
      </c>
      <c r="AG208" s="9">
        <f t="shared" si="62"/>
        <v>7.701386159168635E-3</v>
      </c>
      <c r="AH208" s="2">
        <f t="shared" si="63"/>
        <v>0.37266606824601578</v>
      </c>
    </row>
    <row r="209" spans="1:34">
      <c r="A209" s="1">
        <f>Raw!A209</f>
        <v>196</v>
      </c>
      <c r="B209" s="14">
        <f>Raw!B209</f>
        <v>0.21563657407407408</v>
      </c>
      <c r="C209" s="15">
        <f>Raw!C209</f>
        <v>118.6</v>
      </c>
      <c r="D209" s="15">
        <f>IF(C209&gt;0.5,Raw!D209*D$11,-999)</f>
        <v>5.3</v>
      </c>
      <c r="E209" s="9">
        <f>IF(Raw!$G209&gt;$C$8,IF(Raw!$Q209&gt;$C$8,IF(Raw!$N209&gt;$C$9,IF(Raw!$N209&lt;$A$9,IF(Raw!$X209&gt;$C$9,IF(Raw!$X209&lt;$A$9,Raw!H209,-999),-999),-999),-999),-999),-999)</f>
        <v>0.180148</v>
      </c>
      <c r="F209" s="9">
        <f>IF(Raw!$G209&gt;$C$8,IF(Raw!$Q209&gt;$C$8,IF(Raw!$N209&gt;$C$9,IF(Raw!$N209&lt;$A$9,IF(Raw!$X209&gt;$C$9,IF(Raw!$X209&lt;$A$9,Raw!I209,-999),-999),-999),-999),-999),-999)</f>
        <v>0.345167</v>
      </c>
      <c r="G209" s="9">
        <f>Raw!G209</f>
        <v>0.98428199999999999</v>
      </c>
      <c r="H209" s="9">
        <f>IF(Raw!$G209&gt;$C$8,IF(Raw!$Q209&gt;$C$8,IF(Raw!$N209&gt;$C$9,IF(Raw!$N209&lt;$A$9,IF(Raw!$X209&gt;$C$9,IF(Raw!$X209&lt;$A$9,Raw!L209,-999),-999),-999),-999),-999),-999)</f>
        <v>564.79999999999995</v>
      </c>
      <c r="I209" s="9">
        <f>IF(Raw!$G209&gt;$C$8,IF(Raw!$Q209&gt;$C$8,IF(Raw!$N209&gt;$C$9,IF(Raw!$N209&lt;$A$9,IF(Raw!$X209&gt;$C$9,IF(Raw!$X209&lt;$A$9,Raw!M209,-999),-999),-999),-999),-999),-999)</f>
        <v>0.31654599999999999</v>
      </c>
      <c r="J209" s="9">
        <f>IF(Raw!$G209&gt;$C$8,IF(Raw!$Q209&gt;$C$8,IF(Raw!$N209&gt;$C$9,IF(Raw!$N209&lt;$A$9,IF(Raw!$X209&gt;$C$9,IF(Raw!$X209&lt;$A$9,Raw!N209,-999),-999),-999),-999),-999),-999)</f>
        <v>443</v>
      </c>
      <c r="K209" s="9">
        <f>IF(Raw!$G209&gt;$C$8,IF(Raw!$Q209&gt;$C$8,IF(Raw!$N209&gt;$C$9,IF(Raw!$N209&lt;$A$9,IF(Raw!$X209&gt;$C$9,IF(Raw!$X209&lt;$A$9,Raw!R209,-999),-999),-999),-999),-999),-999)</f>
        <v>0.16550300000000001</v>
      </c>
      <c r="L209" s="9">
        <f>IF(Raw!$G209&gt;$C$8,IF(Raw!$Q209&gt;$C$8,IF(Raw!$N209&gt;$C$9,IF(Raw!$N209&lt;$A$9,IF(Raw!$X209&gt;$C$9,IF(Raw!$X209&lt;$A$9,Raw!S209,-999),-999),-999),-999),-999),-999)</f>
        <v>0.34474900000000003</v>
      </c>
      <c r="M209" s="9">
        <f>Raw!Q209</f>
        <v>0.98631599999999997</v>
      </c>
      <c r="N209" s="9">
        <f>IF(Raw!$G209&gt;$C$8,IF(Raw!$Q209&gt;$C$8,IF(Raw!$N209&gt;$C$9,IF(Raw!$N209&lt;$A$9,IF(Raw!$X209&gt;$C$9,IF(Raw!$X209&lt;$A$9,Raw!V209,-999),-999),-999),-999),-999),-999)</f>
        <v>619.79999999999995</v>
      </c>
      <c r="O209" s="9">
        <f>IF(Raw!$G209&gt;$C$8,IF(Raw!$Q209&gt;$C$8,IF(Raw!$N209&gt;$C$9,IF(Raw!$N209&lt;$A$9,IF(Raw!$X209&gt;$C$9,IF(Raw!$X209&lt;$A$9,Raw!W209,-999),-999),-999),-999),-999),-999)</f>
        <v>0.18474099999999999</v>
      </c>
      <c r="P209" s="9">
        <f>IF(Raw!$G209&gt;$C$8,IF(Raw!$Q209&gt;$C$8,IF(Raw!$N209&gt;$C$9,IF(Raw!$N209&lt;$A$9,IF(Raw!$X209&gt;$C$9,IF(Raw!$X209&lt;$A$9,Raw!X209,-999),-999),-999),-999),-999),-999)</f>
        <v>435</v>
      </c>
      <c r="R209" s="9">
        <f t="shared" si="48"/>
        <v>0.165019</v>
      </c>
      <c r="S209" s="9">
        <f t="shared" si="49"/>
        <v>0.4780845214055805</v>
      </c>
      <c r="T209" s="9">
        <f t="shared" si="50"/>
        <v>0.17924600000000002</v>
      </c>
      <c r="U209" s="9">
        <f t="shared" si="51"/>
        <v>0.51993189247829585</v>
      </c>
      <c r="V209" s="15">
        <f t="shared" si="52"/>
        <v>0.14372585810000002</v>
      </c>
      <c r="X209" s="11">
        <f t="shared" si="53"/>
        <v>3.190599999999999E+18</v>
      </c>
      <c r="Y209" s="11">
        <f t="shared" si="54"/>
        <v>5.6479999999999995E-18</v>
      </c>
      <c r="Z209" s="11">
        <f t="shared" si="55"/>
        <v>4.4299999999999998E-4</v>
      </c>
      <c r="AA209" s="16">
        <f t="shared" si="56"/>
        <v>7.9198604758776523E-3</v>
      </c>
      <c r="AB209" s="9">
        <f t="shared" si="57"/>
        <v>0.16692260331085917</v>
      </c>
      <c r="AC209" s="9">
        <f t="shared" si="58"/>
        <v>0.99208013952412233</v>
      </c>
      <c r="AD209" s="15">
        <f t="shared" si="59"/>
        <v>17.877788884599667</v>
      </c>
      <c r="AE209" s="3">
        <f t="shared" si="60"/>
        <v>680.01919999999973</v>
      </c>
      <c r="AF209" s="2">
        <f t="shared" si="61"/>
        <v>0.25</v>
      </c>
      <c r="AG209" s="9">
        <f t="shared" si="62"/>
        <v>7.1501789293056516E-3</v>
      </c>
      <c r="AH209" s="2">
        <f t="shared" si="63"/>
        <v>0.34599343725513054</v>
      </c>
    </row>
    <row r="210" spans="1:34">
      <c r="A210" s="1">
        <f>Raw!A210</f>
        <v>197</v>
      </c>
      <c r="B210" s="14">
        <f>Raw!B210</f>
        <v>0.21569444444444444</v>
      </c>
      <c r="C210" s="15">
        <f>Raw!C210</f>
        <v>119.8</v>
      </c>
      <c r="D210" s="15">
        <f>IF(C210&gt;0.5,Raw!D210*D$11,-999)</f>
        <v>5.3</v>
      </c>
      <c r="E210" s="9">
        <f>IF(Raw!$G210&gt;$C$8,IF(Raw!$Q210&gt;$C$8,IF(Raw!$N210&gt;$C$9,IF(Raw!$N210&lt;$A$9,IF(Raw!$X210&gt;$C$9,IF(Raw!$X210&lt;$A$9,Raw!H210,-999),-999),-999),-999),-999),-999)</f>
        <v>0.17626900000000001</v>
      </c>
      <c r="F210" s="9">
        <f>IF(Raw!$G210&gt;$C$8,IF(Raw!$Q210&gt;$C$8,IF(Raw!$N210&gt;$C$9,IF(Raw!$N210&lt;$A$9,IF(Raw!$X210&gt;$C$9,IF(Raw!$X210&lt;$A$9,Raw!I210,-999),-999),-999),-999),-999),-999)</f>
        <v>0.34771400000000002</v>
      </c>
      <c r="G210" s="9">
        <f>Raw!G210</f>
        <v>0.97234799999999999</v>
      </c>
      <c r="H210" s="9">
        <f>IF(Raw!$G210&gt;$C$8,IF(Raw!$Q210&gt;$C$8,IF(Raw!$N210&gt;$C$9,IF(Raw!$N210&lt;$A$9,IF(Raw!$X210&gt;$C$9,IF(Raw!$X210&lt;$A$9,Raw!L210,-999),-999),-999),-999),-999),-999)</f>
        <v>531.6</v>
      </c>
      <c r="I210" s="9">
        <f>IF(Raw!$G210&gt;$C$8,IF(Raw!$Q210&gt;$C$8,IF(Raw!$N210&gt;$C$9,IF(Raw!$N210&lt;$A$9,IF(Raw!$X210&gt;$C$9,IF(Raw!$X210&lt;$A$9,Raw!M210,-999),-999),-999),-999),-999),-999)</f>
        <v>0.10517799999999999</v>
      </c>
      <c r="J210" s="9">
        <f>IF(Raw!$G210&gt;$C$8,IF(Raw!$Q210&gt;$C$8,IF(Raw!$N210&gt;$C$9,IF(Raw!$N210&lt;$A$9,IF(Raw!$X210&gt;$C$9,IF(Raw!$X210&lt;$A$9,Raw!N210,-999),-999),-999),-999),-999),-999)</f>
        <v>592</v>
      </c>
      <c r="K210" s="9">
        <f>IF(Raw!$G210&gt;$C$8,IF(Raw!$Q210&gt;$C$8,IF(Raw!$N210&gt;$C$9,IF(Raw!$N210&lt;$A$9,IF(Raw!$X210&gt;$C$9,IF(Raw!$X210&lt;$A$9,Raw!R210,-999),-999),-999),-999),-999),-999)</f>
        <v>0.172787</v>
      </c>
      <c r="L210" s="9">
        <f>IF(Raw!$G210&gt;$C$8,IF(Raw!$Q210&gt;$C$8,IF(Raw!$N210&gt;$C$9,IF(Raw!$N210&lt;$A$9,IF(Raw!$X210&gt;$C$9,IF(Raw!$X210&lt;$A$9,Raw!S210,-999),-999),-999),-999),-999),-999)</f>
        <v>0.34740399999999999</v>
      </c>
      <c r="M210" s="9">
        <f>Raw!Q210</f>
        <v>0.97935399999999995</v>
      </c>
      <c r="N210" s="9">
        <f>IF(Raw!$G210&gt;$C$8,IF(Raw!$Q210&gt;$C$8,IF(Raw!$N210&gt;$C$9,IF(Raw!$N210&lt;$A$9,IF(Raw!$X210&gt;$C$9,IF(Raw!$X210&lt;$A$9,Raw!V210,-999),-999),-999),-999),-999),-999)</f>
        <v>655.29999999999995</v>
      </c>
      <c r="O210" s="9">
        <f>IF(Raw!$G210&gt;$C$8,IF(Raw!$Q210&gt;$C$8,IF(Raw!$N210&gt;$C$9,IF(Raw!$N210&lt;$A$9,IF(Raw!$X210&gt;$C$9,IF(Raw!$X210&lt;$A$9,Raw!W210,-999),-999),-999),-999),-999),-999)</f>
        <v>0.19822899999999999</v>
      </c>
      <c r="P210" s="9">
        <f>IF(Raw!$G210&gt;$C$8,IF(Raw!$Q210&gt;$C$8,IF(Raw!$N210&gt;$C$9,IF(Raw!$N210&lt;$A$9,IF(Raw!$X210&gt;$C$9,IF(Raw!$X210&lt;$A$9,Raw!X210,-999),-999),-999),-999),-999),-999)</f>
        <v>467</v>
      </c>
      <c r="R210" s="9">
        <f t="shared" si="48"/>
        <v>0.17144500000000001</v>
      </c>
      <c r="S210" s="9">
        <f t="shared" si="49"/>
        <v>0.49306326463702926</v>
      </c>
      <c r="T210" s="9">
        <f t="shared" si="50"/>
        <v>0.17461699999999999</v>
      </c>
      <c r="U210" s="9">
        <f t="shared" si="51"/>
        <v>0.50263382114195576</v>
      </c>
      <c r="V210" s="15">
        <f t="shared" si="52"/>
        <v>0.14483272759999999</v>
      </c>
      <c r="X210" s="11">
        <f t="shared" si="53"/>
        <v>3.190599999999999E+18</v>
      </c>
      <c r="Y210" s="11">
        <f t="shared" si="54"/>
        <v>5.3160000000000001E-18</v>
      </c>
      <c r="Z210" s="11">
        <f t="shared" si="55"/>
        <v>5.9199999999999997E-4</v>
      </c>
      <c r="AA210" s="16">
        <f t="shared" si="56"/>
        <v>9.9412275806472807E-3</v>
      </c>
      <c r="AB210" s="9">
        <f t="shared" si="57"/>
        <v>0.17452290733644987</v>
      </c>
      <c r="AC210" s="9">
        <f t="shared" si="58"/>
        <v>0.99005877241935281</v>
      </c>
      <c r="AD210" s="15">
        <f t="shared" si="59"/>
        <v>16.792614156498786</v>
      </c>
      <c r="AE210" s="3">
        <f t="shared" si="60"/>
        <v>640.04639999999984</v>
      </c>
      <c r="AF210" s="2">
        <f t="shared" si="61"/>
        <v>0.25</v>
      </c>
      <c r="AG210" s="9">
        <f t="shared" si="62"/>
        <v>6.4927198618796051E-3</v>
      </c>
      <c r="AH210" s="2">
        <f t="shared" si="63"/>
        <v>0.3141793351407125</v>
      </c>
    </row>
    <row r="211" spans="1:34">
      <c r="A211" s="1">
        <f>Raw!A211</f>
        <v>198</v>
      </c>
      <c r="B211" s="14">
        <f>Raw!B211</f>
        <v>0.21574074074074076</v>
      </c>
      <c r="C211" s="15">
        <f>Raw!C211</f>
        <v>120.6</v>
      </c>
      <c r="D211" s="15">
        <f>IF(C211&gt;0.5,Raw!D211*D$11,-999)</f>
        <v>5.3</v>
      </c>
      <c r="E211" s="9">
        <f>IF(Raw!$G211&gt;$C$8,IF(Raw!$Q211&gt;$C$8,IF(Raw!$N211&gt;$C$9,IF(Raw!$N211&lt;$A$9,IF(Raw!$X211&gt;$C$9,IF(Raw!$X211&lt;$A$9,Raw!H211,-999),-999),-999),-999),-999),-999)</f>
        <v>0.17177300000000001</v>
      </c>
      <c r="F211" s="9">
        <f>IF(Raw!$G211&gt;$C$8,IF(Raw!$Q211&gt;$C$8,IF(Raw!$N211&gt;$C$9,IF(Raw!$N211&lt;$A$9,IF(Raw!$X211&gt;$C$9,IF(Raw!$X211&lt;$A$9,Raw!I211,-999),-999),-999),-999),-999),-999)</f>
        <v>0.34420400000000001</v>
      </c>
      <c r="G211" s="9">
        <f>Raw!G211</f>
        <v>0.969356</v>
      </c>
      <c r="H211" s="9">
        <f>IF(Raw!$G211&gt;$C$8,IF(Raw!$Q211&gt;$C$8,IF(Raw!$N211&gt;$C$9,IF(Raw!$N211&lt;$A$9,IF(Raw!$X211&gt;$C$9,IF(Raw!$X211&lt;$A$9,Raw!L211,-999),-999),-999),-999),-999),-999)</f>
        <v>515.29999999999995</v>
      </c>
      <c r="I211" s="9">
        <f>IF(Raw!$G211&gt;$C$8,IF(Raw!$Q211&gt;$C$8,IF(Raw!$N211&gt;$C$9,IF(Raw!$N211&lt;$A$9,IF(Raw!$X211&gt;$C$9,IF(Raw!$X211&lt;$A$9,Raw!M211,-999),-999),-999),-999),-999),-999)</f>
        <v>6.4999999999999994E-5</v>
      </c>
      <c r="J211" s="9">
        <f>IF(Raw!$G211&gt;$C$8,IF(Raw!$Q211&gt;$C$8,IF(Raw!$N211&gt;$C$9,IF(Raw!$N211&lt;$A$9,IF(Raw!$X211&gt;$C$9,IF(Raw!$X211&lt;$A$9,Raw!N211,-999),-999),-999),-999),-999),-999)</f>
        <v>718</v>
      </c>
      <c r="K211" s="9">
        <f>IF(Raw!$G211&gt;$C$8,IF(Raw!$Q211&gt;$C$8,IF(Raw!$N211&gt;$C$9,IF(Raw!$N211&lt;$A$9,IF(Raw!$X211&gt;$C$9,IF(Raw!$X211&lt;$A$9,Raw!R211,-999),-999),-999),-999),-999),-999)</f>
        <v>0.16362199999999999</v>
      </c>
      <c r="L211" s="9">
        <f>IF(Raw!$G211&gt;$C$8,IF(Raw!$Q211&gt;$C$8,IF(Raw!$N211&gt;$C$9,IF(Raw!$N211&lt;$A$9,IF(Raw!$X211&gt;$C$9,IF(Raw!$X211&lt;$A$9,Raw!S211,-999),-999),-999),-999),-999),-999)</f>
        <v>0.34273999999999999</v>
      </c>
      <c r="M211" s="9">
        <f>Raw!Q211</f>
        <v>0.97992400000000002</v>
      </c>
      <c r="N211" s="9">
        <f>IF(Raw!$G211&gt;$C$8,IF(Raw!$Q211&gt;$C$8,IF(Raw!$N211&gt;$C$9,IF(Raw!$N211&lt;$A$9,IF(Raw!$X211&gt;$C$9,IF(Raw!$X211&lt;$A$9,Raw!V211,-999),-999),-999),-999),-999),-999)</f>
        <v>649.29999999999995</v>
      </c>
      <c r="O211" s="9">
        <f>IF(Raw!$G211&gt;$C$8,IF(Raw!$Q211&gt;$C$8,IF(Raw!$N211&gt;$C$9,IF(Raw!$N211&lt;$A$9,IF(Raw!$X211&gt;$C$9,IF(Raw!$X211&lt;$A$9,Raw!W211,-999),-999),-999),-999),-999),-999)</f>
        <v>0.14164099999999999</v>
      </c>
      <c r="P211" s="9">
        <f>IF(Raw!$G211&gt;$C$8,IF(Raw!$Q211&gt;$C$8,IF(Raw!$N211&gt;$C$9,IF(Raw!$N211&lt;$A$9,IF(Raw!$X211&gt;$C$9,IF(Raw!$X211&lt;$A$9,Raw!X211,-999),-999),-999),-999),-999),-999)</f>
        <v>435</v>
      </c>
      <c r="R211" s="9">
        <f t="shared" si="48"/>
        <v>0.172431</v>
      </c>
      <c r="S211" s="9">
        <f t="shared" si="49"/>
        <v>0.50095582852029608</v>
      </c>
      <c r="T211" s="9">
        <f t="shared" si="50"/>
        <v>0.179118</v>
      </c>
      <c r="U211" s="9">
        <f t="shared" si="51"/>
        <v>0.52260605706949881</v>
      </c>
      <c r="V211" s="15">
        <f t="shared" si="52"/>
        <v>0.14288830599999999</v>
      </c>
      <c r="X211" s="11">
        <f t="shared" si="53"/>
        <v>3.190599999999999E+18</v>
      </c>
      <c r="Y211" s="11">
        <f t="shared" si="54"/>
        <v>5.1529999999999995E-18</v>
      </c>
      <c r="Z211" s="11">
        <f t="shared" si="55"/>
        <v>7.18E-4</v>
      </c>
      <c r="AA211" s="16">
        <f t="shared" si="56"/>
        <v>1.1667027777563298E-2</v>
      </c>
      <c r="AB211" s="9">
        <f t="shared" si="57"/>
        <v>0.16571177468146156</v>
      </c>
      <c r="AC211" s="9">
        <f t="shared" si="58"/>
        <v>0.98833297222243677</v>
      </c>
      <c r="AD211" s="15">
        <f t="shared" si="59"/>
        <v>16.24934230858398</v>
      </c>
      <c r="AE211" s="3">
        <f t="shared" si="60"/>
        <v>620.42119999999977</v>
      </c>
      <c r="AF211" s="2">
        <f t="shared" si="61"/>
        <v>0.25</v>
      </c>
      <c r="AG211" s="9">
        <f t="shared" si="62"/>
        <v>6.5323113183551242E-3</v>
      </c>
      <c r="AH211" s="2">
        <f t="shared" si="63"/>
        <v>0.31609514511516745</v>
      </c>
    </row>
    <row r="212" spans="1:34">
      <c r="A212" s="1">
        <f>Raw!A212</f>
        <v>199</v>
      </c>
      <c r="B212" s="14">
        <f>Raw!B212</f>
        <v>0.21579861111111109</v>
      </c>
      <c r="C212" s="15">
        <f>Raw!C212</f>
        <v>120.6</v>
      </c>
      <c r="D212" s="15">
        <f>IF(C212&gt;0.5,Raw!D212*D$11,-999)</f>
        <v>6.2</v>
      </c>
      <c r="E212" s="9">
        <f>IF(Raw!$G212&gt;$C$8,IF(Raw!$Q212&gt;$C$8,IF(Raw!$N212&gt;$C$9,IF(Raw!$N212&lt;$A$9,IF(Raw!$X212&gt;$C$9,IF(Raw!$X212&lt;$A$9,Raw!H212,-999),-999),-999),-999),-999),-999)</f>
        <v>0.17169499999999999</v>
      </c>
      <c r="F212" s="9">
        <f>IF(Raw!$G212&gt;$C$8,IF(Raw!$Q212&gt;$C$8,IF(Raw!$N212&gt;$C$9,IF(Raw!$N212&lt;$A$9,IF(Raw!$X212&gt;$C$9,IF(Raw!$X212&lt;$A$9,Raw!I212,-999),-999),-999),-999),-999),-999)</f>
        <v>0.32859100000000002</v>
      </c>
      <c r="G212" s="9">
        <f>Raw!G212</f>
        <v>0.97837300000000005</v>
      </c>
      <c r="H212" s="9">
        <f>IF(Raw!$G212&gt;$C$8,IF(Raw!$Q212&gt;$C$8,IF(Raw!$N212&gt;$C$9,IF(Raw!$N212&lt;$A$9,IF(Raw!$X212&gt;$C$9,IF(Raw!$X212&lt;$A$9,Raw!L212,-999),-999),-999),-999),-999),-999)</f>
        <v>537.9</v>
      </c>
      <c r="I212" s="9">
        <f>IF(Raw!$G212&gt;$C$8,IF(Raw!$Q212&gt;$C$8,IF(Raw!$N212&gt;$C$9,IF(Raw!$N212&lt;$A$9,IF(Raw!$X212&gt;$C$9,IF(Raw!$X212&lt;$A$9,Raw!M212,-999),-999),-999),-999),-999),-999)</f>
        <v>0.335144</v>
      </c>
      <c r="J212" s="9">
        <f>IF(Raw!$G212&gt;$C$8,IF(Raw!$Q212&gt;$C$8,IF(Raw!$N212&gt;$C$9,IF(Raw!$N212&lt;$A$9,IF(Raw!$X212&gt;$C$9,IF(Raw!$X212&lt;$A$9,Raw!N212,-999),-999),-999),-999),-999),-999)</f>
        <v>412</v>
      </c>
      <c r="K212" s="9">
        <f>IF(Raw!$G212&gt;$C$8,IF(Raw!$Q212&gt;$C$8,IF(Raw!$N212&gt;$C$9,IF(Raw!$N212&lt;$A$9,IF(Raw!$X212&gt;$C$9,IF(Raw!$X212&lt;$A$9,Raw!R212,-999),-999),-999),-999),-999),-999)</f>
        <v>0.16894000000000001</v>
      </c>
      <c r="L212" s="9">
        <f>IF(Raw!$G212&gt;$C$8,IF(Raw!$Q212&gt;$C$8,IF(Raw!$N212&gt;$C$9,IF(Raw!$N212&lt;$A$9,IF(Raw!$X212&gt;$C$9,IF(Raw!$X212&lt;$A$9,Raw!S212,-999),-999),-999),-999),-999),-999)</f>
        <v>0.33133499999999999</v>
      </c>
      <c r="M212" s="9">
        <f>Raw!Q212</f>
        <v>0.97540700000000002</v>
      </c>
      <c r="N212" s="9">
        <f>IF(Raw!$G212&gt;$C$8,IF(Raw!$Q212&gt;$C$8,IF(Raw!$N212&gt;$C$9,IF(Raw!$N212&lt;$A$9,IF(Raw!$X212&gt;$C$9,IF(Raw!$X212&lt;$A$9,Raw!V212,-999),-999),-999),-999),-999),-999)</f>
        <v>662.7</v>
      </c>
      <c r="O212" s="9">
        <f>IF(Raw!$G212&gt;$C$8,IF(Raw!$Q212&gt;$C$8,IF(Raw!$N212&gt;$C$9,IF(Raw!$N212&lt;$A$9,IF(Raw!$X212&gt;$C$9,IF(Raw!$X212&lt;$A$9,Raw!W212,-999),-999),-999),-999),-999),-999)</f>
        <v>0.286999</v>
      </c>
      <c r="P212" s="9">
        <f>IF(Raw!$G212&gt;$C$8,IF(Raw!$Q212&gt;$C$8,IF(Raw!$N212&gt;$C$9,IF(Raw!$N212&lt;$A$9,IF(Raw!$X212&gt;$C$9,IF(Raw!$X212&lt;$A$9,Raw!X212,-999),-999),-999),-999),-999),-999)</f>
        <v>473</v>
      </c>
      <c r="R212" s="9">
        <f t="shared" si="48"/>
        <v>0.15689600000000004</v>
      </c>
      <c r="S212" s="9">
        <f t="shared" si="49"/>
        <v>0.47748112395044301</v>
      </c>
      <c r="T212" s="9">
        <f t="shared" si="50"/>
        <v>0.16239499999999998</v>
      </c>
      <c r="U212" s="9">
        <f t="shared" si="51"/>
        <v>0.49012328911826397</v>
      </c>
      <c r="V212" s="15">
        <f t="shared" si="52"/>
        <v>0.1381335615</v>
      </c>
      <c r="X212" s="11">
        <f t="shared" si="53"/>
        <v>3.7323999999999995E+18</v>
      </c>
      <c r="Y212" s="11">
        <f t="shared" si="54"/>
        <v>5.3789999999999997E-18</v>
      </c>
      <c r="Z212" s="11">
        <f t="shared" si="55"/>
        <v>4.1199999999999999E-4</v>
      </c>
      <c r="AA212" s="16">
        <f t="shared" si="56"/>
        <v>8.2036935274792007E-3</v>
      </c>
      <c r="AB212" s="9">
        <f t="shared" si="57"/>
        <v>0.17027223881039499</v>
      </c>
      <c r="AC212" s="9">
        <f t="shared" si="58"/>
        <v>0.99179630647252082</v>
      </c>
      <c r="AD212" s="15">
        <f t="shared" si="59"/>
        <v>19.911877493881555</v>
      </c>
      <c r="AE212" s="3">
        <f t="shared" si="60"/>
        <v>647.63159999999982</v>
      </c>
      <c r="AF212" s="2">
        <f t="shared" si="61"/>
        <v>0.25</v>
      </c>
      <c r="AG212" s="9">
        <f t="shared" si="62"/>
        <v>7.507134530631664E-3</v>
      </c>
      <c r="AH212" s="2">
        <f t="shared" si="63"/>
        <v>0.36326633303457262</v>
      </c>
    </row>
    <row r="213" spans="1:34">
      <c r="A213" s="1">
        <f>Raw!A213</f>
        <v>200</v>
      </c>
      <c r="B213" s="14">
        <f>Raw!B213</f>
        <v>0.21585648148148148</v>
      </c>
      <c r="C213" s="15">
        <f>Raw!C213</f>
        <v>122</v>
      </c>
      <c r="D213" s="15">
        <f>IF(C213&gt;0.5,Raw!D213*D$11,-999)</f>
        <v>5.3</v>
      </c>
      <c r="E213" s="9">
        <f>IF(Raw!$G213&gt;$C$8,IF(Raw!$Q213&gt;$C$8,IF(Raw!$N213&gt;$C$9,IF(Raw!$N213&lt;$A$9,IF(Raw!$X213&gt;$C$9,IF(Raw!$X213&lt;$A$9,Raw!H213,-999),-999),-999),-999),-999),-999)</f>
        <v>0.17236299999999999</v>
      </c>
      <c r="F213" s="9">
        <f>IF(Raw!$G213&gt;$C$8,IF(Raw!$Q213&gt;$C$8,IF(Raw!$N213&gt;$C$9,IF(Raw!$N213&lt;$A$9,IF(Raw!$X213&gt;$C$9,IF(Raw!$X213&lt;$A$9,Raw!I213,-999),-999),-999),-999),-999),-999)</f>
        <v>0.33454800000000001</v>
      </c>
      <c r="G213" s="9">
        <f>Raw!G213</f>
        <v>0.97725799999999996</v>
      </c>
      <c r="H213" s="9">
        <f>IF(Raw!$G213&gt;$C$8,IF(Raw!$Q213&gt;$C$8,IF(Raw!$N213&gt;$C$9,IF(Raw!$N213&lt;$A$9,IF(Raw!$X213&gt;$C$9,IF(Raw!$X213&lt;$A$9,Raw!L213,-999),-999),-999),-999),-999),-999)</f>
        <v>551.20000000000005</v>
      </c>
      <c r="I213" s="9">
        <f>IF(Raw!$G213&gt;$C$8,IF(Raw!$Q213&gt;$C$8,IF(Raw!$N213&gt;$C$9,IF(Raw!$N213&lt;$A$9,IF(Raw!$X213&gt;$C$9,IF(Raw!$X213&lt;$A$9,Raw!M213,-999),-999),-999),-999),-999),-999)</f>
        <v>0.22714999999999999</v>
      </c>
      <c r="J213" s="9">
        <f>IF(Raw!$G213&gt;$C$8,IF(Raw!$Q213&gt;$C$8,IF(Raw!$N213&gt;$C$9,IF(Raw!$N213&lt;$A$9,IF(Raw!$X213&gt;$C$9,IF(Raw!$X213&lt;$A$9,Raw!N213,-999),-999),-999),-999),-999),-999)</f>
        <v>562</v>
      </c>
      <c r="K213" s="9">
        <f>IF(Raw!$G213&gt;$C$8,IF(Raw!$Q213&gt;$C$8,IF(Raw!$N213&gt;$C$9,IF(Raw!$N213&lt;$A$9,IF(Raw!$X213&gt;$C$9,IF(Raw!$X213&lt;$A$9,Raw!R213,-999),-999),-999),-999),-999),-999)</f>
        <v>0.16777300000000001</v>
      </c>
      <c r="L213" s="9">
        <f>IF(Raw!$G213&gt;$C$8,IF(Raw!$Q213&gt;$C$8,IF(Raw!$N213&gt;$C$9,IF(Raw!$N213&lt;$A$9,IF(Raw!$X213&gt;$C$9,IF(Raw!$X213&lt;$A$9,Raw!S213,-999),-999),-999),-999),-999),-999)</f>
        <v>0.32758399999999999</v>
      </c>
      <c r="M213" s="9">
        <f>Raw!Q213</f>
        <v>0.97233700000000001</v>
      </c>
      <c r="N213" s="9">
        <f>IF(Raw!$G213&gt;$C$8,IF(Raw!$Q213&gt;$C$8,IF(Raw!$N213&gt;$C$9,IF(Raw!$N213&lt;$A$9,IF(Raw!$X213&gt;$C$9,IF(Raw!$X213&lt;$A$9,Raw!V213,-999),-999),-999),-999),-999),-999)</f>
        <v>607.9</v>
      </c>
      <c r="O213" s="9">
        <f>IF(Raw!$G213&gt;$C$8,IF(Raw!$Q213&gt;$C$8,IF(Raw!$N213&gt;$C$9,IF(Raw!$N213&lt;$A$9,IF(Raw!$X213&gt;$C$9,IF(Raw!$X213&lt;$A$9,Raw!W213,-999),-999),-999),-999),-999),-999)</f>
        <v>0.34270200000000001</v>
      </c>
      <c r="P213" s="9">
        <f>IF(Raw!$G213&gt;$C$8,IF(Raw!$Q213&gt;$C$8,IF(Raw!$N213&gt;$C$9,IF(Raw!$N213&lt;$A$9,IF(Raw!$X213&gt;$C$9,IF(Raw!$X213&lt;$A$9,Raw!X213,-999),-999),-999),-999),-999),-999)</f>
        <v>343</v>
      </c>
      <c r="R213" s="9">
        <f t="shared" si="48"/>
        <v>0.16218500000000002</v>
      </c>
      <c r="S213" s="9">
        <f t="shared" si="49"/>
        <v>0.48478843095759061</v>
      </c>
      <c r="T213" s="9">
        <f t="shared" si="50"/>
        <v>0.15981099999999998</v>
      </c>
      <c r="U213" s="9">
        <f t="shared" si="51"/>
        <v>0.48784739181400799</v>
      </c>
      <c r="V213" s="15">
        <f t="shared" si="52"/>
        <v>0.1365697696</v>
      </c>
      <c r="X213" s="11">
        <f t="shared" si="53"/>
        <v>3.190599999999999E+18</v>
      </c>
      <c r="Y213" s="11">
        <f t="shared" si="54"/>
        <v>5.5120000000000004E-18</v>
      </c>
      <c r="Z213" s="11">
        <f t="shared" si="55"/>
        <v>5.62E-4</v>
      </c>
      <c r="AA213" s="16">
        <f t="shared" si="56"/>
        <v>9.7869312854943109E-3</v>
      </c>
      <c r="AB213" s="9">
        <f t="shared" si="57"/>
        <v>0.16933705927566614</v>
      </c>
      <c r="AC213" s="9">
        <f t="shared" si="58"/>
        <v>0.99021306871450565</v>
      </c>
      <c r="AD213" s="15">
        <f t="shared" si="59"/>
        <v>17.414468479527244</v>
      </c>
      <c r="AE213" s="3">
        <f t="shared" si="60"/>
        <v>663.64479999999992</v>
      </c>
      <c r="AF213" s="2">
        <f t="shared" si="61"/>
        <v>0.25</v>
      </c>
      <c r="AG213" s="9">
        <f t="shared" si="62"/>
        <v>6.5350792519727847E-3</v>
      </c>
      <c r="AH213" s="2">
        <f t="shared" si="63"/>
        <v>0.31622908398242344</v>
      </c>
    </row>
    <row r="214" spans="1:34">
      <c r="A214" s="1">
        <f>Raw!A214</f>
        <v>201</v>
      </c>
      <c r="B214" s="14">
        <f>Raw!B214</f>
        <v>0.21591435185185184</v>
      </c>
      <c r="C214" s="15">
        <f>Raw!C214</f>
        <v>122.6</v>
      </c>
      <c r="D214" s="15">
        <f>IF(C214&gt;0.5,Raw!D214*D$11,-999)</f>
        <v>5.3</v>
      </c>
      <c r="E214" s="9">
        <f>IF(Raw!$G214&gt;$C$8,IF(Raw!$Q214&gt;$C$8,IF(Raw!$N214&gt;$C$9,IF(Raw!$N214&lt;$A$9,IF(Raw!$X214&gt;$C$9,IF(Raw!$X214&lt;$A$9,Raw!H214,-999),-999),-999),-999),-999),-999)</f>
        <v>0.16695399999999999</v>
      </c>
      <c r="F214" s="9">
        <f>IF(Raw!$G214&gt;$C$8,IF(Raw!$Q214&gt;$C$8,IF(Raw!$N214&gt;$C$9,IF(Raw!$N214&lt;$A$9,IF(Raw!$X214&gt;$C$9,IF(Raw!$X214&lt;$A$9,Raw!I214,-999),-999),-999),-999),-999),-999)</f>
        <v>0.325961</v>
      </c>
      <c r="G214" s="9">
        <f>Raw!G214</f>
        <v>0.97810900000000001</v>
      </c>
      <c r="H214" s="9">
        <f>IF(Raw!$G214&gt;$C$8,IF(Raw!$Q214&gt;$C$8,IF(Raw!$N214&gt;$C$9,IF(Raw!$N214&lt;$A$9,IF(Raw!$X214&gt;$C$9,IF(Raw!$X214&lt;$A$9,Raw!L214,-999),-999),-999),-999),-999),-999)</f>
        <v>561.20000000000005</v>
      </c>
      <c r="I214" s="9">
        <f>IF(Raw!$G214&gt;$C$8,IF(Raw!$Q214&gt;$C$8,IF(Raw!$N214&gt;$C$9,IF(Raw!$N214&lt;$A$9,IF(Raw!$X214&gt;$C$9,IF(Raw!$X214&lt;$A$9,Raw!M214,-999),-999),-999),-999),-999),-999)</f>
        <v>0.316718</v>
      </c>
      <c r="J214" s="9">
        <f>IF(Raw!$G214&gt;$C$8,IF(Raw!$Q214&gt;$C$8,IF(Raw!$N214&gt;$C$9,IF(Raw!$N214&lt;$A$9,IF(Raw!$X214&gt;$C$9,IF(Raw!$X214&lt;$A$9,Raw!N214,-999),-999),-999),-999),-999),-999)</f>
        <v>396</v>
      </c>
      <c r="K214" s="9">
        <f>IF(Raw!$G214&gt;$C$8,IF(Raw!$Q214&gt;$C$8,IF(Raw!$N214&gt;$C$9,IF(Raw!$N214&lt;$A$9,IF(Raw!$X214&gt;$C$9,IF(Raw!$X214&lt;$A$9,Raw!R214,-999),-999),-999),-999),-999),-999)</f>
        <v>0.157698</v>
      </c>
      <c r="L214" s="9">
        <f>IF(Raw!$G214&gt;$C$8,IF(Raw!$Q214&gt;$C$8,IF(Raw!$N214&gt;$C$9,IF(Raw!$N214&lt;$A$9,IF(Raw!$X214&gt;$C$9,IF(Raw!$X214&lt;$A$9,Raw!S214,-999),-999),-999),-999),-999),-999)</f>
        <v>0.322606</v>
      </c>
      <c r="M214" s="9">
        <f>Raw!Q214</f>
        <v>0.97651699999999997</v>
      </c>
      <c r="N214" s="9">
        <f>IF(Raw!$G214&gt;$C$8,IF(Raw!$Q214&gt;$C$8,IF(Raw!$N214&gt;$C$9,IF(Raw!$N214&lt;$A$9,IF(Raw!$X214&gt;$C$9,IF(Raw!$X214&lt;$A$9,Raw!V214,-999),-999),-999),-999),-999),-999)</f>
        <v>653.4</v>
      </c>
      <c r="O214" s="9">
        <f>IF(Raw!$G214&gt;$C$8,IF(Raw!$Q214&gt;$C$8,IF(Raw!$N214&gt;$C$9,IF(Raw!$N214&lt;$A$9,IF(Raw!$X214&gt;$C$9,IF(Raw!$X214&lt;$A$9,Raw!W214,-999),-999),-999),-999),-999),-999)</f>
        <v>0.26899800000000001</v>
      </c>
      <c r="P214" s="9">
        <f>IF(Raw!$G214&gt;$C$8,IF(Raw!$Q214&gt;$C$8,IF(Raw!$N214&gt;$C$9,IF(Raw!$N214&lt;$A$9,IF(Raw!$X214&gt;$C$9,IF(Raw!$X214&lt;$A$9,Raw!X214,-999),-999),-999),-999),-999),-999)</f>
        <v>341</v>
      </c>
      <c r="R214" s="9">
        <f t="shared" ref="R214:R270" si="64">F214-E214</f>
        <v>0.15900700000000001</v>
      </c>
      <c r="S214" s="9">
        <f t="shared" ref="S214:S270" si="65">R214/F214</f>
        <v>0.48780989136737218</v>
      </c>
      <c r="T214" s="9">
        <f t="shared" ref="T214:T270" si="66">L214-K214</f>
        <v>0.164908</v>
      </c>
      <c r="U214" s="9">
        <f t="shared" ref="U214:U270" si="67">T214/L214</f>
        <v>0.51117462167473637</v>
      </c>
      <c r="V214" s="15">
        <f t="shared" ref="V214:V270" si="68">IF(L214&gt;0,L214*V$8+V$10,-999)</f>
        <v>0.1344944414</v>
      </c>
      <c r="X214" s="11">
        <f t="shared" ref="X214:X270" si="69">D214*6.02*10^23*10^(-6)</f>
        <v>3.190599999999999E+18</v>
      </c>
      <c r="Y214" s="11">
        <f t="shared" ref="Y214:Y270" si="70">H214*10^(-20)</f>
        <v>5.6119999999999999E-18</v>
      </c>
      <c r="Z214" s="11">
        <f t="shared" ref="Z214:Z270" si="71">J214*10^(-6)</f>
        <v>3.9599999999999998E-4</v>
      </c>
      <c r="AA214" s="16">
        <f t="shared" ref="AA214:AA270" si="72">IF(Z214&gt;0,(X214*Y214/(X214*Y214+1/Z214)),1)</f>
        <v>7.0407131549873134E-3</v>
      </c>
      <c r="AB214" s="9">
        <f t="shared" ref="AB214:AB270" si="73">K214+T214*AA214</f>
        <v>0.15885906992496265</v>
      </c>
      <c r="AC214" s="9">
        <f t="shared" ref="AC214:AC270" si="74">IF(T214&gt;0,(L214-AB214)/T214,-999)</f>
        <v>0.99295928684501267</v>
      </c>
      <c r="AD214" s="15">
        <f t="shared" ref="AD214:AD270" si="75">IF(AC214&gt;0,X214*Y214*AC214,-999)</f>
        <v>17.779578674210391</v>
      </c>
      <c r="AE214" s="3">
        <f t="shared" ref="AE214:AE270" si="76">AE$9*Y214</f>
        <v>675.68479999999977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6.9911303094813146E-3</v>
      </c>
      <c r="AH214" s="2">
        <f t="shared" si="63"/>
        <v>0.33829715731475557</v>
      </c>
    </row>
    <row r="215" spans="1:34">
      <c r="A215" s="1">
        <f>Raw!A215</f>
        <v>202</v>
      </c>
      <c r="B215" s="14">
        <f>Raw!B215</f>
        <v>0.21597222222222223</v>
      </c>
      <c r="C215" s="15">
        <f>Raw!C215</f>
        <v>123.3</v>
      </c>
      <c r="D215" s="15">
        <f>IF(C215&gt;0.5,Raw!D215*D$11,-999)</f>
        <v>5.3</v>
      </c>
      <c r="E215" s="9">
        <f>IF(Raw!$G215&gt;$C$8,IF(Raw!$Q215&gt;$C$8,IF(Raw!$N215&gt;$C$9,IF(Raw!$N215&lt;$A$9,IF(Raw!$X215&gt;$C$9,IF(Raw!$X215&lt;$A$9,Raw!H215,-999),-999),-999),-999),-999),-999)</f>
        <v>0.169322</v>
      </c>
      <c r="F215" s="9">
        <f>IF(Raw!$G215&gt;$C$8,IF(Raw!$Q215&gt;$C$8,IF(Raw!$N215&gt;$C$9,IF(Raw!$N215&lt;$A$9,IF(Raw!$X215&gt;$C$9,IF(Raw!$X215&lt;$A$9,Raw!I215,-999),-999),-999),-999),-999),-999)</f>
        <v>0.32093500000000003</v>
      </c>
      <c r="G215" s="9">
        <f>Raw!G215</f>
        <v>0.97770599999999996</v>
      </c>
      <c r="H215" s="9">
        <f>IF(Raw!$G215&gt;$C$8,IF(Raw!$Q215&gt;$C$8,IF(Raw!$N215&gt;$C$9,IF(Raw!$N215&lt;$A$9,IF(Raw!$X215&gt;$C$9,IF(Raw!$X215&lt;$A$9,Raw!L215,-999),-999),-999),-999),-999),-999)</f>
        <v>547.5</v>
      </c>
      <c r="I215" s="9">
        <f>IF(Raw!$G215&gt;$C$8,IF(Raw!$Q215&gt;$C$8,IF(Raw!$N215&gt;$C$9,IF(Raw!$N215&lt;$A$9,IF(Raw!$X215&gt;$C$9,IF(Raw!$X215&lt;$A$9,Raw!M215,-999),-999),-999),-999),-999),-999)</f>
        <v>0.190576</v>
      </c>
      <c r="J215" s="9">
        <f>IF(Raw!$G215&gt;$C$8,IF(Raw!$Q215&gt;$C$8,IF(Raw!$N215&gt;$C$9,IF(Raw!$N215&lt;$A$9,IF(Raw!$X215&gt;$C$9,IF(Raw!$X215&lt;$A$9,Raw!N215,-999),-999),-999),-999),-999),-999)</f>
        <v>506</v>
      </c>
      <c r="K215" s="9">
        <f>IF(Raw!$G215&gt;$C$8,IF(Raw!$Q215&gt;$C$8,IF(Raw!$N215&gt;$C$9,IF(Raw!$N215&lt;$A$9,IF(Raw!$X215&gt;$C$9,IF(Raw!$X215&lt;$A$9,Raw!R215,-999),-999),-999),-999),-999),-999)</f>
        <v>0.15850500000000001</v>
      </c>
      <c r="L215" s="9">
        <f>IF(Raw!$G215&gt;$C$8,IF(Raw!$Q215&gt;$C$8,IF(Raw!$N215&gt;$C$9,IF(Raw!$N215&lt;$A$9,IF(Raw!$X215&gt;$C$9,IF(Raw!$X215&lt;$A$9,Raw!S215,-999),-999),-999),-999),-999),-999)</f>
        <v>0.31713000000000002</v>
      </c>
      <c r="M215" s="9">
        <f>Raw!Q215</f>
        <v>0.98003700000000005</v>
      </c>
      <c r="N215" s="9">
        <f>IF(Raw!$G215&gt;$C$8,IF(Raw!$Q215&gt;$C$8,IF(Raw!$N215&gt;$C$9,IF(Raw!$N215&lt;$A$9,IF(Raw!$X215&gt;$C$9,IF(Raw!$X215&lt;$A$9,Raw!V215,-999),-999),-999),-999),-999),-999)</f>
        <v>629.9</v>
      </c>
      <c r="O215" s="9">
        <f>IF(Raw!$G215&gt;$C$8,IF(Raw!$Q215&gt;$C$8,IF(Raw!$N215&gt;$C$9,IF(Raw!$N215&lt;$A$9,IF(Raw!$X215&gt;$C$9,IF(Raw!$X215&lt;$A$9,Raw!W215,-999),-999),-999),-999),-999),-999)</f>
        <v>0.14164099999999999</v>
      </c>
      <c r="P215" s="9">
        <f>IF(Raw!$G215&gt;$C$8,IF(Raw!$Q215&gt;$C$8,IF(Raw!$N215&gt;$C$9,IF(Raw!$N215&lt;$A$9,IF(Raw!$X215&gt;$C$9,IF(Raw!$X215&lt;$A$9,Raw!X215,-999),-999),-999),-999),-999),-999)</f>
        <v>499</v>
      </c>
      <c r="R215" s="9">
        <f t="shared" si="64"/>
        <v>0.15161300000000003</v>
      </c>
      <c r="S215" s="9">
        <f t="shared" si="65"/>
        <v>0.47241030115132354</v>
      </c>
      <c r="T215" s="9">
        <f t="shared" si="66"/>
        <v>0.15862500000000002</v>
      </c>
      <c r="U215" s="9">
        <f t="shared" si="67"/>
        <v>0.50018919685933216</v>
      </c>
      <c r="V215" s="15">
        <f t="shared" si="68"/>
        <v>0.13221149700000001</v>
      </c>
      <c r="X215" s="11">
        <f t="shared" si="69"/>
        <v>3.190599999999999E+18</v>
      </c>
      <c r="Y215" s="11">
        <f t="shared" si="70"/>
        <v>5.4749999999999998E-18</v>
      </c>
      <c r="Z215" s="11">
        <f t="shared" si="71"/>
        <v>5.0599999999999994E-4</v>
      </c>
      <c r="AA215" s="16">
        <f t="shared" si="72"/>
        <v>8.7616339379938592E-3</v>
      </c>
      <c r="AB215" s="9">
        <f t="shared" si="73"/>
        <v>0.15989481418341428</v>
      </c>
      <c r="AC215" s="9">
        <f t="shared" si="74"/>
        <v>0.99123836606200622</v>
      </c>
      <c r="AD215" s="15">
        <f t="shared" si="75"/>
        <v>17.31548209089696</v>
      </c>
      <c r="AE215" s="3">
        <f t="shared" si="76"/>
        <v>659.18999999999983</v>
      </c>
      <c r="AF215" s="2">
        <f t="shared" si="77"/>
        <v>0.25</v>
      </c>
      <c r="AG215" s="9">
        <f t="shared" si="78"/>
        <v>6.6623208309830005E-3</v>
      </c>
      <c r="AH215" s="2">
        <f t="shared" si="63"/>
        <v>0.32238623777099162</v>
      </c>
    </row>
    <row r="216" spans="1:34">
      <c r="A216" s="1">
        <f>Raw!A216</f>
        <v>203</v>
      </c>
      <c r="B216" s="14">
        <f>Raw!B216</f>
        <v>0.21603009259259257</v>
      </c>
      <c r="C216" s="15">
        <f>Raw!C216</f>
        <v>123.3</v>
      </c>
      <c r="D216" s="15">
        <f>IF(C216&gt;0.5,Raw!D216*D$11,-999)</f>
        <v>5.3</v>
      </c>
      <c r="E216" s="9">
        <f>IF(Raw!$G216&gt;$C$8,IF(Raw!$Q216&gt;$C$8,IF(Raw!$N216&gt;$C$9,IF(Raw!$N216&lt;$A$9,IF(Raw!$X216&gt;$C$9,IF(Raw!$X216&lt;$A$9,Raw!H216,-999),-999),-999),-999),-999),-999)</f>
        <v>0.17102899999999999</v>
      </c>
      <c r="F216" s="9">
        <f>IF(Raw!$G216&gt;$C$8,IF(Raw!$Q216&gt;$C$8,IF(Raw!$N216&gt;$C$9,IF(Raw!$N216&lt;$A$9,IF(Raw!$X216&gt;$C$9,IF(Raw!$X216&lt;$A$9,Raw!I216,-999),-999),-999),-999),-999),-999)</f>
        <v>0.32010300000000003</v>
      </c>
      <c r="G216" s="9">
        <f>Raw!G216</f>
        <v>0.97780800000000001</v>
      </c>
      <c r="H216" s="9">
        <f>IF(Raw!$G216&gt;$C$8,IF(Raw!$Q216&gt;$C$8,IF(Raw!$N216&gt;$C$9,IF(Raw!$N216&lt;$A$9,IF(Raw!$X216&gt;$C$9,IF(Raw!$X216&lt;$A$9,Raw!L216,-999),-999),-999),-999),-999),-999)</f>
        <v>541.9</v>
      </c>
      <c r="I216" s="9">
        <f>IF(Raw!$G216&gt;$C$8,IF(Raw!$Q216&gt;$C$8,IF(Raw!$N216&gt;$C$9,IF(Raw!$N216&lt;$A$9,IF(Raw!$X216&gt;$C$9,IF(Raw!$X216&lt;$A$9,Raw!M216,-999),-999),-999),-999),-999),-999)</f>
        <v>0.38243700000000003</v>
      </c>
      <c r="J216" s="9">
        <f>IF(Raw!$G216&gt;$C$8,IF(Raw!$Q216&gt;$C$8,IF(Raw!$N216&gt;$C$9,IF(Raw!$N216&lt;$A$9,IF(Raw!$X216&gt;$C$9,IF(Raw!$X216&lt;$A$9,Raw!N216,-999),-999),-999),-999),-999),-999)</f>
        <v>487</v>
      </c>
      <c r="K216" s="9">
        <f>IF(Raw!$G216&gt;$C$8,IF(Raw!$Q216&gt;$C$8,IF(Raw!$N216&gt;$C$9,IF(Raw!$N216&lt;$A$9,IF(Raw!$X216&gt;$C$9,IF(Raw!$X216&lt;$A$9,Raw!R216,-999),-999),-999),-999),-999),-999)</f>
        <v>0.16095999999999999</v>
      </c>
      <c r="L216" s="9">
        <f>IF(Raw!$G216&gt;$C$8,IF(Raw!$Q216&gt;$C$8,IF(Raw!$N216&gt;$C$9,IF(Raw!$N216&lt;$A$9,IF(Raw!$X216&gt;$C$9,IF(Raw!$X216&lt;$A$9,Raw!S216,-999),-999),-999),-999),-999),-999)</f>
        <v>0.31767299999999998</v>
      </c>
      <c r="M216" s="9">
        <f>Raw!Q216</f>
        <v>0.98470599999999997</v>
      </c>
      <c r="N216" s="9">
        <f>IF(Raw!$G216&gt;$C$8,IF(Raw!$Q216&gt;$C$8,IF(Raw!$N216&gt;$C$9,IF(Raw!$N216&lt;$A$9,IF(Raw!$X216&gt;$C$9,IF(Raw!$X216&lt;$A$9,Raw!V216,-999),-999),-999),-999),-999),-999)</f>
        <v>618.1</v>
      </c>
      <c r="O216" s="9">
        <f>IF(Raw!$G216&gt;$C$8,IF(Raw!$Q216&gt;$C$8,IF(Raw!$N216&gt;$C$9,IF(Raw!$N216&lt;$A$9,IF(Raw!$X216&gt;$C$9,IF(Raw!$X216&lt;$A$9,Raw!W216,-999),-999),-999),-999),-999),-999)</f>
        <v>0.27788400000000002</v>
      </c>
      <c r="P216" s="9">
        <f>IF(Raw!$G216&gt;$C$8,IF(Raw!$Q216&gt;$C$8,IF(Raw!$N216&gt;$C$9,IF(Raw!$N216&lt;$A$9,IF(Raw!$X216&gt;$C$9,IF(Raw!$X216&lt;$A$9,Raw!X216,-999),-999),-999),-999),-999),-999)</f>
        <v>546</v>
      </c>
      <c r="R216" s="9">
        <f t="shared" si="64"/>
        <v>0.14907400000000004</v>
      </c>
      <c r="S216" s="9">
        <f t="shared" si="65"/>
        <v>0.46570635076834654</v>
      </c>
      <c r="T216" s="9">
        <f t="shared" si="66"/>
        <v>0.15671299999999999</v>
      </c>
      <c r="U216" s="9">
        <f t="shared" si="67"/>
        <v>0.49331545331205356</v>
      </c>
      <c r="V216" s="15">
        <f t="shared" si="68"/>
        <v>0.13243787369999999</v>
      </c>
      <c r="X216" s="11">
        <f t="shared" si="69"/>
        <v>3.190599999999999E+18</v>
      </c>
      <c r="Y216" s="11">
        <f t="shared" si="70"/>
        <v>5.4189999999999994E-18</v>
      </c>
      <c r="Z216" s="11">
        <f t="shared" si="71"/>
        <v>4.8699999999999997E-4</v>
      </c>
      <c r="AA216" s="16">
        <f t="shared" si="72"/>
        <v>8.349855362778871E-3</v>
      </c>
      <c r="AB216" s="9">
        <f t="shared" si="73"/>
        <v>0.16226853088346715</v>
      </c>
      <c r="AC216" s="9">
        <f t="shared" si="74"/>
        <v>0.99165014463722112</v>
      </c>
      <c r="AD216" s="15">
        <f t="shared" si="75"/>
        <v>17.1454935580675</v>
      </c>
      <c r="AE216" s="3">
        <f t="shared" si="76"/>
        <v>652.44759999999974</v>
      </c>
      <c r="AF216" s="2">
        <f t="shared" si="77"/>
        <v>0.25</v>
      </c>
      <c r="AG216" s="9">
        <f t="shared" si="78"/>
        <v>6.5062591745053558E-3</v>
      </c>
      <c r="AH216" s="2">
        <f t="shared" si="63"/>
        <v>0.31483449543247183</v>
      </c>
    </row>
    <row r="217" spans="1:34">
      <c r="A217" s="1">
        <f>Raw!A217</f>
        <v>204</v>
      </c>
      <c r="B217" s="14">
        <f>Raw!B217</f>
        <v>0.21607638888888889</v>
      </c>
      <c r="C217" s="15">
        <f>Raw!C217</f>
        <v>125.3</v>
      </c>
      <c r="D217" s="15">
        <f>IF(C217&gt;0.5,Raw!D217*D$11,-999)</f>
        <v>5.3</v>
      </c>
      <c r="E217" s="9">
        <f>IF(Raw!$G217&gt;$C$8,IF(Raw!$Q217&gt;$C$8,IF(Raw!$N217&gt;$C$9,IF(Raw!$N217&lt;$A$9,IF(Raw!$X217&gt;$C$9,IF(Raw!$X217&lt;$A$9,Raw!H217,-999),-999),-999),-999),-999),-999)</f>
        <v>0.167853</v>
      </c>
      <c r="F217" s="9">
        <f>IF(Raw!$G217&gt;$C$8,IF(Raw!$Q217&gt;$C$8,IF(Raw!$N217&gt;$C$9,IF(Raw!$N217&lt;$A$9,IF(Raw!$X217&gt;$C$9,IF(Raw!$X217&lt;$A$9,Raw!I217,-999),-999),-999),-999),-999),-999)</f>
        <v>0.315388</v>
      </c>
      <c r="G217" s="9">
        <f>Raw!G217</f>
        <v>0.97721400000000003</v>
      </c>
      <c r="H217" s="9">
        <f>IF(Raw!$G217&gt;$C$8,IF(Raw!$Q217&gt;$C$8,IF(Raw!$N217&gt;$C$9,IF(Raw!$N217&lt;$A$9,IF(Raw!$X217&gt;$C$9,IF(Raw!$X217&lt;$A$9,Raw!L217,-999),-999),-999),-999),-999),-999)</f>
        <v>512.6</v>
      </c>
      <c r="I217" s="9">
        <f>IF(Raw!$G217&gt;$C$8,IF(Raw!$Q217&gt;$C$8,IF(Raw!$N217&gt;$C$9,IF(Raw!$N217&lt;$A$9,IF(Raw!$X217&gt;$C$9,IF(Raw!$X217&lt;$A$9,Raw!M217,-999),-999),-999),-999),-999),-999)</f>
        <v>0.153334</v>
      </c>
      <c r="J217" s="9">
        <f>IF(Raw!$G217&gt;$C$8,IF(Raw!$Q217&gt;$C$8,IF(Raw!$N217&gt;$C$9,IF(Raw!$N217&lt;$A$9,IF(Raw!$X217&gt;$C$9,IF(Raw!$X217&lt;$A$9,Raw!N217,-999),-999),-999),-999),-999),-999)</f>
        <v>665</v>
      </c>
      <c r="K217" s="9">
        <f>IF(Raw!$G217&gt;$C$8,IF(Raw!$Q217&gt;$C$8,IF(Raw!$N217&gt;$C$9,IF(Raw!$N217&lt;$A$9,IF(Raw!$X217&gt;$C$9,IF(Raw!$X217&lt;$A$9,Raw!R217,-999),-999),-999),-999),-999),-999)</f>
        <v>0.15803500000000001</v>
      </c>
      <c r="L217" s="9">
        <f>IF(Raw!$G217&gt;$C$8,IF(Raw!$Q217&gt;$C$8,IF(Raw!$N217&gt;$C$9,IF(Raw!$N217&lt;$A$9,IF(Raw!$X217&gt;$C$9,IF(Raw!$X217&lt;$A$9,Raw!S217,-999),-999),-999),-999),-999),-999)</f>
        <v>0.31655800000000001</v>
      </c>
      <c r="M217" s="9">
        <f>Raw!Q217</f>
        <v>0.97276899999999999</v>
      </c>
      <c r="N217" s="9">
        <f>IF(Raw!$G217&gt;$C$8,IF(Raw!$Q217&gt;$C$8,IF(Raw!$N217&gt;$C$9,IF(Raw!$N217&lt;$A$9,IF(Raw!$X217&gt;$C$9,IF(Raw!$X217&lt;$A$9,Raw!V217,-999),-999),-999),-999),-999),-999)</f>
        <v>642.29999999999995</v>
      </c>
      <c r="O217" s="9">
        <f>IF(Raw!$G217&gt;$C$8,IF(Raw!$Q217&gt;$C$8,IF(Raw!$N217&gt;$C$9,IF(Raw!$N217&lt;$A$9,IF(Raw!$X217&gt;$C$9,IF(Raw!$X217&lt;$A$9,Raw!W217,-999),-999),-999),-999),-999),-999)</f>
        <v>0.34419</v>
      </c>
      <c r="P217" s="9">
        <f>IF(Raw!$G217&gt;$C$8,IF(Raw!$Q217&gt;$C$8,IF(Raw!$N217&gt;$C$9,IF(Raw!$N217&lt;$A$9,IF(Raw!$X217&gt;$C$9,IF(Raw!$X217&lt;$A$9,Raw!X217,-999),-999),-999),-999),-999),-999)</f>
        <v>683</v>
      </c>
      <c r="R217" s="9">
        <f t="shared" si="64"/>
        <v>0.147535</v>
      </c>
      <c r="S217" s="9">
        <f t="shared" si="65"/>
        <v>0.46778888226565374</v>
      </c>
      <c r="T217" s="9">
        <f t="shared" si="66"/>
        <v>0.158523</v>
      </c>
      <c r="U217" s="9">
        <f t="shared" si="67"/>
        <v>0.50077079081874409</v>
      </c>
      <c r="V217" s="15">
        <f t="shared" si="68"/>
        <v>0.13197303020000001</v>
      </c>
      <c r="X217" s="11">
        <f t="shared" si="69"/>
        <v>3.190599999999999E+18</v>
      </c>
      <c r="Y217" s="11">
        <f t="shared" si="70"/>
        <v>5.1260000000000003E-18</v>
      </c>
      <c r="Z217" s="11">
        <f t="shared" si="71"/>
        <v>6.6500000000000001E-4</v>
      </c>
      <c r="AA217" s="16">
        <f t="shared" si="72"/>
        <v>1.0759068822936991E-2</v>
      </c>
      <c r="AB217" s="9">
        <f t="shared" si="73"/>
        <v>0.15974055986701846</v>
      </c>
      <c r="AC217" s="9">
        <f t="shared" si="74"/>
        <v>0.98924093117706291</v>
      </c>
      <c r="AD217" s="15">
        <f t="shared" si="75"/>
        <v>16.179050861559386</v>
      </c>
      <c r="AE217" s="3">
        <f t="shared" si="76"/>
        <v>617.17039999999986</v>
      </c>
      <c r="AF217" s="2">
        <f t="shared" si="77"/>
        <v>0.25</v>
      </c>
      <c r="AG217" s="9">
        <f t="shared" si="78"/>
        <v>6.2323046881844436E-3</v>
      </c>
      <c r="AH217" s="2">
        <f t="shared" si="63"/>
        <v>0.30157798041224687</v>
      </c>
    </row>
    <row r="218" spans="1:34">
      <c r="A218" s="1">
        <f>Raw!A218</f>
        <v>205</v>
      </c>
      <c r="B218" s="14">
        <f>Raw!B218</f>
        <v>0.21613425925925925</v>
      </c>
      <c r="C218" s="15">
        <f>Raw!C218</f>
        <v>125.5</v>
      </c>
      <c r="D218" s="15">
        <f>IF(C218&gt;0.5,Raw!D218*D$11,-999)</f>
        <v>5.3</v>
      </c>
      <c r="E218" s="9">
        <f>IF(Raw!$G218&gt;$C$8,IF(Raw!$Q218&gt;$C$8,IF(Raw!$N218&gt;$C$9,IF(Raw!$N218&lt;$A$9,IF(Raw!$X218&gt;$C$9,IF(Raw!$X218&lt;$A$9,Raw!H218,-999),-999),-999),-999),-999),-999)</f>
        <v>0.16577</v>
      </c>
      <c r="F218" s="9">
        <f>IF(Raw!$G218&gt;$C$8,IF(Raw!$Q218&gt;$C$8,IF(Raw!$N218&gt;$C$9,IF(Raw!$N218&lt;$A$9,IF(Raw!$X218&gt;$C$9,IF(Raw!$X218&lt;$A$9,Raw!I218,-999),-999),-999),-999),-999),-999)</f>
        <v>0.31407400000000002</v>
      </c>
      <c r="G218" s="9">
        <f>Raw!G218</f>
        <v>0.974464</v>
      </c>
      <c r="H218" s="9">
        <f>IF(Raw!$G218&gt;$C$8,IF(Raw!$Q218&gt;$C$8,IF(Raw!$N218&gt;$C$9,IF(Raw!$N218&lt;$A$9,IF(Raw!$X218&gt;$C$9,IF(Raw!$X218&lt;$A$9,Raw!L218,-999),-999),-999),-999),-999),-999)</f>
        <v>525</v>
      </c>
      <c r="I218" s="9">
        <f>IF(Raw!$G218&gt;$C$8,IF(Raw!$Q218&gt;$C$8,IF(Raw!$N218&gt;$C$9,IF(Raw!$N218&lt;$A$9,IF(Raw!$X218&gt;$C$9,IF(Raw!$X218&lt;$A$9,Raw!M218,-999),-999),-999),-999),-999),-999)</f>
        <v>0.30186600000000002</v>
      </c>
      <c r="J218" s="9">
        <f>IF(Raw!$G218&gt;$C$8,IF(Raw!$Q218&gt;$C$8,IF(Raw!$N218&gt;$C$9,IF(Raw!$N218&lt;$A$9,IF(Raw!$X218&gt;$C$9,IF(Raw!$X218&lt;$A$9,Raw!N218,-999),-999),-999),-999),-999),-999)</f>
        <v>714</v>
      </c>
      <c r="K218" s="9">
        <f>IF(Raw!$G218&gt;$C$8,IF(Raw!$Q218&gt;$C$8,IF(Raw!$N218&gt;$C$9,IF(Raw!$N218&lt;$A$9,IF(Raw!$X218&gt;$C$9,IF(Raw!$X218&lt;$A$9,Raw!R218,-999),-999),-999),-999),-999),-999)</f>
        <v>0.15515200000000001</v>
      </c>
      <c r="L218" s="9">
        <f>IF(Raw!$G218&gt;$C$8,IF(Raw!$Q218&gt;$C$8,IF(Raw!$N218&gt;$C$9,IF(Raw!$N218&lt;$A$9,IF(Raw!$X218&gt;$C$9,IF(Raw!$X218&lt;$A$9,Raw!S218,-999),-999),-999),-999),-999),-999)</f>
        <v>0.31142799999999998</v>
      </c>
      <c r="M218" s="9">
        <f>Raw!Q218</f>
        <v>0.97769399999999995</v>
      </c>
      <c r="N218" s="9">
        <f>IF(Raw!$G218&gt;$C$8,IF(Raw!$Q218&gt;$C$8,IF(Raw!$N218&gt;$C$9,IF(Raw!$N218&lt;$A$9,IF(Raw!$X218&gt;$C$9,IF(Raw!$X218&lt;$A$9,Raw!V218,-999),-999),-999),-999),-999),-999)</f>
        <v>622.4</v>
      </c>
      <c r="O218" s="9">
        <f>IF(Raw!$G218&gt;$C$8,IF(Raw!$Q218&gt;$C$8,IF(Raw!$N218&gt;$C$9,IF(Raw!$N218&lt;$A$9,IF(Raw!$X218&gt;$C$9,IF(Raw!$X218&lt;$A$9,Raw!W218,-999),-999),-999),-999),-999),-999)</f>
        <v>0.17347699999999999</v>
      </c>
      <c r="P218" s="9">
        <f>IF(Raw!$G218&gt;$C$8,IF(Raw!$Q218&gt;$C$8,IF(Raw!$N218&gt;$C$9,IF(Raw!$N218&lt;$A$9,IF(Raw!$X218&gt;$C$9,IF(Raw!$X218&lt;$A$9,Raw!X218,-999),-999),-999),-999),-999),-999)</f>
        <v>477</v>
      </c>
      <c r="R218" s="9">
        <f t="shared" si="64"/>
        <v>0.14830400000000002</v>
      </c>
      <c r="S218" s="9">
        <f t="shared" si="65"/>
        <v>0.47219445098925733</v>
      </c>
      <c r="T218" s="9">
        <f t="shared" si="66"/>
        <v>0.15627599999999997</v>
      </c>
      <c r="U218" s="9">
        <f t="shared" si="67"/>
        <v>0.50180459046713843</v>
      </c>
      <c r="V218" s="15">
        <f t="shared" si="68"/>
        <v>0.12983433319999999</v>
      </c>
      <c r="X218" s="11">
        <f t="shared" si="69"/>
        <v>3.190599999999999E+18</v>
      </c>
      <c r="Y218" s="11">
        <f t="shared" si="70"/>
        <v>5.2499999999999998E-18</v>
      </c>
      <c r="Z218" s="11">
        <f t="shared" si="71"/>
        <v>7.1400000000000001E-4</v>
      </c>
      <c r="AA218" s="16">
        <f t="shared" si="72"/>
        <v>1.1818613902020075E-2</v>
      </c>
      <c r="AB218" s="9">
        <f t="shared" si="73"/>
        <v>0.1569989657061521</v>
      </c>
      <c r="AC218" s="9">
        <f t="shared" si="74"/>
        <v>0.9881813860979799</v>
      </c>
      <c r="AD218" s="15">
        <f t="shared" si="75"/>
        <v>16.552680535042121</v>
      </c>
      <c r="AE218" s="3">
        <f t="shared" si="76"/>
        <v>632.0999999999998</v>
      </c>
      <c r="AF218" s="2">
        <f t="shared" si="77"/>
        <v>0.25</v>
      </c>
      <c r="AG218" s="9">
        <f t="shared" si="78"/>
        <v>6.3893931361693737E-3</v>
      </c>
      <c r="AH218" s="2">
        <f t="shared" si="63"/>
        <v>0.30917940865743593</v>
      </c>
    </row>
    <row r="219" spans="1:34">
      <c r="A219" s="1">
        <f>Raw!A219</f>
        <v>206</v>
      </c>
      <c r="B219" s="14">
        <f>Raw!B219</f>
        <v>0.21619212962962964</v>
      </c>
      <c r="C219" s="15">
        <f>Raw!C219</f>
        <v>126.2</v>
      </c>
      <c r="D219" s="15">
        <f>IF(C219&gt;0.5,Raw!D219*D$11,-999)</f>
        <v>5.3</v>
      </c>
      <c r="E219" s="9">
        <f>IF(Raw!$G219&gt;$C$8,IF(Raw!$Q219&gt;$C$8,IF(Raw!$N219&gt;$C$9,IF(Raw!$N219&lt;$A$9,IF(Raw!$X219&gt;$C$9,IF(Raw!$X219&lt;$A$9,Raw!H219,-999),-999),-999),-999),-999),-999)</f>
        <v>0.15590699999999999</v>
      </c>
      <c r="F219" s="9">
        <f>IF(Raw!$G219&gt;$C$8,IF(Raw!$Q219&gt;$C$8,IF(Raw!$N219&gt;$C$9,IF(Raw!$N219&lt;$A$9,IF(Raw!$X219&gt;$C$9,IF(Raw!$X219&lt;$A$9,Raw!I219,-999),-999),-999),-999),-999),-999)</f>
        <v>0.29941800000000002</v>
      </c>
      <c r="G219" s="9">
        <f>Raw!G219</f>
        <v>0.96283099999999999</v>
      </c>
      <c r="H219" s="9">
        <f>IF(Raw!$G219&gt;$C$8,IF(Raw!$Q219&gt;$C$8,IF(Raw!$N219&gt;$C$9,IF(Raw!$N219&lt;$A$9,IF(Raw!$X219&gt;$C$9,IF(Raw!$X219&lt;$A$9,Raw!L219,-999),-999),-999),-999),-999),-999)</f>
        <v>562</v>
      </c>
      <c r="I219" s="9">
        <f>IF(Raw!$G219&gt;$C$8,IF(Raw!$Q219&gt;$C$8,IF(Raw!$N219&gt;$C$9,IF(Raw!$N219&lt;$A$9,IF(Raw!$X219&gt;$C$9,IF(Raw!$X219&lt;$A$9,Raw!M219,-999),-999),-999),-999),-999),-999)</f>
        <v>0.31571700000000003</v>
      </c>
      <c r="J219" s="9">
        <f>IF(Raw!$G219&gt;$C$8,IF(Raw!$Q219&gt;$C$8,IF(Raw!$N219&gt;$C$9,IF(Raw!$N219&lt;$A$9,IF(Raw!$X219&gt;$C$9,IF(Raw!$X219&lt;$A$9,Raw!N219,-999),-999),-999),-999),-999),-999)</f>
        <v>625</v>
      </c>
      <c r="K219" s="9">
        <f>IF(Raw!$G219&gt;$C$8,IF(Raw!$Q219&gt;$C$8,IF(Raw!$N219&gt;$C$9,IF(Raw!$N219&lt;$A$9,IF(Raw!$X219&gt;$C$9,IF(Raw!$X219&lt;$A$9,Raw!R219,-999),-999),-999),-999),-999),-999)</f>
        <v>0.15254100000000001</v>
      </c>
      <c r="L219" s="9">
        <f>IF(Raw!$G219&gt;$C$8,IF(Raw!$Q219&gt;$C$8,IF(Raw!$N219&gt;$C$9,IF(Raw!$N219&lt;$A$9,IF(Raw!$X219&gt;$C$9,IF(Raw!$X219&lt;$A$9,Raw!S219,-999),-999),-999),-999),-999),-999)</f>
        <v>0.304508</v>
      </c>
      <c r="M219" s="9">
        <f>Raw!Q219</f>
        <v>0.97237700000000005</v>
      </c>
      <c r="N219" s="9">
        <f>IF(Raw!$G219&gt;$C$8,IF(Raw!$Q219&gt;$C$8,IF(Raw!$N219&gt;$C$9,IF(Raw!$N219&lt;$A$9,IF(Raw!$X219&gt;$C$9,IF(Raw!$X219&lt;$A$9,Raw!V219,-999),-999),-999),-999),-999),-999)</f>
        <v>644.79999999999995</v>
      </c>
      <c r="O219" s="9">
        <f>IF(Raw!$G219&gt;$C$8,IF(Raw!$Q219&gt;$C$8,IF(Raw!$N219&gt;$C$9,IF(Raw!$N219&lt;$A$9,IF(Raw!$X219&gt;$C$9,IF(Raw!$X219&lt;$A$9,Raw!W219,-999),-999),-999),-999),-999),-999)</f>
        <v>0.310415</v>
      </c>
      <c r="P219" s="9">
        <f>IF(Raw!$G219&gt;$C$8,IF(Raw!$Q219&gt;$C$8,IF(Raw!$N219&gt;$C$9,IF(Raw!$N219&lt;$A$9,IF(Raw!$X219&gt;$C$9,IF(Raw!$X219&lt;$A$9,Raw!X219,-999),-999),-999),-999),-999),-999)</f>
        <v>516</v>
      </c>
      <c r="R219" s="9">
        <f t="shared" si="64"/>
        <v>0.14351100000000003</v>
      </c>
      <c r="S219" s="9">
        <f t="shared" si="65"/>
        <v>0.47929984169288425</v>
      </c>
      <c r="T219" s="9">
        <f t="shared" si="66"/>
        <v>0.15196699999999999</v>
      </c>
      <c r="U219" s="9">
        <f t="shared" si="67"/>
        <v>0.49905749602637695</v>
      </c>
      <c r="V219" s="15">
        <f t="shared" si="68"/>
        <v>0.12694938519999999</v>
      </c>
      <c r="X219" s="11">
        <f t="shared" si="69"/>
        <v>3.190599999999999E+18</v>
      </c>
      <c r="Y219" s="11">
        <f t="shared" si="70"/>
        <v>5.6199999999999994E-18</v>
      </c>
      <c r="Z219" s="11">
        <f t="shared" si="71"/>
        <v>6.2500000000000001E-4</v>
      </c>
      <c r="AA219" s="16">
        <f t="shared" si="72"/>
        <v>1.1082778000892607E-2</v>
      </c>
      <c r="AB219" s="9">
        <f t="shared" si="73"/>
        <v>0.15422521652446167</v>
      </c>
      <c r="AC219" s="9">
        <f t="shared" si="74"/>
        <v>0.98891722199910737</v>
      </c>
      <c r="AD219" s="15">
        <f t="shared" si="75"/>
        <v>17.732444801428173</v>
      </c>
      <c r="AE219" s="3">
        <f t="shared" si="76"/>
        <v>676.64799999999968</v>
      </c>
      <c r="AF219" s="2">
        <f t="shared" si="77"/>
        <v>0.25</v>
      </c>
      <c r="AG219" s="9">
        <f t="shared" si="78"/>
        <v>6.807315000789761E-3</v>
      </c>
      <c r="AH219" s="2">
        <f t="shared" si="63"/>
        <v>0.32940243018930732</v>
      </c>
    </row>
    <row r="220" spans="1:34">
      <c r="A220" s="1">
        <f>Raw!A220</f>
        <v>207</v>
      </c>
      <c r="B220" s="14">
        <f>Raw!B220</f>
        <v>0.21625000000000003</v>
      </c>
      <c r="C220" s="15">
        <f>Raw!C220</f>
        <v>127.1</v>
      </c>
      <c r="D220" s="15">
        <f>IF(C220&gt;0.5,Raw!D220*D$11,-999)</f>
        <v>5.3</v>
      </c>
      <c r="E220" s="9">
        <f>IF(Raw!$G220&gt;$C$8,IF(Raw!$Q220&gt;$C$8,IF(Raw!$N220&gt;$C$9,IF(Raw!$N220&lt;$A$9,IF(Raw!$X220&gt;$C$9,IF(Raw!$X220&lt;$A$9,Raw!H220,-999),-999),-999),-999),-999),-999)</f>
        <v>0.15571299999999999</v>
      </c>
      <c r="F220" s="9">
        <f>IF(Raw!$G220&gt;$C$8,IF(Raw!$Q220&gt;$C$8,IF(Raw!$N220&gt;$C$9,IF(Raw!$N220&lt;$A$9,IF(Raw!$X220&gt;$C$9,IF(Raw!$X220&lt;$A$9,Raw!I220,-999),-999),-999),-999),-999),-999)</f>
        <v>0.303124</v>
      </c>
      <c r="G220" s="9">
        <f>Raw!G220</f>
        <v>0.96980699999999997</v>
      </c>
      <c r="H220" s="9">
        <f>IF(Raw!$G220&gt;$C$8,IF(Raw!$Q220&gt;$C$8,IF(Raw!$N220&gt;$C$9,IF(Raw!$N220&lt;$A$9,IF(Raw!$X220&gt;$C$9,IF(Raw!$X220&lt;$A$9,Raw!L220,-999),-999),-999),-999),-999),-999)</f>
        <v>512.70000000000005</v>
      </c>
      <c r="I220" s="9">
        <f>IF(Raw!$G220&gt;$C$8,IF(Raw!$Q220&gt;$C$8,IF(Raw!$N220&gt;$C$9,IF(Raw!$N220&lt;$A$9,IF(Raw!$X220&gt;$C$9,IF(Raw!$X220&lt;$A$9,Raw!M220,-999),-999),-999),-999),-999),-999)</f>
        <v>0.15847700000000001</v>
      </c>
      <c r="J220" s="9">
        <f>IF(Raw!$G220&gt;$C$8,IF(Raw!$Q220&gt;$C$8,IF(Raw!$N220&gt;$C$9,IF(Raw!$N220&lt;$A$9,IF(Raw!$X220&gt;$C$9,IF(Raw!$X220&lt;$A$9,Raw!N220,-999),-999),-999),-999),-999),-999)</f>
        <v>619</v>
      </c>
      <c r="K220" s="9">
        <f>IF(Raw!$G220&gt;$C$8,IF(Raw!$Q220&gt;$C$8,IF(Raw!$N220&gt;$C$9,IF(Raw!$N220&lt;$A$9,IF(Raw!$X220&gt;$C$9,IF(Raw!$X220&lt;$A$9,Raw!R220,-999),-999),-999),-999),-999),-999)</f>
        <v>0.143956</v>
      </c>
      <c r="L220" s="9">
        <f>IF(Raw!$G220&gt;$C$8,IF(Raw!$Q220&gt;$C$8,IF(Raw!$N220&gt;$C$9,IF(Raw!$N220&lt;$A$9,IF(Raw!$X220&gt;$C$9,IF(Raw!$X220&lt;$A$9,Raw!S220,-999),-999),-999),-999),-999),-999)</f>
        <v>0.30810799999999999</v>
      </c>
      <c r="M220" s="9">
        <f>Raw!Q220</f>
        <v>0.98077800000000004</v>
      </c>
      <c r="N220" s="9">
        <f>IF(Raw!$G220&gt;$C$8,IF(Raw!$Q220&gt;$C$8,IF(Raw!$N220&gt;$C$9,IF(Raw!$N220&lt;$A$9,IF(Raw!$X220&gt;$C$9,IF(Raw!$X220&lt;$A$9,Raw!V220,-999),-999),-999),-999),-999),-999)</f>
        <v>610</v>
      </c>
      <c r="O220" s="9">
        <f>IF(Raw!$G220&gt;$C$8,IF(Raw!$Q220&gt;$C$8,IF(Raw!$N220&gt;$C$9,IF(Raw!$N220&lt;$A$9,IF(Raw!$X220&gt;$C$9,IF(Raw!$X220&lt;$A$9,Raw!W220,-999),-999),-999),-999),-999),-999)</f>
        <v>3.8753999999999997E-2</v>
      </c>
      <c r="P220" s="9">
        <f>IF(Raw!$G220&gt;$C$8,IF(Raw!$Q220&gt;$C$8,IF(Raw!$N220&gt;$C$9,IF(Raw!$N220&lt;$A$9,IF(Raw!$X220&gt;$C$9,IF(Raw!$X220&lt;$A$9,Raw!X220,-999),-999),-999),-999),-999),-999)</f>
        <v>438</v>
      </c>
      <c r="R220" s="9">
        <f t="shared" si="64"/>
        <v>0.14741100000000001</v>
      </c>
      <c r="S220" s="9">
        <f t="shared" si="65"/>
        <v>0.48630593420514379</v>
      </c>
      <c r="T220" s="9">
        <f t="shared" si="66"/>
        <v>0.16415199999999999</v>
      </c>
      <c r="U220" s="9">
        <f t="shared" si="67"/>
        <v>0.53277422202604285</v>
      </c>
      <c r="V220" s="15">
        <f t="shared" si="68"/>
        <v>0.12845022519999999</v>
      </c>
      <c r="X220" s="11">
        <f t="shared" si="69"/>
        <v>3.190599999999999E+18</v>
      </c>
      <c r="Y220" s="11">
        <f t="shared" si="70"/>
        <v>5.1270000000000005E-18</v>
      </c>
      <c r="Z220" s="11">
        <f t="shared" si="71"/>
        <v>6.1899999999999998E-4</v>
      </c>
      <c r="AA220" s="16">
        <f t="shared" si="72"/>
        <v>1.0024227025115748E-2</v>
      </c>
      <c r="AB220" s="9">
        <f t="shared" si="73"/>
        <v>0.14560149691462679</v>
      </c>
      <c r="AC220" s="9">
        <f t="shared" si="74"/>
        <v>0.98997577297488437</v>
      </c>
      <c r="AD220" s="15">
        <f t="shared" si="75"/>
        <v>16.194227827327545</v>
      </c>
      <c r="AE220" s="3">
        <f t="shared" si="76"/>
        <v>617.29079999999988</v>
      </c>
      <c r="AF220" s="2">
        <f t="shared" si="77"/>
        <v>0.25</v>
      </c>
      <c r="AG220" s="9">
        <f t="shared" si="78"/>
        <v>6.6368208707822517E-3</v>
      </c>
      <c r="AH220" s="2">
        <f t="shared" si="63"/>
        <v>0.32115230796770161</v>
      </c>
    </row>
    <row r="221" spans="1:34">
      <c r="A221" s="1">
        <f>Raw!A221</f>
        <v>208</v>
      </c>
      <c r="B221" s="14">
        <f>Raw!B221</f>
        <v>0.21630787037037036</v>
      </c>
      <c r="C221" s="15">
        <f>Raw!C221</f>
        <v>127.7</v>
      </c>
      <c r="D221" s="15">
        <f>IF(C221&gt;0.5,Raw!D221*D$11,-999)</f>
        <v>5.3</v>
      </c>
      <c r="E221" s="9">
        <f>IF(Raw!$G221&gt;$C$8,IF(Raw!$Q221&gt;$C$8,IF(Raw!$N221&gt;$C$9,IF(Raw!$N221&lt;$A$9,IF(Raw!$X221&gt;$C$9,IF(Raw!$X221&lt;$A$9,Raw!H221,-999),-999),-999),-999),-999),-999)</f>
        <v>0.15002299999999999</v>
      </c>
      <c r="F221" s="9">
        <f>IF(Raw!$G221&gt;$C$8,IF(Raw!$Q221&gt;$C$8,IF(Raw!$N221&gt;$C$9,IF(Raw!$N221&lt;$A$9,IF(Raw!$X221&gt;$C$9,IF(Raw!$X221&lt;$A$9,Raw!I221,-999),-999),-999),-999),-999),-999)</f>
        <v>0.28878399999999999</v>
      </c>
      <c r="G221" s="9">
        <f>Raw!G221</f>
        <v>0.96999000000000002</v>
      </c>
      <c r="H221" s="9">
        <f>IF(Raw!$G221&gt;$C$8,IF(Raw!$Q221&gt;$C$8,IF(Raw!$N221&gt;$C$9,IF(Raw!$N221&lt;$A$9,IF(Raw!$X221&gt;$C$9,IF(Raw!$X221&lt;$A$9,Raw!L221,-999),-999),-999),-999),-999),-999)</f>
        <v>549.4</v>
      </c>
      <c r="I221" s="9">
        <f>IF(Raw!$G221&gt;$C$8,IF(Raw!$Q221&gt;$C$8,IF(Raw!$N221&gt;$C$9,IF(Raw!$N221&lt;$A$9,IF(Raw!$X221&gt;$C$9,IF(Raw!$X221&lt;$A$9,Raw!M221,-999),-999),-999),-999),-999),-999)</f>
        <v>8.7539000000000006E-2</v>
      </c>
      <c r="J221" s="9">
        <f>IF(Raw!$G221&gt;$C$8,IF(Raw!$Q221&gt;$C$8,IF(Raw!$N221&gt;$C$9,IF(Raw!$N221&lt;$A$9,IF(Raw!$X221&gt;$C$9,IF(Raw!$X221&lt;$A$9,Raw!N221,-999),-999),-999),-999),-999),-999)</f>
        <v>517</v>
      </c>
      <c r="K221" s="9">
        <f>IF(Raw!$G221&gt;$C$8,IF(Raw!$Q221&gt;$C$8,IF(Raw!$N221&gt;$C$9,IF(Raw!$N221&lt;$A$9,IF(Raw!$X221&gt;$C$9,IF(Raw!$X221&lt;$A$9,Raw!R221,-999),-999),-999),-999),-999),-999)</f>
        <v>0.15259300000000001</v>
      </c>
      <c r="L221" s="9">
        <f>IF(Raw!$G221&gt;$C$8,IF(Raw!$Q221&gt;$C$8,IF(Raw!$N221&gt;$C$9,IF(Raw!$N221&lt;$A$9,IF(Raw!$X221&gt;$C$9,IF(Raw!$X221&lt;$A$9,Raw!S221,-999),-999),-999),-999),-999),-999)</f>
        <v>0.29098099999999999</v>
      </c>
      <c r="M221" s="9">
        <f>Raw!Q221</f>
        <v>0.96714999999999995</v>
      </c>
      <c r="N221" s="9">
        <f>IF(Raw!$G221&gt;$C$8,IF(Raw!$Q221&gt;$C$8,IF(Raw!$N221&gt;$C$9,IF(Raw!$N221&lt;$A$9,IF(Raw!$X221&gt;$C$9,IF(Raw!$X221&lt;$A$9,Raw!V221,-999),-999),-999),-999),-999),-999)</f>
        <v>630.6</v>
      </c>
      <c r="O221" s="9">
        <f>IF(Raw!$G221&gt;$C$8,IF(Raw!$Q221&gt;$C$8,IF(Raw!$N221&gt;$C$9,IF(Raw!$N221&lt;$A$9,IF(Raw!$X221&gt;$C$9,IF(Raw!$X221&lt;$A$9,Raw!W221,-999),-999),-999),-999),-999),-999)</f>
        <v>0.29303800000000002</v>
      </c>
      <c r="P221" s="9">
        <f>IF(Raw!$G221&gt;$C$8,IF(Raw!$Q221&gt;$C$8,IF(Raw!$N221&gt;$C$9,IF(Raw!$N221&lt;$A$9,IF(Raw!$X221&gt;$C$9,IF(Raw!$X221&lt;$A$9,Raw!X221,-999),-999),-999),-999),-999),-999)</f>
        <v>504</v>
      </c>
      <c r="R221" s="9">
        <f t="shared" si="64"/>
        <v>0.138761</v>
      </c>
      <c r="S221" s="9">
        <f t="shared" si="65"/>
        <v>0.48050099728516815</v>
      </c>
      <c r="T221" s="9">
        <f t="shared" si="66"/>
        <v>0.13838799999999998</v>
      </c>
      <c r="U221" s="9">
        <f t="shared" si="67"/>
        <v>0.4755911898027706</v>
      </c>
      <c r="V221" s="15">
        <f t="shared" si="68"/>
        <v>0.12130997889999999</v>
      </c>
      <c r="X221" s="11">
        <f t="shared" si="69"/>
        <v>3.190599999999999E+18</v>
      </c>
      <c r="Y221" s="11">
        <f t="shared" si="70"/>
        <v>5.4939999999999994E-18</v>
      </c>
      <c r="Z221" s="11">
        <f t="shared" si="71"/>
        <v>5.1699999999999999E-4</v>
      </c>
      <c r="AA221" s="16">
        <f t="shared" si="72"/>
        <v>8.9811812404689759E-3</v>
      </c>
      <c r="AB221" s="9">
        <f t="shared" si="73"/>
        <v>0.15383588770950601</v>
      </c>
      <c r="AC221" s="9">
        <f t="shared" si="74"/>
        <v>0.99101881875953113</v>
      </c>
      <c r="AD221" s="15">
        <f t="shared" si="75"/>
        <v>17.371723869379068</v>
      </c>
      <c r="AE221" s="3">
        <f t="shared" si="76"/>
        <v>661.47759999999971</v>
      </c>
      <c r="AF221" s="2">
        <f t="shared" si="77"/>
        <v>0.25</v>
      </c>
      <c r="AG221" s="9">
        <f t="shared" si="78"/>
        <v>6.3552606338178313E-3</v>
      </c>
      <c r="AH221" s="2">
        <f t="shared" si="63"/>
        <v>0.30752775463206239</v>
      </c>
    </row>
    <row r="222" spans="1:34">
      <c r="A222" s="1">
        <f>Raw!A222</f>
        <v>209</v>
      </c>
      <c r="B222" s="14">
        <f>Raw!B222</f>
        <v>0.21636574074074075</v>
      </c>
      <c r="C222" s="15">
        <f>Raw!C222</f>
        <v>129.69999999999999</v>
      </c>
      <c r="D222" s="15">
        <f>IF(C222&gt;0.5,Raw!D222*D$11,-999)</f>
        <v>5.3</v>
      </c>
      <c r="E222" s="9">
        <f>IF(Raw!$G222&gt;$C$8,IF(Raw!$Q222&gt;$C$8,IF(Raw!$N222&gt;$C$9,IF(Raw!$N222&lt;$A$9,IF(Raw!$X222&gt;$C$9,IF(Raw!$X222&lt;$A$9,Raw!H222,-999),-999),-999),-999),-999),-999)</f>
        <v>0.15320900000000001</v>
      </c>
      <c r="F222" s="9">
        <f>IF(Raw!$G222&gt;$C$8,IF(Raw!$Q222&gt;$C$8,IF(Raw!$N222&gt;$C$9,IF(Raw!$N222&lt;$A$9,IF(Raw!$X222&gt;$C$9,IF(Raw!$X222&lt;$A$9,Raw!I222,-999),-999),-999),-999),-999),-999)</f>
        <v>0.29036099999999998</v>
      </c>
      <c r="G222" s="9">
        <f>Raw!G222</f>
        <v>0.95833500000000005</v>
      </c>
      <c r="H222" s="9">
        <f>IF(Raw!$G222&gt;$C$8,IF(Raw!$Q222&gt;$C$8,IF(Raw!$N222&gt;$C$9,IF(Raw!$N222&lt;$A$9,IF(Raw!$X222&gt;$C$9,IF(Raw!$X222&lt;$A$9,Raw!L222,-999),-999),-999),-999),-999),-999)</f>
        <v>542.79999999999995</v>
      </c>
      <c r="I222" s="9">
        <f>IF(Raw!$G222&gt;$C$8,IF(Raw!$Q222&gt;$C$8,IF(Raw!$N222&gt;$C$9,IF(Raw!$N222&lt;$A$9,IF(Raw!$X222&gt;$C$9,IF(Raw!$X222&lt;$A$9,Raw!M222,-999),-999),-999),-999),-999),-999)</f>
        <v>0.34478799999999998</v>
      </c>
      <c r="J222" s="9">
        <f>IF(Raw!$G222&gt;$C$8,IF(Raw!$Q222&gt;$C$8,IF(Raw!$N222&gt;$C$9,IF(Raw!$N222&lt;$A$9,IF(Raw!$X222&gt;$C$9,IF(Raw!$X222&lt;$A$9,Raw!N222,-999),-999),-999),-999),-999),-999)</f>
        <v>465</v>
      </c>
      <c r="K222" s="9">
        <f>IF(Raw!$G222&gt;$C$8,IF(Raw!$Q222&gt;$C$8,IF(Raw!$N222&gt;$C$9,IF(Raw!$N222&lt;$A$9,IF(Raw!$X222&gt;$C$9,IF(Raw!$X222&lt;$A$9,Raw!R222,-999),-999),-999),-999),-999),-999)</f>
        <v>0.14614199999999999</v>
      </c>
      <c r="L222" s="9">
        <f>IF(Raw!$G222&gt;$C$8,IF(Raw!$Q222&gt;$C$8,IF(Raw!$N222&gt;$C$9,IF(Raw!$N222&lt;$A$9,IF(Raw!$X222&gt;$C$9,IF(Raw!$X222&lt;$A$9,Raw!S222,-999),-999),-999),-999),-999),-999)</f>
        <v>0.28479399999999999</v>
      </c>
      <c r="M222" s="9">
        <f>Raw!Q222</f>
        <v>0.98068900000000003</v>
      </c>
      <c r="N222" s="9">
        <f>IF(Raw!$G222&gt;$C$8,IF(Raw!$Q222&gt;$C$8,IF(Raw!$N222&gt;$C$9,IF(Raw!$N222&lt;$A$9,IF(Raw!$X222&gt;$C$9,IF(Raw!$X222&lt;$A$9,Raw!V222,-999),-999),-999),-999),-999),-999)</f>
        <v>649</v>
      </c>
      <c r="O222" s="9">
        <f>IF(Raw!$G222&gt;$C$8,IF(Raw!$Q222&gt;$C$8,IF(Raw!$N222&gt;$C$9,IF(Raw!$N222&lt;$A$9,IF(Raw!$X222&gt;$C$9,IF(Raw!$X222&lt;$A$9,Raw!W222,-999),-999),-999),-999),-999),-999)</f>
        <v>0.21983800000000001</v>
      </c>
      <c r="P222" s="9">
        <f>IF(Raw!$G222&gt;$C$8,IF(Raw!$Q222&gt;$C$8,IF(Raw!$N222&gt;$C$9,IF(Raw!$N222&lt;$A$9,IF(Raw!$X222&gt;$C$9,IF(Raw!$X222&lt;$A$9,Raw!X222,-999),-999),-999),-999),-999),-999)</f>
        <v>413</v>
      </c>
      <c r="R222" s="9">
        <f t="shared" si="64"/>
        <v>0.13715199999999997</v>
      </c>
      <c r="S222" s="9">
        <f t="shared" si="65"/>
        <v>0.47234993680280746</v>
      </c>
      <c r="T222" s="9">
        <f t="shared" si="66"/>
        <v>0.138652</v>
      </c>
      <c r="U222" s="9">
        <f t="shared" si="67"/>
        <v>0.48685014431483808</v>
      </c>
      <c r="V222" s="15">
        <f t="shared" si="68"/>
        <v>0.11873061859999999</v>
      </c>
      <c r="X222" s="11">
        <f t="shared" si="69"/>
        <v>3.190599999999999E+18</v>
      </c>
      <c r="Y222" s="11">
        <f t="shared" si="70"/>
        <v>5.4279999999999992E-18</v>
      </c>
      <c r="Z222" s="11">
        <f t="shared" si="71"/>
        <v>4.6499999999999997E-4</v>
      </c>
      <c r="AA222" s="16">
        <f t="shared" si="72"/>
        <v>7.9888032750773212E-3</v>
      </c>
      <c r="AB222" s="9">
        <f t="shared" si="73"/>
        <v>0.14724966355169603</v>
      </c>
      <c r="AC222" s="9">
        <f t="shared" si="74"/>
        <v>0.99201119672492255</v>
      </c>
      <c r="AD222" s="15">
        <f t="shared" si="75"/>
        <v>17.180222096940472</v>
      </c>
      <c r="AE222" s="3">
        <f t="shared" si="76"/>
        <v>653.53119999999967</v>
      </c>
      <c r="AF222" s="2">
        <f t="shared" si="77"/>
        <v>0.25</v>
      </c>
      <c r="AG222" s="9">
        <f t="shared" si="78"/>
        <v>6.4339950825049522E-3</v>
      </c>
      <c r="AH222" s="2">
        <f t="shared" si="63"/>
        <v>0.31133767362863363</v>
      </c>
    </row>
    <row r="223" spans="1:34">
      <c r="A223" s="1">
        <f>Raw!A223</f>
        <v>210</v>
      </c>
      <c r="B223" s="14">
        <f>Raw!B223</f>
        <v>0.21641203703703704</v>
      </c>
      <c r="C223" s="15">
        <f>Raw!C223</f>
        <v>128.6</v>
      </c>
      <c r="D223" s="15">
        <f>IF(C223&gt;0.5,Raw!D223*D$11,-999)</f>
        <v>5.3</v>
      </c>
      <c r="E223" s="9">
        <f>IF(Raw!$G223&gt;$C$8,IF(Raw!$Q223&gt;$C$8,IF(Raw!$N223&gt;$C$9,IF(Raw!$N223&lt;$A$9,IF(Raw!$X223&gt;$C$9,IF(Raw!$X223&lt;$A$9,Raw!H223,-999),-999),-999),-999),-999),-999)</f>
        <v>0.14182700000000001</v>
      </c>
      <c r="F223" s="9">
        <f>IF(Raw!$G223&gt;$C$8,IF(Raw!$Q223&gt;$C$8,IF(Raw!$N223&gt;$C$9,IF(Raw!$N223&lt;$A$9,IF(Raw!$X223&gt;$C$9,IF(Raw!$X223&lt;$A$9,Raw!I223,-999),-999),-999),-999),-999),-999)</f>
        <v>0.27573199999999998</v>
      </c>
      <c r="G223" s="9">
        <f>Raw!G223</f>
        <v>0.96430400000000005</v>
      </c>
      <c r="H223" s="9">
        <f>IF(Raw!$G223&gt;$C$8,IF(Raw!$Q223&gt;$C$8,IF(Raw!$N223&gt;$C$9,IF(Raw!$N223&lt;$A$9,IF(Raw!$X223&gt;$C$9,IF(Raw!$X223&lt;$A$9,Raw!L223,-999),-999),-999),-999),-999),-999)</f>
        <v>547.70000000000005</v>
      </c>
      <c r="I223" s="9">
        <f>IF(Raw!$G223&gt;$C$8,IF(Raw!$Q223&gt;$C$8,IF(Raw!$N223&gt;$C$9,IF(Raw!$N223&lt;$A$9,IF(Raw!$X223&gt;$C$9,IF(Raw!$X223&lt;$A$9,Raw!M223,-999),-999),-999),-999),-999),-999)</f>
        <v>0.19802500000000001</v>
      </c>
      <c r="J223" s="9">
        <f>IF(Raw!$G223&gt;$C$8,IF(Raw!$Q223&gt;$C$8,IF(Raw!$N223&gt;$C$9,IF(Raw!$N223&lt;$A$9,IF(Raw!$X223&gt;$C$9,IF(Raw!$X223&lt;$A$9,Raw!N223,-999),-999),-999),-999),-999),-999)</f>
        <v>662</v>
      </c>
      <c r="K223" s="9">
        <f>IF(Raw!$G223&gt;$C$8,IF(Raw!$Q223&gt;$C$8,IF(Raw!$N223&gt;$C$9,IF(Raw!$N223&lt;$A$9,IF(Raw!$X223&gt;$C$9,IF(Raw!$X223&lt;$A$9,Raw!R223,-999),-999),-999),-999),-999),-999)</f>
        <v>0.14415600000000001</v>
      </c>
      <c r="L223" s="9">
        <f>IF(Raw!$G223&gt;$C$8,IF(Raw!$Q223&gt;$C$8,IF(Raw!$N223&gt;$C$9,IF(Raw!$N223&lt;$A$9,IF(Raw!$X223&gt;$C$9,IF(Raw!$X223&lt;$A$9,Raw!S223,-999),-999),-999),-999),-999),-999)</f>
        <v>0.28727999999999998</v>
      </c>
      <c r="M223" s="9">
        <f>Raw!Q223</f>
        <v>0.97728999999999999</v>
      </c>
      <c r="N223" s="9">
        <f>IF(Raw!$G223&gt;$C$8,IF(Raw!$Q223&gt;$C$8,IF(Raw!$N223&gt;$C$9,IF(Raw!$N223&lt;$A$9,IF(Raw!$X223&gt;$C$9,IF(Raw!$X223&lt;$A$9,Raw!V223,-999),-999),-999),-999),-999),-999)</f>
        <v>652.20000000000005</v>
      </c>
      <c r="O223" s="9">
        <f>IF(Raw!$G223&gt;$C$8,IF(Raw!$Q223&gt;$C$8,IF(Raw!$N223&gt;$C$9,IF(Raw!$N223&lt;$A$9,IF(Raw!$X223&gt;$C$9,IF(Raw!$X223&lt;$A$9,Raw!W223,-999),-999),-999),-999),-999),-999)</f>
        <v>0.231713</v>
      </c>
      <c r="P223" s="9">
        <f>IF(Raw!$G223&gt;$C$8,IF(Raw!$Q223&gt;$C$8,IF(Raw!$N223&gt;$C$9,IF(Raw!$N223&lt;$A$9,IF(Raw!$X223&gt;$C$9,IF(Raw!$X223&lt;$A$9,Raw!X223,-999),-999),-999),-999),-999),-999)</f>
        <v>605</v>
      </c>
      <c r="R223" s="9">
        <f t="shared" si="64"/>
        <v>0.13390499999999997</v>
      </c>
      <c r="S223" s="9">
        <f t="shared" si="65"/>
        <v>0.4856346017147084</v>
      </c>
      <c r="T223" s="9">
        <f t="shared" si="66"/>
        <v>0.14312399999999997</v>
      </c>
      <c r="U223" s="9">
        <f t="shared" si="67"/>
        <v>0.49820384294068498</v>
      </c>
      <c r="V223" s="15">
        <f t="shared" si="68"/>
        <v>0.119767032</v>
      </c>
      <c r="X223" s="11">
        <f t="shared" si="69"/>
        <v>3.190599999999999E+18</v>
      </c>
      <c r="Y223" s="11">
        <f t="shared" si="70"/>
        <v>5.4770000000000002E-18</v>
      </c>
      <c r="Z223" s="11">
        <f t="shared" si="71"/>
        <v>6.6199999999999994E-4</v>
      </c>
      <c r="AA223" s="16">
        <f t="shared" si="72"/>
        <v>1.1436097239711609E-2</v>
      </c>
      <c r="AB223" s="9">
        <f t="shared" si="73"/>
        <v>0.1457927799813365</v>
      </c>
      <c r="AC223" s="9">
        <f t="shared" si="74"/>
        <v>0.98856390276028838</v>
      </c>
      <c r="AD223" s="15">
        <f t="shared" si="75"/>
        <v>17.275071359080982</v>
      </c>
      <c r="AE223" s="3">
        <f t="shared" si="76"/>
        <v>659.43079999999986</v>
      </c>
      <c r="AF223" s="2">
        <f t="shared" si="77"/>
        <v>0.25</v>
      </c>
      <c r="AG223" s="9">
        <f t="shared" si="78"/>
        <v>6.6203899524374674E-3</v>
      </c>
      <c r="AH223" s="2">
        <f t="shared" si="63"/>
        <v>0.32035722438006303</v>
      </c>
    </row>
    <row r="224" spans="1:34">
      <c r="A224" s="1">
        <f>Raw!A224</f>
        <v>211</v>
      </c>
      <c r="B224" s="14">
        <f>Raw!B224</f>
        <v>0.21646990740740743</v>
      </c>
      <c r="C224" s="15">
        <f>Raw!C224</f>
        <v>131.30000000000001</v>
      </c>
      <c r="D224" s="15">
        <f>IF(C224&gt;0.5,Raw!D224*D$11,-999)</f>
        <v>5.3</v>
      </c>
      <c r="E224" s="9">
        <f>IF(Raw!$G224&gt;$C$8,IF(Raw!$Q224&gt;$C$8,IF(Raw!$N224&gt;$C$9,IF(Raw!$N224&lt;$A$9,IF(Raw!$X224&gt;$C$9,IF(Raw!$X224&lt;$A$9,Raw!H224,-999),-999),-999),-999),-999),-999)</f>
        <v>0.148144</v>
      </c>
      <c r="F224" s="9">
        <f>IF(Raw!$G224&gt;$C$8,IF(Raw!$Q224&gt;$C$8,IF(Raw!$N224&gt;$C$9,IF(Raw!$N224&lt;$A$9,IF(Raw!$X224&gt;$C$9,IF(Raw!$X224&lt;$A$9,Raw!I224,-999),-999),-999),-999),-999),-999)</f>
        <v>0.28051700000000002</v>
      </c>
      <c r="G224" s="9">
        <f>Raw!G224</f>
        <v>0.96136500000000003</v>
      </c>
      <c r="H224" s="9">
        <f>IF(Raw!$G224&gt;$C$8,IF(Raw!$Q224&gt;$C$8,IF(Raw!$N224&gt;$C$9,IF(Raw!$N224&lt;$A$9,IF(Raw!$X224&gt;$C$9,IF(Raw!$X224&lt;$A$9,Raw!L224,-999),-999),-999),-999),-999),-999)</f>
        <v>570.79999999999995</v>
      </c>
      <c r="I224" s="9">
        <f>IF(Raw!$G224&gt;$C$8,IF(Raw!$Q224&gt;$C$8,IF(Raw!$N224&gt;$C$9,IF(Raw!$N224&lt;$A$9,IF(Raw!$X224&gt;$C$9,IF(Raw!$X224&lt;$A$9,Raw!M224,-999),-999),-999),-999),-999),-999)</f>
        <v>0.26543600000000001</v>
      </c>
      <c r="J224" s="9">
        <f>IF(Raw!$G224&gt;$C$8,IF(Raw!$Q224&gt;$C$8,IF(Raw!$N224&gt;$C$9,IF(Raw!$N224&lt;$A$9,IF(Raw!$X224&gt;$C$9,IF(Raw!$X224&lt;$A$9,Raw!N224,-999),-999),-999),-999),-999),-999)</f>
        <v>435</v>
      </c>
      <c r="K224" s="9">
        <f>IF(Raw!$G224&gt;$C$8,IF(Raw!$Q224&gt;$C$8,IF(Raw!$N224&gt;$C$9,IF(Raw!$N224&lt;$A$9,IF(Raw!$X224&gt;$C$9,IF(Raw!$X224&lt;$A$9,Raw!R224,-999),-999),-999),-999),-999),-999)</f>
        <v>0.14628099999999999</v>
      </c>
      <c r="L224" s="9">
        <f>IF(Raw!$G224&gt;$C$8,IF(Raw!$Q224&gt;$C$8,IF(Raw!$N224&gt;$C$9,IF(Raw!$N224&lt;$A$9,IF(Raw!$X224&gt;$C$9,IF(Raw!$X224&lt;$A$9,Raw!S224,-999),-999),-999),-999),-999),-999)</f>
        <v>0.276285</v>
      </c>
      <c r="M224" s="9">
        <f>Raw!Q224</f>
        <v>0.95477100000000004</v>
      </c>
      <c r="N224" s="9">
        <f>IF(Raw!$G224&gt;$C$8,IF(Raw!$Q224&gt;$C$8,IF(Raw!$N224&gt;$C$9,IF(Raw!$N224&lt;$A$9,IF(Raw!$X224&gt;$C$9,IF(Raw!$X224&lt;$A$9,Raw!V224,-999),-999),-999),-999),-999),-999)</f>
        <v>634.20000000000005</v>
      </c>
      <c r="O224" s="9">
        <f>IF(Raw!$G224&gt;$C$8,IF(Raw!$Q224&gt;$C$8,IF(Raw!$N224&gt;$C$9,IF(Raw!$N224&lt;$A$9,IF(Raw!$X224&gt;$C$9,IF(Raw!$X224&lt;$A$9,Raw!W224,-999),-999),-999),-999),-999),-999)</f>
        <v>0.311635</v>
      </c>
      <c r="P224" s="9">
        <f>IF(Raw!$G224&gt;$C$8,IF(Raw!$Q224&gt;$C$8,IF(Raw!$N224&gt;$C$9,IF(Raw!$N224&lt;$A$9,IF(Raw!$X224&gt;$C$9,IF(Raw!$X224&lt;$A$9,Raw!X224,-999),-999),-999),-999),-999),-999)</f>
        <v>466</v>
      </c>
      <c r="R224" s="9">
        <f t="shared" si="64"/>
        <v>0.13237300000000002</v>
      </c>
      <c r="S224" s="9">
        <f t="shared" si="65"/>
        <v>0.47188940420723169</v>
      </c>
      <c r="T224" s="9">
        <f t="shared" si="66"/>
        <v>0.13000400000000001</v>
      </c>
      <c r="U224" s="9">
        <f t="shared" si="67"/>
        <v>0.4705430986119406</v>
      </c>
      <c r="V224" s="15">
        <f t="shared" si="68"/>
        <v>0.1151832165</v>
      </c>
      <c r="X224" s="11">
        <f t="shared" si="69"/>
        <v>3.190599999999999E+18</v>
      </c>
      <c r="Y224" s="11">
        <f t="shared" si="70"/>
        <v>5.7079999999999992E-18</v>
      </c>
      <c r="Z224" s="11">
        <f t="shared" si="71"/>
        <v>4.35E-4</v>
      </c>
      <c r="AA224" s="16">
        <f t="shared" si="72"/>
        <v>7.8599280971626863E-3</v>
      </c>
      <c r="AB224" s="9">
        <f t="shared" si="73"/>
        <v>0.14730282209234352</v>
      </c>
      <c r="AC224" s="9">
        <f t="shared" si="74"/>
        <v>0.99214007190283737</v>
      </c>
      <c r="AD224" s="15">
        <f t="shared" si="75"/>
        <v>18.068800223362494</v>
      </c>
      <c r="AE224" s="3">
        <f t="shared" si="76"/>
        <v>687.24319999999977</v>
      </c>
      <c r="AF224" s="2">
        <f t="shared" si="77"/>
        <v>0.25</v>
      </c>
      <c r="AG224" s="9">
        <f t="shared" si="78"/>
        <v>6.5401148040777788E-3</v>
      </c>
      <c r="AH224" s="2">
        <f t="shared" si="63"/>
        <v>0.31647275172815542</v>
      </c>
    </row>
    <row r="225" spans="1:34">
      <c r="A225" s="1">
        <f>Raw!A225</f>
        <v>212</v>
      </c>
      <c r="B225" s="14">
        <f>Raw!B225</f>
        <v>0.21652777777777776</v>
      </c>
      <c r="C225" s="15">
        <f>Raw!C225</f>
        <v>129.69999999999999</v>
      </c>
      <c r="D225" s="15">
        <f>IF(C225&gt;0.5,Raw!D225*D$11,-999)</f>
        <v>5.3</v>
      </c>
      <c r="E225" s="9">
        <f>IF(Raw!$G225&gt;$C$8,IF(Raw!$Q225&gt;$C$8,IF(Raw!$N225&gt;$C$9,IF(Raw!$N225&lt;$A$9,IF(Raw!$X225&gt;$C$9,IF(Raw!$X225&lt;$A$9,Raw!H225,-999),-999),-999),-999),-999),-999)</f>
        <v>0.13145000000000001</v>
      </c>
      <c r="F225" s="9">
        <f>IF(Raw!$G225&gt;$C$8,IF(Raw!$Q225&gt;$C$8,IF(Raw!$N225&gt;$C$9,IF(Raw!$N225&lt;$A$9,IF(Raw!$X225&gt;$C$9,IF(Raw!$X225&lt;$A$9,Raw!I225,-999),-999),-999),-999),-999),-999)</f>
        <v>0.26002199999999998</v>
      </c>
      <c r="G225" s="9">
        <f>Raw!G225</f>
        <v>0.96195900000000001</v>
      </c>
      <c r="H225" s="9">
        <f>IF(Raw!$G225&gt;$C$8,IF(Raw!$Q225&gt;$C$8,IF(Raw!$N225&gt;$C$9,IF(Raw!$N225&lt;$A$9,IF(Raw!$X225&gt;$C$9,IF(Raw!$X225&lt;$A$9,Raw!L225,-999),-999),-999),-999),-999),-999)</f>
        <v>545.1</v>
      </c>
      <c r="I225" s="9">
        <f>IF(Raw!$G225&gt;$C$8,IF(Raw!$Q225&gt;$C$8,IF(Raw!$N225&gt;$C$9,IF(Raw!$N225&lt;$A$9,IF(Raw!$X225&gt;$C$9,IF(Raw!$X225&lt;$A$9,Raw!M225,-999),-999),-999),-999),-999),-999)</f>
        <v>0.122992</v>
      </c>
      <c r="J225" s="9">
        <f>IF(Raw!$G225&gt;$C$8,IF(Raw!$Q225&gt;$C$8,IF(Raw!$N225&gt;$C$9,IF(Raw!$N225&lt;$A$9,IF(Raw!$X225&gt;$C$9,IF(Raw!$X225&lt;$A$9,Raw!N225,-999),-999),-999),-999),-999),-999)</f>
        <v>384</v>
      </c>
      <c r="K225" s="9">
        <f>IF(Raw!$G225&gt;$C$8,IF(Raw!$Q225&gt;$C$8,IF(Raw!$N225&gt;$C$9,IF(Raw!$N225&lt;$A$9,IF(Raw!$X225&gt;$C$9,IF(Raw!$X225&lt;$A$9,Raw!R225,-999),-999),-999),-999),-999),-999)</f>
        <v>0.13414599999999999</v>
      </c>
      <c r="L225" s="9">
        <f>IF(Raw!$G225&gt;$C$8,IF(Raw!$Q225&gt;$C$8,IF(Raw!$N225&gt;$C$9,IF(Raw!$N225&lt;$A$9,IF(Raw!$X225&gt;$C$9,IF(Raw!$X225&lt;$A$9,Raw!S225,-999),-999),-999),-999),-999),-999)</f>
        <v>0.25597399999999998</v>
      </c>
      <c r="M225" s="9">
        <f>Raw!Q225</f>
        <v>0.96727600000000002</v>
      </c>
      <c r="N225" s="9">
        <f>IF(Raw!$G225&gt;$C$8,IF(Raw!$Q225&gt;$C$8,IF(Raw!$N225&gt;$C$9,IF(Raw!$N225&lt;$A$9,IF(Raw!$X225&gt;$C$9,IF(Raw!$X225&lt;$A$9,Raw!V225,-999),-999),-999),-999),-999),-999)</f>
        <v>608.79999999999995</v>
      </c>
      <c r="O225" s="9">
        <f>IF(Raw!$G225&gt;$C$8,IF(Raw!$Q225&gt;$C$8,IF(Raw!$N225&gt;$C$9,IF(Raw!$N225&lt;$A$9,IF(Raw!$X225&gt;$C$9,IF(Raw!$X225&lt;$A$9,Raw!W225,-999),-999),-999),-999),-999),-999)</f>
        <v>0.37081999999999998</v>
      </c>
      <c r="P225" s="9">
        <f>IF(Raw!$G225&gt;$C$8,IF(Raw!$Q225&gt;$C$8,IF(Raw!$N225&gt;$C$9,IF(Raw!$N225&lt;$A$9,IF(Raw!$X225&gt;$C$9,IF(Raw!$X225&lt;$A$9,Raw!X225,-999),-999),-999),-999),-999),-999)</f>
        <v>662</v>
      </c>
      <c r="R225" s="9">
        <f t="shared" si="64"/>
        <v>0.12857199999999996</v>
      </c>
      <c r="S225" s="9">
        <f t="shared" si="65"/>
        <v>0.49446585288937078</v>
      </c>
      <c r="T225" s="9">
        <f t="shared" si="66"/>
        <v>0.12182799999999999</v>
      </c>
      <c r="U225" s="9">
        <f t="shared" si="67"/>
        <v>0.47593896255088408</v>
      </c>
      <c r="V225" s="15">
        <f t="shared" si="68"/>
        <v>0.1067155606</v>
      </c>
      <c r="X225" s="11">
        <f t="shared" si="69"/>
        <v>3.190599999999999E+18</v>
      </c>
      <c r="Y225" s="11">
        <f t="shared" si="70"/>
        <v>5.4509999999999997E-18</v>
      </c>
      <c r="Z225" s="11">
        <f t="shared" si="71"/>
        <v>3.8400000000000001E-4</v>
      </c>
      <c r="AA225" s="16">
        <f t="shared" si="72"/>
        <v>6.6342062386502846E-3</v>
      </c>
      <c r="AB225" s="9">
        <f t="shared" si="73"/>
        <v>0.13495423207764226</v>
      </c>
      <c r="AC225" s="9">
        <f t="shared" si="74"/>
        <v>0.99336579376134981</v>
      </c>
      <c r="AD225" s="15">
        <f t="shared" si="75"/>
        <v>17.276578746485114</v>
      </c>
      <c r="AE225" s="3">
        <f t="shared" si="76"/>
        <v>656.30039999999974</v>
      </c>
      <c r="AF225" s="2">
        <f t="shared" si="77"/>
        <v>0.25</v>
      </c>
      <c r="AG225" s="9">
        <f t="shared" si="78"/>
        <v>6.3250745884852137E-3</v>
      </c>
      <c r="AH225" s="2">
        <f t="shared" si="63"/>
        <v>0.30606706760799851</v>
      </c>
    </row>
    <row r="226" spans="1:34">
      <c r="A226" s="1">
        <f>Raw!A226</f>
        <v>213</v>
      </c>
      <c r="B226" s="14">
        <f>Raw!B226</f>
        <v>0.21658564814814815</v>
      </c>
      <c r="C226" s="15">
        <f>Raw!C226</f>
        <v>132.19999999999999</v>
      </c>
      <c r="D226" s="15">
        <f>IF(C226&gt;0.5,Raw!D226*D$11,-999)</f>
        <v>5.3</v>
      </c>
      <c r="E226" s="9">
        <f>IF(Raw!$G226&gt;$C$8,IF(Raw!$Q226&gt;$C$8,IF(Raw!$N226&gt;$C$9,IF(Raw!$N226&lt;$A$9,IF(Raw!$X226&gt;$C$9,IF(Raw!$X226&lt;$A$9,Raw!H226,-999),-999),-999),-999),-999),-999)</f>
        <v>0.13716600000000001</v>
      </c>
      <c r="F226" s="9">
        <f>IF(Raw!$G226&gt;$C$8,IF(Raw!$Q226&gt;$C$8,IF(Raw!$N226&gt;$C$9,IF(Raw!$N226&lt;$A$9,IF(Raw!$X226&gt;$C$9,IF(Raw!$X226&lt;$A$9,Raw!I226,-999),-999),-999),-999),-999),-999)</f>
        <v>0.259102</v>
      </c>
      <c r="G226" s="9">
        <f>Raw!G226</f>
        <v>0.95288799999999996</v>
      </c>
      <c r="H226" s="9">
        <f>IF(Raw!$G226&gt;$C$8,IF(Raw!$Q226&gt;$C$8,IF(Raw!$N226&gt;$C$9,IF(Raw!$N226&lt;$A$9,IF(Raw!$X226&gt;$C$9,IF(Raw!$X226&lt;$A$9,Raw!L226,-999),-999),-999),-999),-999),-999)</f>
        <v>572.29999999999995</v>
      </c>
      <c r="I226" s="9">
        <f>IF(Raw!$G226&gt;$C$8,IF(Raw!$Q226&gt;$C$8,IF(Raw!$N226&gt;$C$9,IF(Raw!$N226&lt;$A$9,IF(Raw!$X226&gt;$C$9,IF(Raw!$X226&lt;$A$9,Raw!M226,-999),-999),-999),-999),-999),-999)</f>
        <v>5.4165999999999999E-2</v>
      </c>
      <c r="J226" s="9">
        <f>IF(Raw!$G226&gt;$C$8,IF(Raw!$Q226&gt;$C$8,IF(Raw!$N226&gt;$C$9,IF(Raw!$N226&lt;$A$9,IF(Raw!$X226&gt;$C$9,IF(Raw!$X226&lt;$A$9,Raw!N226,-999),-999),-999),-999),-999),-999)</f>
        <v>534</v>
      </c>
      <c r="K226" s="9">
        <f>IF(Raw!$G226&gt;$C$8,IF(Raw!$Q226&gt;$C$8,IF(Raw!$N226&gt;$C$9,IF(Raw!$N226&lt;$A$9,IF(Raw!$X226&gt;$C$9,IF(Raw!$X226&lt;$A$9,Raw!R226,-999),-999),-999),-999),-999),-999)</f>
        <v>0.12678800000000001</v>
      </c>
      <c r="L226" s="9">
        <f>IF(Raw!$G226&gt;$C$8,IF(Raw!$Q226&gt;$C$8,IF(Raw!$N226&gt;$C$9,IF(Raw!$N226&lt;$A$9,IF(Raw!$X226&gt;$C$9,IF(Raw!$X226&lt;$A$9,Raw!S226,-999),-999),-999),-999),-999),-999)</f>
        <v>0.25744899999999998</v>
      </c>
      <c r="M226" s="9">
        <f>Raw!Q226</f>
        <v>0.97178299999999995</v>
      </c>
      <c r="N226" s="9">
        <f>IF(Raw!$G226&gt;$C$8,IF(Raw!$Q226&gt;$C$8,IF(Raw!$N226&gt;$C$9,IF(Raw!$N226&lt;$A$9,IF(Raw!$X226&gt;$C$9,IF(Raw!$X226&lt;$A$9,Raw!V226,-999),-999),-999),-999),-999),-999)</f>
        <v>626.4</v>
      </c>
      <c r="O226" s="9">
        <f>IF(Raw!$G226&gt;$C$8,IF(Raw!$Q226&gt;$C$8,IF(Raw!$N226&gt;$C$9,IF(Raw!$N226&lt;$A$9,IF(Raw!$X226&gt;$C$9,IF(Raw!$X226&lt;$A$9,Raw!W226,-999),-999),-999),-999),-999),-999)</f>
        <v>0.159106</v>
      </c>
      <c r="P226" s="9">
        <f>IF(Raw!$G226&gt;$C$8,IF(Raw!$Q226&gt;$C$8,IF(Raw!$N226&gt;$C$9,IF(Raw!$N226&lt;$A$9,IF(Raw!$X226&gt;$C$9,IF(Raw!$X226&lt;$A$9,Raw!X226,-999),-999),-999),-999),-999),-999)</f>
        <v>569</v>
      </c>
      <c r="R226" s="9">
        <f t="shared" si="64"/>
        <v>0.12193599999999999</v>
      </c>
      <c r="S226" s="9">
        <f t="shared" si="65"/>
        <v>0.47061003002678475</v>
      </c>
      <c r="T226" s="9">
        <f t="shared" si="66"/>
        <v>0.13066099999999997</v>
      </c>
      <c r="U226" s="9">
        <f t="shared" si="67"/>
        <v>0.50752187811954985</v>
      </c>
      <c r="V226" s="15">
        <f t="shared" si="68"/>
        <v>0.1073304881</v>
      </c>
      <c r="X226" s="11">
        <f t="shared" si="69"/>
        <v>3.190599999999999E+18</v>
      </c>
      <c r="Y226" s="11">
        <f t="shared" si="70"/>
        <v>5.7229999999999995E-18</v>
      </c>
      <c r="Z226" s="11">
        <f t="shared" si="71"/>
        <v>5.3399999999999997E-4</v>
      </c>
      <c r="AA226" s="16">
        <f t="shared" si="72"/>
        <v>9.6565765084456294E-3</v>
      </c>
      <c r="AB226" s="9">
        <f t="shared" si="73"/>
        <v>0.12804973794317004</v>
      </c>
      <c r="AC226" s="9">
        <f t="shared" si="74"/>
        <v>0.99034342349155424</v>
      </c>
      <c r="AD226" s="15">
        <f t="shared" si="75"/>
        <v>18.083476607576085</v>
      </c>
      <c r="AE226" s="3">
        <f t="shared" si="76"/>
        <v>689.0491999999997</v>
      </c>
      <c r="AF226" s="2">
        <f t="shared" si="77"/>
        <v>0.25</v>
      </c>
      <c r="AG226" s="9">
        <f t="shared" si="78"/>
        <v>7.0598153929292001E-3</v>
      </c>
      <c r="AH226" s="2">
        <f t="shared" si="63"/>
        <v>0.34162079275734403</v>
      </c>
    </row>
    <row r="227" spans="1:34">
      <c r="A227" s="1">
        <f>Raw!A227</f>
        <v>214</v>
      </c>
      <c r="B227" s="14">
        <f>Raw!B227</f>
        <v>0.21664351851851851</v>
      </c>
      <c r="C227" s="15">
        <f>Raw!C227</f>
        <v>131.9</v>
      </c>
      <c r="D227" s="15">
        <f>IF(C227&gt;0.5,Raw!D227*D$11,-999)</f>
        <v>5.3</v>
      </c>
      <c r="E227" s="9">
        <f>IF(Raw!$G227&gt;$C$8,IF(Raw!$Q227&gt;$C$8,IF(Raw!$N227&gt;$C$9,IF(Raw!$N227&lt;$A$9,IF(Raw!$X227&gt;$C$9,IF(Raw!$X227&lt;$A$9,Raw!H227,-999),-999),-999),-999),-999),-999)</f>
        <v>0.13448599999999999</v>
      </c>
      <c r="F227" s="9">
        <f>IF(Raw!$G227&gt;$C$8,IF(Raw!$Q227&gt;$C$8,IF(Raw!$N227&gt;$C$9,IF(Raw!$N227&lt;$A$9,IF(Raw!$X227&gt;$C$9,IF(Raw!$X227&lt;$A$9,Raw!I227,-999),-999),-999),-999),-999),-999)</f>
        <v>0.25786300000000001</v>
      </c>
      <c r="G227" s="9">
        <f>Raw!G227</f>
        <v>0.96680600000000005</v>
      </c>
      <c r="H227" s="9">
        <f>IF(Raw!$G227&gt;$C$8,IF(Raw!$Q227&gt;$C$8,IF(Raw!$N227&gt;$C$9,IF(Raw!$N227&lt;$A$9,IF(Raw!$X227&gt;$C$9,IF(Raw!$X227&lt;$A$9,Raw!L227,-999),-999),-999),-999),-999),-999)</f>
        <v>502.4</v>
      </c>
      <c r="I227" s="9">
        <f>IF(Raw!$G227&gt;$C$8,IF(Raw!$Q227&gt;$C$8,IF(Raw!$N227&gt;$C$9,IF(Raw!$N227&lt;$A$9,IF(Raw!$X227&gt;$C$9,IF(Raw!$X227&lt;$A$9,Raw!M227,-999),-999),-999),-999),-999),-999)</f>
        <v>4.0000000000000003E-5</v>
      </c>
      <c r="J227" s="9">
        <f>IF(Raw!$G227&gt;$C$8,IF(Raw!$Q227&gt;$C$8,IF(Raw!$N227&gt;$C$9,IF(Raw!$N227&lt;$A$9,IF(Raw!$X227&gt;$C$9,IF(Raw!$X227&lt;$A$9,Raw!N227,-999),-999),-999),-999),-999),-999)</f>
        <v>545</v>
      </c>
      <c r="K227" s="9">
        <f>IF(Raw!$G227&gt;$C$8,IF(Raw!$Q227&gt;$C$8,IF(Raw!$N227&gt;$C$9,IF(Raw!$N227&lt;$A$9,IF(Raw!$X227&gt;$C$9,IF(Raw!$X227&lt;$A$9,Raw!R227,-999),-999),-999),-999),-999),-999)</f>
        <v>0.12886600000000001</v>
      </c>
      <c r="L227" s="9">
        <f>IF(Raw!$G227&gt;$C$8,IF(Raw!$Q227&gt;$C$8,IF(Raw!$N227&gt;$C$9,IF(Raw!$N227&lt;$A$9,IF(Raw!$X227&gt;$C$9,IF(Raw!$X227&lt;$A$9,Raw!S227,-999),-999),-999),-999),-999),-999)</f>
        <v>0.25308799999999998</v>
      </c>
      <c r="M227" s="9">
        <f>Raw!Q227</f>
        <v>0.96200200000000002</v>
      </c>
      <c r="N227" s="9">
        <f>IF(Raw!$G227&gt;$C$8,IF(Raw!$Q227&gt;$C$8,IF(Raw!$N227&gt;$C$9,IF(Raw!$N227&lt;$A$9,IF(Raw!$X227&gt;$C$9,IF(Raw!$X227&lt;$A$9,Raw!V227,-999),-999),-999),-999),-999),-999)</f>
        <v>635.6</v>
      </c>
      <c r="O227" s="9">
        <f>IF(Raw!$G227&gt;$C$8,IF(Raw!$Q227&gt;$C$8,IF(Raw!$N227&gt;$C$9,IF(Raw!$N227&lt;$A$9,IF(Raw!$X227&gt;$C$9,IF(Raw!$X227&lt;$A$9,Raw!W227,-999),-999),-999),-999),-999),-999)</f>
        <v>0.19964699999999999</v>
      </c>
      <c r="P227" s="9">
        <f>IF(Raw!$G227&gt;$C$8,IF(Raw!$Q227&gt;$C$8,IF(Raw!$N227&gt;$C$9,IF(Raw!$N227&lt;$A$9,IF(Raw!$X227&gt;$C$9,IF(Raw!$X227&lt;$A$9,Raw!X227,-999),-999),-999),-999),-999),-999)</f>
        <v>335</v>
      </c>
      <c r="R227" s="9">
        <f t="shared" si="64"/>
        <v>0.12337700000000001</v>
      </c>
      <c r="S227" s="9">
        <f t="shared" si="65"/>
        <v>0.47845949205585914</v>
      </c>
      <c r="T227" s="9">
        <f t="shared" si="66"/>
        <v>0.12422199999999997</v>
      </c>
      <c r="U227" s="9">
        <f t="shared" si="67"/>
        <v>0.49082532557845487</v>
      </c>
      <c r="V227" s="15">
        <f t="shared" si="68"/>
        <v>0.10551238719999999</v>
      </c>
      <c r="X227" s="11">
        <f t="shared" si="69"/>
        <v>3.190599999999999E+18</v>
      </c>
      <c r="Y227" s="11">
        <f t="shared" si="70"/>
        <v>5.0239999999999996E-18</v>
      </c>
      <c r="Z227" s="11">
        <f t="shared" si="71"/>
        <v>5.4500000000000002E-4</v>
      </c>
      <c r="AA227" s="16">
        <f t="shared" si="72"/>
        <v>8.6604592536105619E-3</v>
      </c>
      <c r="AB227" s="9">
        <f t="shared" si="73"/>
        <v>0.12994181956940201</v>
      </c>
      <c r="AC227" s="9">
        <f t="shared" si="74"/>
        <v>0.99133954074638952</v>
      </c>
      <c r="AD227" s="15">
        <f t="shared" si="75"/>
        <v>15.890750924056077</v>
      </c>
      <c r="AE227" s="3">
        <f t="shared" si="76"/>
        <v>604.88959999999975</v>
      </c>
      <c r="AF227" s="2">
        <f t="shared" si="77"/>
        <v>0.25</v>
      </c>
      <c r="AG227" s="9">
        <f t="shared" si="78"/>
        <v>5.9996792276815047E-3</v>
      </c>
      <c r="AH227" s="2">
        <f t="shared" si="63"/>
        <v>0.29032135544268328</v>
      </c>
    </row>
    <row r="228" spans="1:34">
      <c r="A228" s="1">
        <f>Raw!A228</f>
        <v>215</v>
      </c>
      <c r="B228" s="14">
        <f>Raw!B228</f>
        <v>0.2167013888888889</v>
      </c>
      <c r="C228" s="15">
        <f>Raw!C228</f>
        <v>133</v>
      </c>
      <c r="D228" s="15">
        <f>IF(C228&gt;0.5,Raw!D228*D$11,-999)</f>
        <v>5.3</v>
      </c>
      <c r="E228" s="9">
        <f>IF(Raw!$G228&gt;$C$8,IF(Raw!$Q228&gt;$C$8,IF(Raw!$N228&gt;$C$9,IF(Raw!$N228&lt;$A$9,IF(Raw!$X228&gt;$C$9,IF(Raw!$X228&lt;$A$9,Raw!H228,-999),-999),-999),-999),-999),-999)</f>
        <v>0.13703899999999999</v>
      </c>
      <c r="F228" s="9">
        <f>IF(Raw!$G228&gt;$C$8,IF(Raw!$Q228&gt;$C$8,IF(Raw!$N228&gt;$C$9,IF(Raw!$N228&lt;$A$9,IF(Raw!$X228&gt;$C$9,IF(Raw!$X228&lt;$A$9,Raw!I228,-999),-999),-999),-999),-999),-999)</f>
        <v>0.259108</v>
      </c>
      <c r="G228" s="9">
        <f>Raw!G228</f>
        <v>0.97368200000000005</v>
      </c>
      <c r="H228" s="9">
        <f>IF(Raw!$G228&gt;$C$8,IF(Raw!$Q228&gt;$C$8,IF(Raw!$N228&gt;$C$9,IF(Raw!$N228&lt;$A$9,IF(Raw!$X228&gt;$C$9,IF(Raw!$X228&lt;$A$9,Raw!L228,-999),-999),-999),-999),-999),-999)</f>
        <v>582.4</v>
      </c>
      <c r="I228" s="9">
        <f>IF(Raw!$G228&gt;$C$8,IF(Raw!$Q228&gt;$C$8,IF(Raw!$N228&gt;$C$9,IF(Raw!$N228&lt;$A$9,IF(Raw!$X228&gt;$C$9,IF(Raw!$X228&lt;$A$9,Raw!M228,-999),-999),-999),-999),-999),-999)</f>
        <v>0.33004499999999998</v>
      </c>
      <c r="J228" s="9">
        <f>IF(Raw!$G228&gt;$C$8,IF(Raw!$Q228&gt;$C$8,IF(Raw!$N228&gt;$C$9,IF(Raw!$N228&lt;$A$9,IF(Raw!$X228&gt;$C$9,IF(Raw!$X228&lt;$A$9,Raw!N228,-999),-999),-999),-999),-999),-999)</f>
        <v>555</v>
      </c>
      <c r="K228" s="9">
        <f>IF(Raw!$G228&gt;$C$8,IF(Raw!$Q228&gt;$C$8,IF(Raw!$N228&gt;$C$9,IF(Raw!$N228&lt;$A$9,IF(Raw!$X228&gt;$C$9,IF(Raw!$X228&lt;$A$9,Raw!R228,-999),-999),-999),-999),-999),-999)</f>
        <v>0.12786400000000001</v>
      </c>
      <c r="L228" s="9">
        <f>IF(Raw!$G228&gt;$C$8,IF(Raw!$Q228&gt;$C$8,IF(Raw!$N228&gt;$C$9,IF(Raw!$N228&lt;$A$9,IF(Raw!$X228&gt;$C$9,IF(Raw!$X228&lt;$A$9,Raw!S228,-999),-999),-999),-999),-999),-999)</f>
        <v>0.25698300000000002</v>
      </c>
      <c r="M228" s="9">
        <f>Raw!Q228</f>
        <v>0.97094400000000003</v>
      </c>
      <c r="N228" s="9">
        <f>IF(Raw!$G228&gt;$C$8,IF(Raw!$Q228&gt;$C$8,IF(Raw!$N228&gt;$C$9,IF(Raw!$N228&lt;$A$9,IF(Raw!$X228&gt;$C$9,IF(Raw!$X228&lt;$A$9,Raw!V228,-999),-999),-999),-999),-999),-999)</f>
        <v>578.79999999999995</v>
      </c>
      <c r="O228" s="9">
        <f>IF(Raw!$G228&gt;$C$8,IF(Raw!$Q228&gt;$C$8,IF(Raw!$N228&gt;$C$9,IF(Raw!$N228&lt;$A$9,IF(Raw!$X228&gt;$C$9,IF(Raw!$X228&lt;$A$9,Raw!W228,-999),-999),-999),-999),-999),-999)</f>
        <v>2.6999999999999999E-5</v>
      </c>
      <c r="P228" s="9">
        <f>IF(Raw!$G228&gt;$C$8,IF(Raw!$Q228&gt;$C$8,IF(Raw!$N228&gt;$C$9,IF(Raw!$N228&lt;$A$9,IF(Raw!$X228&gt;$C$9,IF(Raw!$X228&lt;$A$9,Raw!X228,-999),-999),-999),-999),-999),-999)</f>
        <v>718</v>
      </c>
      <c r="R228" s="9">
        <f t="shared" si="64"/>
        <v>0.12206900000000001</v>
      </c>
      <c r="S228" s="9">
        <f t="shared" si="65"/>
        <v>0.47111243188168644</v>
      </c>
      <c r="T228" s="9">
        <f t="shared" si="66"/>
        <v>0.12911900000000001</v>
      </c>
      <c r="U228" s="9">
        <f t="shared" si="67"/>
        <v>0.50244179576080905</v>
      </c>
      <c r="V228" s="15">
        <f t="shared" si="68"/>
        <v>0.10713621270000001</v>
      </c>
      <c r="X228" s="11">
        <f t="shared" si="69"/>
        <v>3.190599999999999E+18</v>
      </c>
      <c r="Y228" s="11">
        <f t="shared" si="70"/>
        <v>5.8239999999999992E-18</v>
      </c>
      <c r="Z228" s="11">
        <f t="shared" si="71"/>
        <v>5.5499999999999994E-4</v>
      </c>
      <c r="AA228" s="16">
        <f t="shared" si="72"/>
        <v>1.0207767079835079E-2</v>
      </c>
      <c r="AB228" s="9">
        <f t="shared" si="73"/>
        <v>0.12918201667758122</v>
      </c>
      <c r="AC228" s="9">
        <f t="shared" si="74"/>
        <v>0.98979223292016494</v>
      </c>
      <c r="AD228" s="15">
        <f t="shared" si="75"/>
        <v>18.392373116819964</v>
      </c>
      <c r="AE228" s="3">
        <f t="shared" si="76"/>
        <v>701.20959999999968</v>
      </c>
      <c r="AF228" s="2">
        <f t="shared" si="77"/>
        <v>0.25</v>
      </c>
      <c r="AG228" s="9">
        <f t="shared" si="78"/>
        <v>7.1085361362445004E-3</v>
      </c>
      <c r="AH228" s="2">
        <f t="shared" si="63"/>
        <v>0.34397836417086425</v>
      </c>
    </row>
    <row r="229" spans="1:34">
      <c r="A229" s="1">
        <f>Raw!A229</f>
        <v>216</v>
      </c>
      <c r="B229" s="14">
        <f>Raw!B229</f>
        <v>0.21675925925925923</v>
      </c>
      <c r="C229" s="15">
        <f>Raw!C229</f>
        <v>134</v>
      </c>
      <c r="D229" s="15">
        <f>IF(C229&gt;0.5,Raw!D229*D$11,-999)</f>
        <v>5.3</v>
      </c>
      <c r="E229" s="9">
        <f>IF(Raw!$G229&gt;$C$8,IF(Raw!$Q229&gt;$C$8,IF(Raw!$N229&gt;$C$9,IF(Raw!$N229&lt;$A$9,IF(Raw!$X229&gt;$C$9,IF(Raw!$X229&lt;$A$9,Raw!H229,-999),-999),-999),-999),-999),-999)</f>
        <v>0.13053899999999999</v>
      </c>
      <c r="F229" s="9">
        <f>IF(Raw!$G229&gt;$C$8,IF(Raw!$Q229&gt;$C$8,IF(Raw!$N229&gt;$C$9,IF(Raw!$N229&lt;$A$9,IF(Raw!$X229&gt;$C$9,IF(Raw!$X229&lt;$A$9,Raw!I229,-999),-999),-999),-999),-999),-999)</f>
        <v>0.24340000000000001</v>
      </c>
      <c r="G229" s="9">
        <f>Raw!G229</f>
        <v>0.95613899999999996</v>
      </c>
      <c r="H229" s="9">
        <f>IF(Raw!$G229&gt;$C$8,IF(Raw!$Q229&gt;$C$8,IF(Raw!$N229&gt;$C$9,IF(Raw!$N229&lt;$A$9,IF(Raw!$X229&gt;$C$9,IF(Raw!$X229&lt;$A$9,Raw!L229,-999),-999),-999),-999),-999),-999)</f>
        <v>538.1</v>
      </c>
      <c r="I229" s="9">
        <f>IF(Raw!$G229&gt;$C$8,IF(Raw!$Q229&gt;$C$8,IF(Raw!$N229&gt;$C$9,IF(Raw!$N229&lt;$A$9,IF(Raw!$X229&gt;$C$9,IF(Raw!$X229&lt;$A$9,Raw!M229,-999),-999),-999),-999),-999),-999)</f>
        <v>0.22917899999999999</v>
      </c>
      <c r="J229" s="9">
        <f>IF(Raw!$G229&gt;$C$8,IF(Raw!$Q229&gt;$C$8,IF(Raw!$N229&gt;$C$9,IF(Raw!$N229&lt;$A$9,IF(Raw!$X229&gt;$C$9,IF(Raw!$X229&lt;$A$9,Raw!N229,-999),-999),-999),-999),-999),-999)</f>
        <v>660</v>
      </c>
      <c r="K229" s="9">
        <f>IF(Raw!$G229&gt;$C$8,IF(Raw!$Q229&gt;$C$8,IF(Raw!$N229&gt;$C$9,IF(Raw!$N229&lt;$A$9,IF(Raw!$X229&gt;$C$9,IF(Raw!$X229&lt;$A$9,Raw!R229,-999),-999),-999),-999),-999),-999)</f>
        <v>0.12428</v>
      </c>
      <c r="L229" s="9">
        <f>IF(Raw!$G229&gt;$C$8,IF(Raw!$Q229&gt;$C$8,IF(Raw!$N229&gt;$C$9,IF(Raw!$N229&lt;$A$9,IF(Raw!$X229&gt;$C$9,IF(Raw!$X229&lt;$A$9,Raw!S229,-999),-999),-999),-999),-999),-999)</f>
        <v>0.243754</v>
      </c>
      <c r="M229" s="9">
        <f>Raw!Q229</f>
        <v>0.95328100000000004</v>
      </c>
      <c r="N229" s="9">
        <f>IF(Raw!$G229&gt;$C$8,IF(Raw!$Q229&gt;$C$8,IF(Raw!$N229&gt;$C$9,IF(Raw!$N229&lt;$A$9,IF(Raw!$X229&gt;$C$9,IF(Raw!$X229&lt;$A$9,Raw!V229,-999),-999),-999),-999),-999),-999)</f>
        <v>633.79999999999995</v>
      </c>
      <c r="O229" s="9">
        <f>IF(Raw!$G229&gt;$C$8,IF(Raw!$Q229&gt;$C$8,IF(Raw!$N229&gt;$C$9,IF(Raw!$N229&lt;$A$9,IF(Raw!$X229&gt;$C$9,IF(Raw!$X229&lt;$A$9,Raw!W229,-999),-999),-999),-999),-999),-999)</f>
        <v>0.119354</v>
      </c>
      <c r="P229" s="9">
        <f>IF(Raw!$G229&gt;$C$8,IF(Raw!$Q229&gt;$C$8,IF(Raw!$N229&gt;$C$9,IF(Raw!$N229&lt;$A$9,IF(Raw!$X229&gt;$C$9,IF(Raw!$X229&lt;$A$9,Raw!X229,-999),-999),-999),-999),-999),-999)</f>
        <v>446</v>
      </c>
      <c r="R229" s="9">
        <f t="shared" si="64"/>
        <v>0.11286100000000002</v>
      </c>
      <c r="S229" s="9">
        <f t="shared" si="65"/>
        <v>0.46368529170090395</v>
      </c>
      <c r="T229" s="9">
        <f t="shared" si="66"/>
        <v>0.119474</v>
      </c>
      <c r="U229" s="9">
        <f t="shared" si="67"/>
        <v>0.4901417002387653</v>
      </c>
      <c r="V229" s="15">
        <f t="shared" si="68"/>
        <v>0.1016210426</v>
      </c>
      <c r="X229" s="11">
        <f t="shared" si="69"/>
        <v>3.190599999999999E+18</v>
      </c>
      <c r="Y229" s="11">
        <f t="shared" si="70"/>
        <v>5.3810000000000001E-18</v>
      </c>
      <c r="Z229" s="11">
        <f t="shared" si="71"/>
        <v>6.6E-4</v>
      </c>
      <c r="AA229" s="16">
        <f t="shared" si="72"/>
        <v>1.1204328796468127E-2</v>
      </c>
      <c r="AB229" s="9">
        <f t="shared" si="73"/>
        <v>0.12561862597862924</v>
      </c>
      <c r="AC229" s="9">
        <f t="shared" si="74"/>
        <v>0.98879567120353173</v>
      </c>
      <c r="AD229" s="15">
        <f t="shared" si="75"/>
        <v>16.976255752224436</v>
      </c>
      <c r="AE229" s="3">
        <f t="shared" si="76"/>
        <v>647.87239999999986</v>
      </c>
      <c r="AF229" s="2">
        <f t="shared" si="77"/>
        <v>0.25</v>
      </c>
      <c r="AG229" s="9">
        <f t="shared" si="78"/>
        <v>6.4005929677564645E-3</v>
      </c>
      <c r="AH229" s="2">
        <f t="shared" si="63"/>
        <v>0.30972136267925965</v>
      </c>
    </row>
    <row r="230" spans="1:34">
      <c r="A230" s="1">
        <f>Raw!A230</f>
        <v>217</v>
      </c>
      <c r="B230" s="14">
        <f>Raw!B230</f>
        <v>0.21680555555555556</v>
      </c>
      <c r="C230" s="15">
        <f>Raw!C230</f>
        <v>135</v>
      </c>
      <c r="D230" s="15">
        <f>IF(C230&gt;0.5,Raw!D230*D$11,-999)</f>
        <v>5.3</v>
      </c>
      <c r="E230" s="9">
        <f>IF(Raw!$G230&gt;$C$8,IF(Raw!$Q230&gt;$C$8,IF(Raw!$N230&gt;$C$9,IF(Raw!$N230&lt;$A$9,IF(Raw!$X230&gt;$C$9,IF(Raw!$X230&lt;$A$9,Raw!H230,-999),-999),-999),-999),-999),-999)</f>
        <v>0.133524</v>
      </c>
      <c r="F230" s="9">
        <f>IF(Raw!$G230&gt;$C$8,IF(Raw!$Q230&gt;$C$8,IF(Raw!$N230&gt;$C$9,IF(Raw!$N230&lt;$A$9,IF(Raw!$X230&gt;$C$9,IF(Raw!$X230&lt;$A$9,Raw!I230,-999),-999),-999),-999),-999),-999)</f>
        <v>0.24237900000000001</v>
      </c>
      <c r="G230" s="9">
        <f>Raw!G230</f>
        <v>0.95892900000000003</v>
      </c>
      <c r="H230" s="9">
        <f>IF(Raw!$G230&gt;$C$8,IF(Raw!$Q230&gt;$C$8,IF(Raw!$N230&gt;$C$9,IF(Raw!$N230&lt;$A$9,IF(Raw!$X230&gt;$C$9,IF(Raw!$X230&lt;$A$9,Raw!L230,-999),-999),-999),-999),-999),-999)</f>
        <v>569</v>
      </c>
      <c r="I230" s="9">
        <f>IF(Raw!$G230&gt;$C$8,IF(Raw!$Q230&gt;$C$8,IF(Raw!$N230&gt;$C$9,IF(Raw!$N230&lt;$A$9,IF(Raw!$X230&gt;$C$9,IF(Raw!$X230&lt;$A$9,Raw!M230,-999),-999),-999),-999),-999),-999)</f>
        <v>0.29505999999999999</v>
      </c>
      <c r="J230" s="9">
        <f>IF(Raw!$G230&gt;$C$8,IF(Raw!$Q230&gt;$C$8,IF(Raw!$N230&gt;$C$9,IF(Raw!$N230&lt;$A$9,IF(Raw!$X230&gt;$C$9,IF(Raw!$X230&lt;$A$9,Raw!N230,-999),-999),-999),-999),-999),-999)</f>
        <v>684</v>
      </c>
      <c r="K230" s="9">
        <f>IF(Raw!$G230&gt;$C$8,IF(Raw!$Q230&gt;$C$8,IF(Raw!$N230&gt;$C$9,IF(Raw!$N230&lt;$A$9,IF(Raw!$X230&gt;$C$9,IF(Raw!$X230&lt;$A$9,Raw!R230,-999),-999),-999),-999),-999),-999)</f>
        <v>0.120162</v>
      </c>
      <c r="L230" s="9">
        <f>IF(Raw!$G230&gt;$C$8,IF(Raw!$Q230&gt;$C$8,IF(Raw!$N230&gt;$C$9,IF(Raw!$N230&lt;$A$9,IF(Raw!$X230&gt;$C$9,IF(Raw!$X230&lt;$A$9,Raw!S230,-999),-999),-999),-999),-999),-999)</f>
        <v>0.24209</v>
      </c>
      <c r="M230" s="9">
        <f>Raw!Q230</f>
        <v>0.96091199999999999</v>
      </c>
      <c r="N230" s="9">
        <f>IF(Raw!$G230&gt;$C$8,IF(Raw!$Q230&gt;$C$8,IF(Raw!$N230&gt;$C$9,IF(Raw!$N230&lt;$A$9,IF(Raw!$X230&gt;$C$9,IF(Raw!$X230&lt;$A$9,Raw!V230,-999),-999),-999),-999),-999),-999)</f>
        <v>661.1</v>
      </c>
      <c r="O230" s="9">
        <f>IF(Raw!$G230&gt;$C$8,IF(Raw!$Q230&gt;$C$8,IF(Raw!$N230&gt;$C$9,IF(Raw!$N230&lt;$A$9,IF(Raw!$X230&gt;$C$9,IF(Raw!$X230&lt;$A$9,Raw!W230,-999),-999),-999),-999),-999),-999)</f>
        <v>0.14923800000000001</v>
      </c>
      <c r="P230" s="9">
        <f>IF(Raw!$G230&gt;$C$8,IF(Raw!$Q230&gt;$C$8,IF(Raw!$N230&gt;$C$9,IF(Raw!$N230&lt;$A$9,IF(Raw!$X230&gt;$C$9,IF(Raw!$X230&lt;$A$9,Raw!X230,-999),-999),-999),-999),-999),-999)</f>
        <v>468</v>
      </c>
      <c r="R230" s="9">
        <f t="shared" si="64"/>
        <v>0.10885500000000001</v>
      </c>
      <c r="S230" s="9">
        <f t="shared" si="65"/>
        <v>0.449110690282574</v>
      </c>
      <c r="T230" s="9">
        <f t="shared" si="66"/>
        <v>0.12192799999999999</v>
      </c>
      <c r="U230" s="9">
        <f t="shared" si="67"/>
        <v>0.50364740385806928</v>
      </c>
      <c r="V230" s="15">
        <f t="shared" si="68"/>
        <v>0.100927321</v>
      </c>
      <c r="X230" s="11">
        <f t="shared" si="69"/>
        <v>3.190599999999999E+18</v>
      </c>
      <c r="Y230" s="11">
        <f t="shared" si="70"/>
        <v>5.6899999999999998E-18</v>
      </c>
      <c r="Z230" s="11">
        <f t="shared" si="71"/>
        <v>6.8399999999999993E-4</v>
      </c>
      <c r="AA230" s="16">
        <f t="shared" si="72"/>
        <v>1.2265379920150619E-2</v>
      </c>
      <c r="AB230" s="9">
        <f t="shared" si="73"/>
        <v>0.12165749324290413</v>
      </c>
      <c r="AC230" s="9">
        <f t="shared" si="74"/>
        <v>0.98773462007984936</v>
      </c>
      <c r="AD230" s="15">
        <f t="shared" si="75"/>
        <v>17.931841988524297</v>
      </c>
      <c r="AE230" s="3">
        <f t="shared" si="76"/>
        <v>685.07599999999979</v>
      </c>
      <c r="AF230" s="2">
        <f t="shared" si="77"/>
        <v>0.25</v>
      </c>
      <c r="AG230" s="9">
        <f t="shared" si="78"/>
        <v>6.9471735876256773E-3</v>
      </c>
      <c r="AH230" s="2">
        <f t="shared" si="63"/>
        <v>0.33617011442035122</v>
      </c>
    </row>
    <row r="231" spans="1:34">
      <c r="A231" s="1">
        <f>Raw!A231</f>
        <v>218</v>
      </c>
      <c r="B231" s="14">
        <f>Raw!B231</f>
        <v>0.21686342592592592</v>
      </c>
      <c r="C231" s="15">
        <f>Raw!C231</f>
        <v>134.6</v>
      </c>
      <c r="D231" s="15">
        <f>IF(C231&gt;0.5,Raw!D231*D$11,-999)</f>
        <v>5.3</v>
      </c>
      <c r="E231" s="9">
        <f>IF(Raw!$G231&gt;$C$8,IF(Raw!$Q231&gt;$C$8,IF(Raw!$N231&gt;$C$9,IF(Raw!$N231&lt;$A$9,IF(Raw!$X231&gt;$C$9,IF(Raw!$X231&lt;$A$9,Raw!H231,-999),-999),-999),-999),-999),-999)</f>
        <v>0.131749</v>
      </c>
      <c r="F231" s="9">
        <f>IF(Raw!$G231&gt;$C$8,IF(Raw!$Q231&gt;$C$8,IF(Raw!$N231&gt;$C$9,IF(Raw!$N231&lt;$A$9,IF(Raw!$X231&gt;$C$9,IF(Raw!$X231&lt;$A$9,Raw!I231,-999),-999),-999),-999),-999),-999)</f>
        <v>0.244232</v>
      </c>
      <c r="G231" s="9">
        <f>Raw!G231</f>
        <v>0.95359300000000002</v>
      </c>
      <c r="H231" s="9">
        <f>IF(Raw!$G231&gt;$C$8,IF(Raw!$Q231&gt;$C$8,IF(Raw!$N231&gt;$C$9,IF(Raw!$N231&lt;$A$9,IF(Raw!$X231&gt;$C$9,IF(Raw!$X231&lt;$A$9,Raw!L231,-999),-999),-999),-999),-999),-999)</f>
        <v>530.4</v>
      </c>
      <c r="I231" s="9">
        <f>IF(Raw!$G231&gt;$C$8,IF(Raw!$Q231&gt;$C$8,IF(Raw!$N231&gt;$C$9,IF(Raw!$N231&lt;$A$9,IF(Raw!$X231&gt;$C$9,IF(Raw!$X231&lt;$A$9,Raw!M231,-999),-999),-999),-999),-999),-999)</f>
        <v>0.279532</v>
      </c>
      <c r="J231" s="9">
        <f>IF(Raw!$G231&gt;$C$8,IF(Raw!$Q231&gt;$C$8,IF(Raw!$N231&gt;$C$9,IF(Raw!$N231&lt;$A$9,IF(Raw!$X231&gt;$C$9,IF(Raw!$X231&lt;$A$9,Raw!N231,-999),-999),-999),-999),-999),-999)</f>
        <v>569</v>
      </c>
      <c r="K231" s="9">
        <f>IF(Raw!$G231&gt;$C$8,IF(Raw!$Q231&gt;$C$8,IF(Raw!$N231&gt;$C$9,IF(Raw!$N231&lt;$A$9,IF(Raw!$X231&gt;$C$9,IF(Raw!$X231&lt;$A$9,Raw!R231,-999),-999),-999),-999),-999),-999)</f>
        <v>0.121833</v>
      </c>
      <c r="L231" s="9">
        <f>IF(Raw!$G231&gt;$C$8,IF(Raw!$Q231&gt;$C$8,IF(Raw!$N231&gt;$C$9,IF(Raw!$N231&lt;$A$9,IF(Raw!$X231&gt;$C$9,IF(Raw!$X231&lt;$A$9,Raw!S231,-999),-999),-999),-999),-999),-999)</f>
        <v>0.24166299999999999</v>
      </c>
      <c r="M231" s="9">
        <f>Raw!Q231</f>
        <v>0.96470100000000003</v>
      </c>
      <c r="N231" s="9">
        <f>IF(Raw!$G231&gt;$C$8,IF(Raw!$Q231&gt;$C$8,IF(Raw!$N231&gt;$C$9,IF(Raw!$N231&lt;$A$9,IF(Raw!$X231&gt;$C$9,IF(Raw!$X231&lt;$A$9,Raw!V231,-999),-999),-999),-999),-999),-999)</f>
        <v>613.70000000000005</v>
      </c>
      <c r="O231" s="9">
        <f>IF(Raw!$G231&gt;$C$8,IF(Raw!$Q231&gt;$C$8,IF(Raw!$N231&gt;$C$9,IF(Raw!$N231&lt;$A$9,IF(Raw!$X231&gt;$C$9,IF(Raw!$X231&lt;$A$9,Raw!W231,-999),-999),-999),-999),-999),-999)</f>
        <v>4.0000000000000003E-5</v>
      </c>
      <c r="P231" s="9">
        <f>IF(Raw!$G231&gt;$C$8,IF(Raw!$Q231&gt;$C$8,IF(Raw!$N231&gt;$C$9,IF(Raw!$N231&lt;$A$9,IF(Raw!$X231&gt;$C$9,IF(Raw!$X231&lt;$A$9,Raw!X231,-999),-999),-999),-999),-999),-999)</f>
        <v>457</v>
      </c>
      <c r="R231" s="9">
        <f t="shared" si="64"/>
        <v>0.112483</v>
      </c>
      <c r="S231" s="9">
        <f t="shared" si="65"/>
        <v>0.46055799403845521</v>
      </c>
      <c r="T231" s="9">
        <f t="shared" si="66"/>
        <v>0.11982999999999999</v>
      </c>
      <c r="U231" s="9">
        <f t="shared" si="67"/>
        <v>0.49585579919143602</v>
      </c>
      <c r="V231" s="15">
        <f t="shared" si="68"/>
        <v>0.1007493047</v>
      </c>
      <c r="X231" s="11">
        <f t="shared" si="69"/>
        <v>3.190599999999999E+18</v>
      </c>
      <c r="Y231" s="11">
        <f t="shared" si="70"/>
        <v>5.3039999999999997E-18</v>
      </c>
      <c r="Z231" s="11">
        <f t="shared" si="71"/>
        <v>5.6899999999999995E-4</v>
      </c>
      <c r="AA231" s="16">
        <f t="shared" si="72"/>
        <v>9.5373179204454473E-3</v>
      </c>
      <c r="AB231" s="9">
        <f t="shared" si="73"/>
        <v>0.12297585680640698</v>
      </c>
      <c r="AC231" s="9">
        <f t="shared" si="74"/>
        <v>0.99046268207955457</v>
      </c>
      <c r="AD231" s="15">
        <f t="shared" si="75"/>
        <v>16.761542918181807</v>
      </c>
      <c r="AE231" s="3">
        <f t="shared" si="76"/>
        <v>638.60159999999973</v>
      </c>
      <c r="AF231" s="2">
        <f t="shared" si="77"/>
        <v>0.25</v>
      </c>
      <c r="AG231" s="9">
        <f t="shared" si="78"/>
        <v>6.3933140456743035E-3</v>
      </c>
      <c r="AH231" s="2">
        <f t="shared" si="63"/>
        <v>0.309369139427839</v>
      </c>
    </row>
    <row r="232" spans="1:34">
      <c r="A232" s="1">
        <f>Raw!A232</f>
        <v>219</v>
      </c>
      <c r="B232" s="14">
        <f>Raw!B232</f>
        <v>0.21692129629629631</v>
      </c>
      <c r="C232" s="15">
        <f>Raw!C232</f>
        <v>136.80000000000001</v>
      </c>
      <c r="D232" s="15">
        <f>IF(C232&gt;0.5,Raw!D232*D$11,-999)</f>
        <v>5.3</v>
      </c>
      <c r="E232" s="9">
        <f>IF(Raw!$G232&gt;$C$8,IF(Raw!$Q232&gt;$C$8,IF(Raw!$N232&gt;$C$9,IF(Raw!$N232&lt;$A$9,IF(Raw!$X232&gt;$C$9,IF(Raw!$X232&lt;$A$9,Raw!H232,-999),-999),-999),-999),-999),-999)</f>
        <v>0.13106999999999999</v>
      </c>
      <c r="F232" s="9">
        <f>IF(Raw!$G232&gt;$C$8,IF(Raw!$Q232&gt;$C$8,IF(Raw!$N232&gt;$C$9,IF(Raw!$N232&lt;$A$9,IF(Raw!$X232&gt;$C$9,IF(Raw!$X232&lt;$A$9,Raw!I232,-999),-999),-999),-999),-999),-999)</f>
        <v>0.24165400000000001</v>
      </c>
      <c r="G232" s="9">
        <f>Raw!G232</f>
        <v>0.94860900000000004</v>
      </c>
      <c r="H232" s="9">
        <f>IF(Raw!$G232&gt;$C$8,IF(Raw!$Q232&gt;$C$8,IF(Raw!$N232&gt;$C$9,IF(Raw!$N232&lt;$A$9,IF(Raw!$X232&gt;$C$9,IF(Raw!$X232&lt;$A$9,Raw!L232,-999),-999),-999),-999),-999),-999)</f>
        <v>553.1</v>
      </c>
      <c r="I232" s="9">
        <f>IF(Raw!$G232&gt;$C$8,IF(Raw!$Q232&gt;$C$8,IF(Raw!$N232&gt;$C$9,IF(Raw!$N232&lt;$A$9,IF(Raw!$X232&gt;$C$9,IF(Raw!$X232&lt;$A$9,Raw!M232,-999),-999),-999),-999),-999),-999)</f>
        <v>0.22703400000000001</v>
      </c>
      <c r="J232" s="9">
        <f>IF(Raw!$G232&gt;$C$8,IF(Raw!$Q232&gt;$C$8,IF(Raw!$N232&gt;$C$9,IF(Raw!$N232&lt;$A$9,IF(Raw!$X232&gt;$C$9,IF(Raw!$X232&lt;$A$9,Raw!N232,-999),-999),-999),-999),-999),-999)</f>
        <v>633</v>
      </c>
      <c r="K232" s="9">
        <f>IF(Raw!$G232&gt;$C$8,IF(Raw!$Q232&gt;$C$8,IF(Raw!$N232&gt;$C$9,IF(Raw!$N232&lt;$A$9,IF(Raw!$X232&gt;$C$9,IF(Raw!$X232&lt;$A$9,Raw!R232,-999),-999),-999),-999),-999),-999)</f>
        <v>0.12778500000000001</v>
      </c>
      <c r="L232" s="9">
        <f>IF(Raw!$G232&gt;$C$8,IF(Raw!$Q232&gt;$C$8,IF(Raw!$N232&gt;$C$9,IF(Raw!$N232&lt;$A$9,IF(Raw!$X232&gt;$C$9,IF(Raw!$X232&lt;$A$9,Raw!S232,-999),-999),-999),-999),-999),-999)</f>
        <v>0.23994599999999999</v>
      </c>
      <c r="M232" s="9">
        <f>Raw!Q232</f>
        <v>0.97864799999999996</v>
      </c>
      <c r="N232" s="9">
        <f>IF(Raw!$G232&gt;$C$8,IF(Raw!$Q232&gt;$C$8,IF(Raw!$N232&gt;$C$9,IF(Raw!$N232&lt;$A$9,IF(Raw!$X232&gt;$C$9,IF(Raw!$X232&lt;$A$9,Raw!V232,-999),-999),-999),-999),-999),-999)</f>
        <v>686.3</v>
      </c>
      <c r="O232" s="9">
        <f>IF(Raw!$G232&gt;$C$8,IF(Raw!$Q232&gt;$C$8,IF(Raw!$N232&gt;$C$9,IF(Raw!$N232&lt;$A$9,IF(Raw!$X232&gt;$C$9,IF(Raw!$X232&lt;$A$9,Raw!W232,-999),-999),-999),-999),-999),-999)</f>
        <v>0.36264600000000002</v>
      </c>
      <c r="P232" s="9">
        <f>IF(Raw!$G232&gt;$C$8,IF(Raw!$Q232&gt;$C$8,IF(Raw!$N232&gt;$C$9,IF(Raw!$N232&lt;$A$9,IF(Raw!$X232&gt;$C$9,IF(Raw!$X232&lt;$A$9,Raw!X232,-999),-999),-999),-999),-999),-999)</f>
        <v>737</v>
      </c>
      <c r="R232" s="9">
        <f t="shared" si="64"/>
        <v>0.11058400000000002</v>
      </c>
      <c r="S232" s="9">
        <f t="shared" si="65"/>
        <v>0.45761295074776337</v>
      </c>
      <c r="T232" s="9">
        <f t="shared" si="66"/>
        <v>0.11216099999999998</v>
      </c>
      <c r="U232" s="9">
        <f t="shared" si="67"/>
        <v>0.46744267460178535</v>
      </c>
      <c r="V232" s="15">
        <f t="shared" si="68"/>
        <v>0.1000334874</v>
      </c>
      <c r="X232" s="11">
        <f t="shared" si="69"/>
        <v>3.190599999999999E+18</v>
      </c>
      <c r="Y232" s="11">
        <f t="shared" si="70"/>
        <v>5.5310000000000001E-18</v>
      </c>
      <c r="Z232" s="11">
        <f t="shared" si="71"/>
        <v>6.3299999999999999E-4</v>
      </c>
      <c r="AA232" s="16">
        <f t="shared" si="72"/>
        <v>1.1047277409363071E-2</v>
      </c>
      <c r="AB232" s="9">
        <f t="shared" si="73"/>
        <v>0.12902407368151159</v>
      </c>
      <c r="AC232" s="9">
        <f t="shared" si="74"/>
        <v>0.98895272259063693</v>
      </c>
      <c r="AD232" s="15">
        <f t="shared" si="75"/>
        <v>17.452254991094897</v>
      </c>
      <c r="AE232" s="3">
        <f t="shared" si="76"/>
        <v>665.9323999999998</v>
      </c>
      <c r="AF232" s="2">
        <f t="shared" si="77"/>
        <v>0.25</v>
      </c>
      <c r="AG232" s="9">
        <f t="shared" si="78"/>
        <v>6.2753298083613514E-3</v>
      </c>
      <c r="AH232" s="2">
        <f t="shared" si="63"/>
        <v>0.30365994358624671</v>
      </c>
    </row>
    <row r="233" spans="1:34">
      <c r="A233" s="1">
        <f>Raw!A233</f>
        <v>220</v>
      </c>
      <c r="B233" s="14">
        <f>Raw!B233</f>
        <v>0.21697916666666664</v>
      </c>
      <c r="C233" s="15">
        <f>Raw!C233</f>
        <v>135.30000000000001</v>
      </c>
      <c r="D233" s="15">
        <f>IF(C233&gt;0.5,Raw!D233*D$11,-999)</f>
        <v>5.3</v>
      </c>
      <c r="E233" s="9">
        <f>IF(Raw!$G233&gt;$C$8,IF(Raw!$Q233&gt;$C$8,IF(Raw!$N233&gt;$C$9,IF(Raw!$N233&lt;$A$9,IF(Raw!$X233&gt;$C$9,IF(Raw!$X233&lt;$A$9,Raw!H233,-999),-999),-999),-999),-999),-999)</f>
        <v>0.119217</v>
      </c>
      <c r="F233" s="9">
        <f>IF(Raw!$G233&gt;$C$8,IF(Raw!$Q233&gt;$C$8,IF(Raw!$N233&gt;$C$9,IF(Raw!$N233&lt;$A$9,IF(Raw!$X233&gt;$C$9,IF(Raw!$X233&lt;$A$9,Raw!I233,-999),-999),-999),-999),-999),-999)</f>
        <v>0.23930699999999999</v>
      </c>
      <c r="G233" s="9">
        <f>Raw!G233</f>
        <v>0.96137499999999998</v>
      </c>
      <c r="H233" s="9">
        <f>IF(Raw!$G233&gt;$C$8,IF(Raw!$Q233&gt;$C$8,IF(Raw!$N233&gt;$C$9,IF(Raw!$N233&lt;$A$9,IF(Raw!$X233&gt;$C$9,IF(Raw!$X233&lt;$A$9,Raw!L233,-999),-999),-999),-999),-999),-999)</f>
        <v>588.4</v>
      </c>
      <c r="I233" s="9">
        <f>IF(Raw!$G233&gt;$C$8,IF(Raw!$Q233&gt;$C$8,IF(Raw!$N233&gt;$C$9,IF(Raw!$N233&lt;$A$9,IF(Raw!$X233&gt;$C$9,IF(Raw!$X233&lt;$A$9,Raw!M233,-999),-999),-999),-999),-999),-999)</f>
        <v>0.22298200000000001</v>
      </c>
      <c r="J233" s="9">
        <f>IF(Raw!$G233&gt;$C$8,IF(Raw!$Q233&gt;$C$8,IF(Raw!$N233&gt;$C$9,IF(Raw!$N233&lt;$A$9,IF(Raw!$X233&gt;$C$9,IF(Raw!$X233&lt;$A$9,Raw!N233,-999),-999),-999),-999),-999),-999)</f>
        <v>724</v>
      </c>
      <c r="K233" s="9">
        <f>IF(Raw!$G233&gt;$C$8,IF(Raw!$Q233&gt;$C$8,IF(Raw!$N233&gt;$C$9,IF(Raw!$N233&lt;$A$9,IF(Raw!$X233&gt;$C$9,IF(Raw!$X233&lt;$A$9,Raw!R233,-999),-999),-999),-999),-999),-999)</f>
        <v>0.126942</v>
      </c>
      <c r="L233" s="9">
        <f>IF(Raw!$G233&gt;$C$8,IF(Raw!$Q233&gt;$C$8,IF(Raw!$N233&gt;$C$9,IF(Raw!$N233&lt;$A$9,IF(Raw!$X233&gt;$C$9,IF(Raw!$X233&lt;$A$9,Raw!S233,-999),-999),-999),-999),-999),-999)</f>
        <v>0.23444799999999999</v>
      </c>
      <c r="M233" s="9">
        <f>Raw!Q233</f>
        <v>0.96983799999999998</v>
      </c>
      <c r="N233" s="9">
        <f>IF(Raw!$G233&gt;$C$8,IF(Raw!$Q233&gt;$C$8,IF(Raw!$N233&gt;$C$9,IF(Raw!$N233&lt;$A$9,IF(Raw!$X233&gt;$C$9,IF(Raw!$X233&lt;$A$9,Raw!V233,-999),-999),-999),-999),-999),-999)</f>
        <v>624.79999999999995</v>
      </c>
      <c r="O233" s="9">
        <f>IF(Raw!$G233&gt;$C$8,IF(Raw!$Q233&gt;$C$8,IF(Raw!$N233&gt;$C$9,IF(Raw!$N233&lt;$A$9,IF(Raw!$X233&gt;$C$9,IF(Raw!$X233&lt;$A$9,Raw!W233,-999),-999),-999),-999),-999),-999)</f>
        <v>0.35732799999999998</v>
      </c>
      <c r="P233" s="9">
        <f>IF(Raw!$G233&gt;$C$8,IF(Raw!$Q233&gt;$C$8,IF(Raw!$N233&gt;$C$9,IF(Raw!$N233&lt;$A$9,IF(Raw!$X233&gt;$C$9,IF(Raw!$X233&lt;$A$9,Raw!X233,-999),-999),-999),-999),-999),-999)</f>
        <v>745</v>
      </c>
      <c r="R233" s="9">
        <f t="shared" si="64"/>
        <v>0.12008999999999999</v>
      </c>
      <c r="S233" s="9">
        <f t="shared" si="65"/>
        <v>0.50182401684865041</v>
      </c>
      <c r="T233" s="9">
        <f t="shared" si="66"/>
        <v>0.10750599999999999</v>
      </c>
      <c r="U233" s="9">
        <f t="shared" si="67"/>
        <v>0.45854944379990442</v>
      </c>
      <c r="V233" s="15">
        <f t="shared" si="68"/>
        <v>9.7741371199999996E-2</v>
      </c>
      <c r="X233" s="11">
        <f t="shared" si="69"/>
        <v>3.190599999999999E+18</v>
      </c>
      <c r="Y233" s="11">
        <f t="shared" si="70"/>
        <v>5.8839999999999997E-18</v>
      </c>
      <c r="Z233" s="11">
        <f t="shared" si="71"/>
        <v>7.2399999999999993E-4</v>
      </c>
      <c r="AA233" s="16">
        <f t="shared" si="72"/>
        <v>1.3409741745265037E-2</v>
      </c>
      <c r="AB233" s="9">
        <f t="shared" si="73"/>
        <v>0.12838362769606645</v>
      </c>
      <c r="AC233" s="9">
        <f t="shared" si="74"/>
        <v>0.98659025825473501</v>
      </c>
      <c r="AD233" s="15">
        <f t="shared" si="75"/>
        <v>18.521742742078782</v>
      </c>
      <c r="AE233" s="3">
        <f t="shared" si="76"/>
        <v>708.43359999999973</v>
      </c>
      <c r="AF233" s="2">
        <f t="shared" si="77"/>
        <v>0.25</v>
      </c>
      <c r="AG233" s="9">
        <f t="shared" si="78"/>
        <v>6.5331806404501083E-3</v>
      </c>
      <c r="AH233" s="2">
        <f t="shared" si="63"/>
        <v>0.31613721115892657</v>
      </c>
    </row>
    <row r="234" spans="1:34">
      <c r="A234" s="1">
        <f>Raw!A234</f>
        <v>221</v>
      </c>
      <c r="B234" s="14">
        <f>Raw!B234</f>
        <v>0.21703703703703703</v>
      </c>
      <c r="C234" s="15">
        <f>Raw!C234</f>
        <v>138.19999999999999</v>
      </c>
      <c r="D234" s="15">
        <f>IF(C234&gt;0.5,Raw!D234*D$11,-999)</f>
        <v>5.3</v>
      </c>
      <c r="E234" s="9">
        <f>IF(Raw!$G234&gt;$C$8,IF(Raw!$Q234&gt;$C$8,IF(Raw!$N234&gt;$C$9,IF(Raw!$N234&lt;$A$9,IF(Raw!$X234&gt;$C$9,IF(Raw!$X234&lt;$A$9,Raw!H234,-999),-999),-999),-999),-999),-999)</f>
        <v>0.137739</v>
      </c>
      <c r="F234" s="9">
        <f>IF(Raw!$G234&gt;$C$8,IF(Raw!$Q234&gt;$C$8,IF(Raw!$N234&gt;$C$9,IF(Raw!$N234&lt;$A$9,IF(Raw!$X234&gt;$C$9,IF(Raw!$X234&lt;$A$9,Raw!I234,-999),-999),-999),-999),-999),-999)</f>
        <v>0.24160300000000001</v>
      </c>
      <c r="G234" s="9">
        <f>Raw!G234</f>
        <v>0.94508499999999995</v>
      </c>
      <c r="H234" s="9">
        <f>IF(Raw!$G234&gt;$C$8,IF(Raw!$Q234&gt;$C$8,IF(Raw!$N234&gt;$C$9,IF(Raw!$N234&lt;$A$9,IF(Raw!$X234&gt;$C$9,IF(Raw!$X234&lt;$A$9,Raw!L234,-999),-999),-999),-999),-999),-999)</f>
        <v>557.70000000000005</v>
      </c>
      <c r="I234" s="9">
        <f>IF(Raw!$G234&gt;$C$8,IF(Raw!$Q234&gt;$C$8,IF(Raw!$N234&gt;$C$9,IF(Raw!$N234&lt;$A$9,IF(Raw!$X234&gt;$C$9,IF(Raw!$X234&lt;$A$9,Raw!M234,-999),-999),-999),-999),-999),-999)</f>
        <v>0.28501500000000002</v>
      </c>
      <c r="J234" s="9">
        <f>IF(Raw!$G234&gt;$C$8,IF(Raw!$Q234&gt;$C$8,IF(Raw!$N234&gt;$C$9,IF(Raw!$N234&lt;$A$9,IF(Raw!$X234&gt;$C$9,IF(Raw!$X234&lt;$A$9,Raw!N234,-999),-999),-999),-999),-999),-999)</f>
        <v>716</v>
      </c>
      <c r="K234" s="9">
        <f>IF(Raw!$G234&gt;$C$8,IF(Raw!$Q234&gt;$C$8,IF(Raw!$N234&gt;$C$9,IF(Raw!$N234&lt;$A$9,IF(Raw!$X234&gt;$C$9,IF(Raw!$X234&lt;$A$9,Raw!R234,-999),-999),-999),-999),-999),-999)</f>
        <v>0.114911</v>
      </c>
      <c r="L234" s="9">
        <f>IF(Raw!$G234&gt;$C$8,IF(Raw!$Q234&gt;$C$8,IF(Raw!$N234&gt;$C$9,IF(Raw!$N234&lt;$A$9,IF(Raw!$X234&gt;$C$9,IF(Raw!$X234&lt;$A$9,Raw!S234,-999),-999),-999),-999),-999),-999)</f>
        <v>0.23772499999999999</v>
      </c>
      <c r="M234" s="9">
        <f>Raw!Q234</f>
        <v>0.97092599999999996</v>
      </c>
      <c r="N234" s="9">
        <f>IF(Raw!$G234&gt;$C$8,IF(Raw!$Q234&gt;$C$8,IF(Raw!$N234&gt;$C$9,IF(Raw!$N234&lt;$A$9,IF(Raw!$X234&gt;$C$9,IF(Raw!$X234&lt;$A$9,Raw!V234,-999),-999),-999),-999),-999),-999)</f>
        <v>699.8</v>
      </c>
      <c r="O234" s="9">
        <f>IF(Raw!$G234&gt;$C$8,IF(Raw!$Q234&gt;$C$8,IF(Raw!$N234&gt;$C$9,IF(Raw!$N234&lt;$A$9,IF(Raw!$X234&gt;$C$9,IF(Raw!$X234&lt;$A$9,Raw!W234,-999),-999),-999),-999),-999),-999)</f>
        <v>1.4E-5</v>
      </c>
      <c r="P234" s="9">
        <f>IF(Raw!$G234&gt;$C$8,IF(Raw!$Q234&gt;$C$8,IF(Raw!$N234&gt;$C$9,IF(Raw!$N234&lt;$A$9,IF(Raw!$X234&gt;$C$9,IF(Raw!$X234&lt;$A$9,Raw!X234,-999),-999),-999),-999),-999),-999)</f>
        <v>646</v>
      </c>
      <c r="R234" s="9">
        <f t="shared" si="64"/>
        <v>0.10386400000000001</v>
      </c>
      <c r="S234" s="9">
        <f t="shared" si="65"/>
        <v>0.42989532414746506</v>
      </c>
      <c r="T234" s="9">
        <f t="shared" si="66"/>
        <v>0.12281399999999999</v>
      </c>
      <c r="U234" s="9">
        <f t="shared" si="67"/>
        <v>0.51662214743926804</v>
      </c>
      <c r="V234" s="15">
        <f t="shared" si="68"/>
        <v>9.9107552500000001E-2</v>
      </c>
      <c r="X234" s="11">
        <f t="shared" si="69"/>
        <v>3.190599999999999E+18</v>
      </c>
      <c r="Y234" s="11">
        <f t="shared" si="70"/>
        <v>5.5770000000000004E-18</v>
      </c>
      <c r="Z234" s="11">
        <f t="shared" si="71"/>
        <v>7.1599999999999995E-4</v>
      </c>
      <c r="AA234" s="16">
        <f t="shared" si="72"/>
        <v>1.2580208970862707E-2</v>
      </c>
      <c r="AB234" s="9">
        <f t="shared" si="73"/>
        <v>0.11645602578454753</v>
      </c>
      <c r="AC234" s="9">
        <f t="shared" si="74"/>
        <v>0.98741979102913735</v>
      </c>
      <c r="AD234" s="15">
        <f t="shared" si="75"/>
        <v>17.570124260981441</v>
      </c>
      <c r="AE234" s="3">
        <f t="shared" si="76"/>
        <v>671.47079999999983</v>
      </c>
      <c r="AF234" s="2">
        <f t="shared" si="77"/>
        <v>0.25</v>
      </c>
      <c r="AG234" s="9">
        <f t="shared" si="78"/>
        <v>6.9823964049869338E-3</v>
      </c>
      <c r="AH234" s="2">
        <f t="shared" si="63"/>
        <v>0.33787452822161734</v>
      </c>
    </row>
    <row r="235" spans="1:34">
      <c r="A235" s="1">
        <f>Raw!A235</f>
        <v>222</v>
      </c>
      <c r="B235" s="14">
        <f>Raw!B235</f>
        <v>0.21709490740740742</v>
      </c>
      <c r="C235" s="15">
        <f>Raw!C235</f>
        <v>136.19999999999999</v>
      </c>
      <c r="D235" s="15">
        <f>IF(C235&gt;0.5,Raw!D235*D$11,-999)</f>
        <v>5.3</v>
      </c>
      <c r="E235" s="9">
        <f>IF(Raw!$G235&gt;$C$8,IF(Raw!$Q235&gt;$C$8,IF(Raw!$N235&gt;$C$9,IF(Raw!$N235&lt;$A$9,IF(Raw!$X235&gt;$C$9,IF(Raw!$X235&lt;$A$9,Raw!H235,-999),-999),-999),-999),-999),-999)</f>
        <v>0.124886</v>
      </c>
      <c r="F235" s="9">
        <f>IF(Raw!$G235&gt;$C$8,IF(Raw!$Q235&gt;$C$8,IF(Raw!$N235&gt;$C$9,IF(Raw!$N235&lt;$A$9,IF(Raw!$X235&gt;$C$9,IF(Raw!$X235&lt;$A$9,Raw!I235,-999),-999),-999),-999),-999),-999)</f>
        <v>0.236378</v>
      </c>
      <c r="G235" s="9">
        <f>Raw!G235</f>
        <v>0.94300399999999995</v>
      </c>
      <c r="H235" s="9">
        <f>IF(Raw!$G235&gt;$C$8,IF(Raw!$Q235&gt;$C$8,IF(Raw!$N235&gt;$C$9,IF(Raw!$N235&lt;$A$9,IF(Raw!$X235&gt;$C$9,IF(Raw!$X235&lt;$A$9,Raw!L235,-999),-999),-999),-999),-999),-999)</f>
        <v>549.1</v>
      </c>
      <c r="I235" s="9">
        <f>IF(Raw!$G235&gt;$C$8,IF(Raw!$Q235&gt;$C$8,IF(Raw!$N235&gt;$C$9,IF(Raw!$N235&lt;$A$9,IF(Raw!$X235&gt;$C$9,IF(Raw!$X235&lt;$A$9,Raw!M235,-999),-999),-999),-999),-999),-999)</f>
        <v>7.5435000000000002E-2</v>
      </c>
      <c r="J235" s="9">
        <f>IF(Raw!$G235&gt;$C$8,IF(Raw!$Q235&gt;$C$8,IF(Raw!$N235&gt;$C$9,IF(Raw!$N235&lt;$A$9,IF(Raw!$X235&gt;$C$9,IF(Raw!$X235&lt;$A$9,Raw!N235,-999),-999),-999),-999),-999),-999)</f>
        <v>984</v>
      </c>
      <c r="K235" s="9">
        <f>IF(Raw!$G235&gt;$C$8,IF(Raw!$Q235&gt;$C$8,IF(Raw!$N235&gt;$C$9,IF(Raw!$N235&lt;$A$9,IF(Raw!$X235&gt;$C$9,IF(Raw!$X235&lt;$A$9,Raw!R235,-999),-999),-999),-999),-999),-999)</f>
        <v>0.124168</v>
      </c>
      <c r="L235" s="9">
        <f>IF(Raw!$G235&gt;$C$8,IF(Raw!$Q235&gt;$C$8,IF(Raw!$N235&gt;$C$9,IF(Raw!$N235&lt;$A$9,IF(Raw!$X235&gt;$C$9,IF(Raw!$X235&lt;$A$9,Raw!S235,-999),-999),-999),-999),-999),-999)</f>
        <v>0.23554900000000001</v>
      </c>
      <c r="M235" s="9">
        <f>Raw!Q235</f>
        <v>0.96238999999999997</v>
      </c>
      <c r="N235" s="9">
        <f>IF(Raw!$G235&gt;$C$8,IF(Raw!$Q235&gt;$C$8,IF(Raw!$N235&gt;$C$9,IF(Raw!$N235&lt;$A$9,IF(Raw!$X235&gt;$C$9,IF(Raw!$X235&lt;$A$9,Raw!V235,-999),-999),-999),-999),-999),-999)</f>
        <v>628.5</v>
      </c>
      <c r="O235" s="9">
        <f>IF(Raw!$G235&gt;$C$8,IF(Raw!$Q235&gt;$C$8,IF(Raw!$N235&gt;$C$9,IF(Raw!$N235&lt;$A$9,IF(Raw!$X235&gt;$C$9,IF(Raw!$X235&lt;$A$9,Raw!W235,-999),-999),-999),-999),-999),-999)</f>
        <v>0.31705100000000003</v>
      </c>
      <c r="P235" s="9">
        <f>IF(Raw!$G235&gt;$C$8,IF(Raw!$Q235&gt;$C$8,IF(Raw!$N235&gt;$C$9,IF(Raw!$N235&lt;$A$9,IF(Raw!$X235&gt;$C$9,IF(Raw!$X235&lt;$A$9,Raw!X235,-999),-999),-999),-999),-999),-999)</f>
        <v>457</v>
      </c>
      <c r="R235" s="9">
        <f t="shared" si="64"/>
        <v>0.11149200000000001</v>
      </c>
      <c r="S235" s="9">
        <f t="shared" si="65"/>
        <v>0.47166826015957491</v>
      </c>
      <c r="T235" s="9">
        <f t="shared" si="66"/>
        <v>0.11138100000000001</v>
      </c>
      <c r="U235" s="9">
        <f t="shared" si="67"/>
        <v>0.4728570276248254</v>
      </c>
      <c r="V235" s="15">
        <f t="shared" si="68"/>
        <v>9.8200378099999999E-2</v>
      </c>
      <c r="X235" s="11">
        <f t="shared" si="69"/>
        <v>3.190599999999999E+18</v>
      </c>
      <c r="Y235" s="11">
        <f t="shared" si="70"/>
        <v>5.4910000000000003E-18</v>
      </c>
      <c r="Z235" s="11">
        <f t="shared" si="71"/>
        <v>9.8399999999999985E-4</v>
      </c>
      <c r="AA235" s="16">
        <f t="shared" si="72"/>
        <v>1.6947115328409517E-2</v>
      </c>
      <c r="AB235" s="9">
        <f t="shared" si="73"/>
        <v>0.12605558665239358</v>
      </c>
      <c r="AC235" s="9">
        <f t="shared" si="74"/>
        <v>0.98305288467159047</v>
      </c>
      <c r="AD235" s="15">
        <f t="shared" si="75"/>
        <v>17.222678179277967</v>
      </c>
      <c r="AE235" s="3">
        <f t="shared" si="76"/>
        <v>661.11639999999989</v>
      </c>
      <c r="AF235" s="2">
        <f t="shared" si="77"/>
        <v>0.25</v>
      </c>
      <c r="AG235" s="9">
        <f t="shared" si="78"/>
        <v>6.2645110858402442E-3</v>
      </c>
      <c r="AH235" s="2">
        <f t="shared" si="63"/>
        <v>0.30313643123378708</v>
      </c>
    </row>
    <row r="236" spans="1:34">
      <c r="A236" s="1">
        <f>Raw!A236</f>
        <v>223</v>
      </c>
      <c r="B236" s="14">
        <f>Raw!B236</f>
        <v>0.21714120370370371</v>
      </c>
      <c r="C236" s="15">
        <f>Raw!C236</f>
        <v>139.69999999999999</v>
      </c>
      <c r="D236" s="15">
        <f>IF(C236&gt;0.5,Raw!D236*D$11,-999)</f>
        <v>5.3</v>
      </c>
      <c r="E236" s="9">
        <f>IF(Raw!$G236&gt;$C$8,IF(Raw!$Q236&gt;$C$8,IF(Raw!$N236&gt;$C$9,IF(Raw!$N236&lt;$A$9,IF(Raw!$X236&gt;$C$9,IF(Raw!$X236&lt;$A$9,Raw!H236,-999),-999),-999),-999),-999),-999)</f>
        <v>0.118314</v>
      </c>
      <c r="F236" s="9">
        <f>IF(Raw!$G236&gt;$C$8,IF(Raw!$Q236&gt;$C$8,IF(Raw!$N236&gt;$C$9,IF(Raw!$N236&lt;$A$9,IF(Raw!$X236&gt;$C$9,IF(Raw!$X236&lt;$A$9,Raw!I236,-999),-999),-999),-999),-999),-999)</f>
        <v>0.22480700000000001</v>
      </c>
      <c r="G236" s="9">
        <f>Raw!G236</f>
        <v>0.96287400000000001</v>
      </c>
      <c r="H236" s="9">
        <f>IF(Raw!$G236&gt;$C$8,IF(Raw!$Q236&gt;$C$8,IF(Raw!$N236&gt;$C$9,IF(Raw!$N236&lt;$A$9,IF(Raw!$X236&gt;$C$9,IF(Raw!$X236&lt;$A$9,Raw!L236,-999),-999),-999),-999),-999),-999)</f>
        <v>543.9</v>
      </c>
      <c r="I236" s="9">
        <f>IF(Raw!$G236&gt;$C$8,IF(Raw!$Q236&gt;$C$8,IF(Raw!$N236&gt;$C$9,IF(Raw!$N236&lt;$A$9,IF(Raw!$X236&gt;$C$9,IF(Raw!$X236&lt;$A$9,Raw!M236,-999),-999),-999),-999),-999),-999)</f>
        <v>6.3979999999999995E-2</v>
      </c>
      <c r="J236" s="9">
        <f>IF(Raw!$G236&gt;$C$8,IF(Raw!$Q236&gt;$C$8,IF(Raw!$N236&gt;$C$9,IF(Raw!$N236&lt;$A$9,IF(Raw!$X236&gt;$C$9,IF(Raw!$X236&lt;$A$9,Raw!N236,-999),-999),-999),-999),-999),-999)</f>
        <v>527</v>
      </c>
      <c r="K236" s="9">
        <f>IF(Raw!$G236&gt;$C$8,IF(Raw!$Q236&gt;$C$8,IF(Raw!$N236&gt;$C$9,IF(Raw!$N236&lt;$A$9,IF(Raw!$X236&gt;$C$9,IF(Raw!$X236&lt;$A$9,Raw!R236,-999),-999),-999),-999),-999),-999)</f>
        <v>0.125248</v>
      </c>
      <c r="L236" s="9">
        <f>IF(Raw!$G236&gt;$C$8,IF(Raw!$Q236&gt;$C$8,IF(Raw!$N236&gt;$C$9,IF(Raw!$N236&lt;$A$9,IF(Raw!$X236&gt;$C$9,IF(Raw!$X236&lt;$A$9,Raw!S236,-999),-999),-999),-999),-999),-999)</f>
        <v>0.227298</v>
      </c>
      <c r="M236" s="9">
        <f>Raw!Q236</f>
        <v>0.97200699999999995</v>
      </c>
      <c r="N236" s="9">
        <f>IF(Raw!$G236&gt;$C$8,IF(Raw!$Q236&gt;$C$8,IF(Raw!$N236&gt;$C$9,IF(Raw!$N236&lt;$A$9,IF(Raw!$X236&gt;$C$9,IF(Raw!$X236&lt;$A$9,Raw!V236,-999),-999),-999),-999),-999),-999)</f>
        <v>579.29999999999995</v>
      </c>
      <c r="O236" s="9">
        <f>IF(Raw!$G236&gt;$C$8,IF(Raw!$Q236&gt;$C$8,IF(Raw!$N236&gt;$C$9,IF(Raw!$N236&lt;$A$9,IF(Raw!$X236&gt;$C$9,IF(Raw!$X236&lt;$A$9,Raw!W236,-999),-999),-999),-999),-999),-999)</f>
        <v>0.37081999999999998</v>
      </c>
      <c r="P236" s="9">
        <f>IF(Raw!$G236&gt;$C$8,IF(Raw!$Q236&gt;$C$8,IF(Raw!$N236&gt;$C$9,IF(Raw!$N236&lt;$A$9,IF(Raw!$X236&gt;$C$9,IF(Raw!$X236&lt;$A$9,Raw!X236,-999),-999),-999),-999),-999),-999)</f>
        <v>819</v>
      </c>
      <c r="R236" s="9">
        <f t="shared" si="64"/>
        <v>0.106493</v>
      </c>
      <c r="S236" s="9">
        <f t="shared" si="65"/>
        <v>0.47370855889718738</v>
      </c>
      <c r="T236" s="9">
        <f t="shared" si="66"/>
        <v>0.10205</v>
      </c>
      <c r="U236" s="9">
        <f t="shared" si="67"/>
        <v>0.44897007452771254</v>
      </c>
      <c r="V236" s="15">
        <f t="shared" si="68"/>
        <v>9.4760536199999995E-2</v>
      </c>
      <c r="X236" s="11">
        <f t="shared" si="69"/>
        <v>3.190599999999999E+18</v>
      </c>
      <c r="Y236" s="11">
        <f t="shared" si="70"/>
        <v>5.4389999999999993E-18</v>
      </c>
      <c r="Z236" s="11">
        <f t="shared" si="71"/>
        <v>5.2700000000000002E-4</v>
      </c>
      <c r="AA236" s="16">
        <f t="shared" si="72"/>
        <v>9.0625057694820443E-3</v>
      </c>
      <c r="AB236" s="9">
        <f t="shared" si="73"/>
        <v>0.12617282871377564</v>
      </c>
      <c r="AC236" s="9">
        <f t="shared" si="74"/>
        <v>0.99093749423051802</v>
      </c>
      <c r="AD236" s="15">
        <f t="shared" si="75"/>
        <v>17.196405634690784</v>
      </c>
      <c r="AE236" s="3">
        <f t="shared" si="76"/>
        <v>654.85559999999975</v>
      </c>
      <c r="AF236" s="2">
        <f t="shared" si="77"/>
        <v>0.25</v>
      </c>
      <c r="AG236" s="9">
        <f t="shared" si="78"/>
        <v>5.9389780918583822E-3</v>
      </c>
      <c r="AH236" s="2">
        <f t="shared" si="63"/>
        <v>0.28738405907060882</v>
      </c>
    </row>
    <row r="237" spans="1:34">
      <c r="A237" s="1">
        <f>Raw!A237</f>
        <v>224</v>
      </c>
      <c r="B237" s="14">
        <f>Raw!B237</f>
        <v>0.2171990740740741</v>
      </c>
      <c r="C237" s="15">
        <f>Raw!C237</f>
        <v>137.5</v>
      </c>
      <c r="D237" s="15">
        <f>IF(C237&gt;0.5,Raw!D237*D$11,-999)</f>
        <v>5.3</v>
      </c>
      <c r="E237" s="9">
        <f>IF(Raw!$G237&gt;$C$8,IF(Raw!$Q237&gt;$C$8,IF(Raw!$N237&gt;$C$9,IF(Raw!$N237&lt;$A$9,IF(Raw!$X237&gt;$C$9,IF(Raw!$X237&lt;$A$9,Raw!H237,-999),-999),-999),-999),-999),-999)</f>
        <v>0.122444</v>
      </c>
      <c r="F237" s="9">
        <f>IF(Raw!$G237&gt;$C$8,IF(Raw!$Q237&gt;$C$8,IF(Raw!$N237&gt;$C$9,IF(Raw!$N237&lt;$A$9,IF(Raw!$X237&gt;$C$9,IF(Raw!$X237&lt;$A$9,Raw!I237,-999),-999),-999),-999),-999),-999)</f>
        <v>0.23339699999999999</v>
      </c>
      <c r="G237" s="9">
        <f>Raw!G237</f>
        <v>0.95427899999999999</v>
      </c>
      <c r="H237" s="9">
        <f>IF(Raw!$G237&gt;$C$8,IF(Raw!$Q237&gt;$C$8,IF(Raw!$N237&gt;$C$9,IF(Raw!$N237&lt;$A$9,IF(Raw!$X237&gt;$C$9,IF(Raw!$X237&lt;$A$9,Raw!L237,-999),-999),-999),-999),-999),-999)</f>
        <v>529.70000000000005</v>
      </c>
      <c r="I237" s="9">
        <f>IF(Raw!$G237&gt;$C$8,IF(Raw!$Q237&gt;$C$8,IF(Raw!$N237&gt;$C$9,IF(Raw!$N237&lt;$A$9,IF(Raw!$X237&gt;$C$9,IF(Raw!$X237&lt;$A$9,Raw!M237,-999),-999),-999),-999),-999),-999)</f>
        <v>8.4010000000000005E-3</v>
      </c>
      <c r="J237" s="9">
        <f>IF(Raw!$G237&gt;$C$8,IF(Raw!$Q237&gt;$C$8,IF(Raw!$N237&gt;$C$9,IF(Raw!$N237&lt;$A$9,IF(Raw!$X237&gt;$C$9,IF(Raw!$X237&lt;$A$9,Raw!N237,-999),-999),-999),-999),-999),-999)</f>
        <v>417</v>
      </c>
      <c r="K237" s="9">
        <f>IF(Raw!$G237&gt;$C$8,IF(Raw!$Q237&gt;$C$8,IF(Raw!$N237&gt;$C$9,IF(Raw!$N237&lt;$A$9,IF(Raw!$X237&gt;$C$9,IF(Raw!$X237&lt;$A$9,Raw!R237,-999),-999),-999),-999),-999),-999)</f>
        <v>0.12048300000000001</v>
      </c>
      <c r="L237" s="9">
        <f>IF(Raw!$G237&gt;$C$8,IF(Raw!$Q237&gt;$C$8,IF(Raw!$N237&gt;$C$9,IF(Raw!$N237&lt;$A$9,IF(Raw!$X237&gt;$C$9,IF(Raw!$X237&lt;$A$9,Raw!S237,-999),-999),-999),-999),-999),-999)</f>
        <v>0.23272899999999999</v>
      </c>
      <c r="M237" s="9">
        <f>Raw!Q237</f>
        <v>0.95491800000000004</v>
      </c>
      <c r="N237" s="9">
        <f>IF(Raw!$G237&gt;$C$8,IF(Raw!$Q237&gt;$C$8,IF(Raw!$N237&gt;$C$9,IF(Raw!$N237&lt;$A$9,IF(Raw!$X237&gt;$C$9,IF(Raw!$X237&lt;$A$9,Raw!V237,-999),-999),-999),-999),-999),-999)</f>
        <v>657.5</v>
      </c>
      <c r="O237" s="9">
        <f>IF(Raw!$G237&gt;$C$8,IF(Raw!$Q237&gt;$C$8,IF(Raw!$N237&gt;$C$9,IF(Raw!$N237&lt;$A$9,IF(Raw!$X237&gt;$C$9,IF(Raw!$X237&lt;$A$9,Raw!W237,-999),-999),-999),-999),-999),-999)</f>
        <v>0.29530400000000001</v>
      </c>
      <c r="P237" s="9">
        <f>IF(Raw!$G237&gt;$C$8,IF(Raw!$Q237&gt;$C$8,IF(Raw!$N237&gt;$C$9,IF(Raw!$N237&lt;$A$9,IF(Raw!$X237&gt;$C$9,IF(Raw!$X237&lt;$A$9,Raw!X237,-999),-999),-999),-999),-999),-999)</f>
        <v>553</v>
      </c>
      <c r="R237" s="9">
        <f t="shared" si="64"/>
        <v>0.110953</v>
      </c>
      <c r="S237" s="9">
        <f t="shared" si="65"/>
        <v>0.47538314545602556</v>
      </c>
      <c r="T237" s="9">
        <f t="shared" si="66"/>
        <v>0.11224599999999998</v>
      </c>
      <c r="U237" s="9">
        <f t="shared" si="67"/>
        <v>0.48230345165406968</v>
      </c>
      <c r="V237" s="15">
        <f t="shared" si="68"/>
        <v>9.7024720099999989E-2</v>
      </c>
      <c r="X237" s="11">
        <f t="shared" si="69"/>
        <v>3.190599999999999E+18</v>
      </c>
      <c r="Y237" s="11">
        <f t="shared" si="70"/>
        <v>5.2970000000000004E-18</v>
      </c>
      <c r="Z237" s="11">
        <f t="shared" si="71"/>
        <v>4.17E-4</v>
      </c>
      <c r="AA237" s="16">
        <f t="shared" si="72"/>
        <v>6.9982331957121518E-3</v>
      </c>
      <c r="AB237" s="9">
        <f t="shared" si="73"/>
        <v>0.12126852368328592</v>
      </c>
      <c r="AC237" s="9">
        <f t="shared" si="74"/>
        <v>0.99300176680428776</v>
      </c>
      <c r="AD237" s="15">
        <f t="shared" si="75"/>
        <v>16.782333802667029</v>
      </c>
      <c r="AE237" s="3">
        <f t="shared" si="76"/>
        <v>637.75879999999984</v>
      </c>
      <c r="AF237" s="2">
        <f t="shared" si="77"/>
        <v>0.25</v>
      </c>
      <c r="AG237" s="9">
        <f t="shared" si="78"/>
        <v>6.2262903998746748E-3</v>
      </c>
      <c r="AH237" s="2">
        <f t="shared" si="63"/>
        <v>0.30128695213092493</v>
      </c>
    </row>
    <row r="238" spans="1:34">
      <c r="A238" s="1">
        <f>Raw!A238</f>
        <v>225</v>
      </c>
      <c r="B238" s="14">
        <f>Raw!B238</f>
        <v>0.21725694444444443</v>
      </c>
      <c r="C238" s="15">
        <f>Raw!C238</f>
        <v>139.69999999999999</v>
      </c>
      <c r="D238" s="15">
        <f>IF(C238&gt;0.5,Raw!D238*D$11,-999)</f>
        <v>5.3</v>
      </c>
      <c r="E238" s="9">
        <f>IF(Raw!$G238&gt;$C$8,IF(Raw!$Q238&gt;$C$8,IF(Raw!$N238&gt;$C$9,IF(Raw!$N238&lt;$A$9,IF(Raw!$X238&gt;$C$9,IF(Raw!$X238&lt;$A$9,Raw!H238,-999),-999),-999),-999),-999),-999)</f>
        <v>0.114969</v>
      </c>
      <c r="F238" s="9">
        <f>IF(Raw!$G238&gt;$C$8,IF(Raw!$Q238&gt;$C$8,IF(Raw!$N238&gt;$C$9,IF(Raw!$N238&lt;$A$9,IF(Raw!$X238&gt;$C$9,IF(Raw!$X238&lt;$A$9,Raw!I238,-999),-999),-999),-999),-999),-999)</f>
        <v>0.212947</v>
      </c>
      <c r="G238" s="9">
        <f>Raw!G238</f>
        <v>0.94346300000000005</v>
      </c>
      <c r="H238" s="9">
        <f>IF(Raw!$G238&gt;$C$8,IF(Raw!$Q238&gt;$C$8,IF(Raw!$N238&gt;$C$9,IF(Raw!$N238&lt;$A$9,IF(Raw!$X238&gt;$C$9,IF(Raw!$X238&lt;$A$9,Raw!L238,-999),-999),-999),-999),-999),-999)</f>
        <v>521.4</v>
      </c>
      <c r="I238" s="9">
        <f>IF(Raw!$G238&gt;$C$8,IF(Raw!$Q238&gt;$C$8,IF(Raw!$N238&gt;$C$9,IF(Raw!$N238&lt;$A$9,IF(Raw!$X238&gt;$C$9,IF(Raw!$X238&lt;$A$9,Raw!M238,-999),-999),-999),-999),-999),-999)</f>
        <v>0.116947</v>
      </c>
      <c r="J238" s="9">
        <f>IF(Raw!$G238&gt;$C$8,IF(Raw!$Q238&gt;$C$8,IF(Raw!$N238&gt;$C$9,IF(Raw!$N238&lt;$A$9,IF(Raw!$X238&gt;$C$9,IF(Raw!$X238&lt;$A$9,Raw!N238,-999),-999),-999),-999),-999),-999)</f>
        <v>664</v>
      </c>
      <c r="K238" s="9">
        <f>IF(Raw!$G238&gt;$C$8,IF(Raw!$Q238&gt;$C$8,IF(Raw!$N238&gt;$C$9,IF(Raw!$N238&lt;$A$9,IF(Raw!$X238&gt;$C$9,IF(Raw!$X238&lt;$A$9,Raw!R238,-999),-999),-999),-999),-999),-999)</f>
        <v>0.11915100000000001</v>
      </c>
      <c r="L238" s="9">
        <f>IF(Raw!$G238&gt;$C$8,IF(Raw!$Q238&gt;$C$8,IF(Raw!$N238&gt;$C$9,IF(Raw!$N238&lt;$A$9,IF(Raw!$X238&gt;$C$9,IF(Raw!$X238&lt;$A$9,Raw!S238,-999),-999),-999),-999),-999),-999)</f>
        <v>0.22190499999999999</v>
      </c>
      <c r="M238" s="9">
        <f>Raw!Q238</f>
        <v>0.95787800000000001</v>
      </c>
      <c r="N238" s="9">
        <f>IF(Raw!$G238&gt;$C$8,IF(Raw!$Q238&gt;$C$8,IF(Raw!$N238&gt;$C$9,IF(Raw!$N238&lt;$A$9,IF(Raw!$X238&gt;$C$9,IF(Raw!$X238&lt;$A$9,Raw!V238,-999),-999),-999),-999),-999),-999)</f>
        <v>579</v>
      </c>
      <c r="O238" s="9">
        <f>IF(Raw!$G238&gt;$C$8,IF(Raw!$Q238&gt;$C$8,IF(Raw!$N238&gt;$C$9,IF(Raw!$N238&lt;$A$9,IF(Raw!$X238&gt;$C$9,IF(Raw!$X238&lt;$A$9,Raw!W238,-999),-999),-999),-999),-999),-999)</f>
        <v>0.27308500000000002</v>
      </c>
      <c r="P238" s="9">
        <f>IF(Raw!$G238&gt;$C$8,IF(Raw!$Q238&gt;$C$8,IF(Raw!$N238&gt;$C$9,IF(Raw!$N238&lt;$A$9,IF(Raw!$X238&gt;$C$9,IF(Raw!$X238&lt;$A$9,Raw!X238,-999),-999),-999),-999),-999),-999)</f>
        <v>450</v>
      </c>
      <c r="R238" s="9">
        <f t="shared" si="64"/>
        <v>9.7977999999999996E-2</v>
      </c>
      <c r="S238" s="9">
        <f t="shared" si="65"/>
        <v>0.46010509657332577</v>
      </c>
      <c r="T238" s="9">
        <f t="shared" si="66"/>
        <v>0.10275399999999998</v>
      </c>
      <c r="U238" s="9">
        <f t="shared" si="67"/>
        <v>0.46305400959870208</v>
      </c>
      <c r="V238" s="15">
        <f t="shared" si="68"/>
        <v>9.2512194499999992E-2</v>
      </c>
      <c r="X238" s="11">
        <f t="shared" si="69"/>
        <v>3.190599999999999E+18</v>
      </c>
      <c r="Y238" s="11">
        <f t="shared" si="70"/>
        <v>5.2139999999999994E-18</v>
      </c>
      <c r="Z238" s="11">
        <f t="shared" si="71"/>
        <v>6.6399999999999999E-4</v>
      </c>
      <c r="AA238" s="16">
        <f t="shared" si="72"/>
        <v>1.0925478871693692E-2</v>
      </c>
      <c r="AB238" s="9">
        <f t="shared" si="73"/>
        <v>0.12027363665598202</v>
      </c>
      <c r="AC238" s="9">
        <f t="shared" si="74"/>
        <v>0.98907452112830629</v>
      </c>
      <c r="AD238" s="15">
        <f t="shared" si="75"/>
        <v>16.454034445321824</v>
      </c>
      <c r="AE238" s="3">
        <f t="shared" si="76"/>
        <v>627.76559999999972</v>
      </c>
      <c r="AF238" s="2">
        <f t="shared" si="77"/>
        <v>0.25</v>
      </c>
      <c r="AG238" s="9">
        <f t="shared" si="78"/>
        <v>5.860851249216481E-3</v>
      </c>
      <c r="AH238" s="2">
        <f t="shared" si="63"/>
        <v>0.28360354181435227</v>
      </c>
    </row>
    <row r="239" spans="1:34">
      <c r="A239" s="1">
        <f>Raw!A239</f>
        <v>226</v>
      </c>
      <c r="B239" s="14">
        <f>Raw!B239</f>
        <v>0.21731481481481482</v>
      </c>
      <c r="C239" s="15">
        <f>Raw!C239</f>
        <v>141</v>
      </c>
      <c r="D239" s="15">
        <f>IF(C239&gt;0.5,Raw!D239*D$11,-999)</f>
        <v>5.3</v>
      </c>
      <c r="E239" s="9">
        <f>IF(Raw!$G239&gt;$C$8,IF(Raw!$Q239&gt;$C$8,IF(Raw!$N239&gt;$C$9,IF(Raw!$N239&lt;$A$9,IF(Raw!$X239&gt;$C$9,IF(Raw!$X239&lt;$A$9,Raw!H239,-999),-999),-999),-999),-999),-999)</f>
        <v>0.12642300000000001</v>
      </c>
      <c r="F239" s="9">
        <f>IF(Raw!$G239&gt;$C$8,IF(Raw!$Q239&gt;$C$8,IF(Raw!$N239&gt;$C$9,IF(Raw!$N239&lt;$A$9,IF(Raw!$X239&gt;$C$9,IF(Raw!$X239&lt;$A$9,Raw!I239,-999),-999),-999),-999),-999),-999)</f>
        <v>0.23269200000000001</v>
      </c>
      <c r="G239" s="9">
        <f>Raw!G239</f>
        <v>0.95319200000000004</v>
      </c>
      <c r="H239" s="9">
        <f>IF(Raw!$G239&gt;$C$8,IF(Raw!$Q239&gt;$C$8,IF(Raw!$N239&gt;$C$9,IF(Raw!$N239&lt;$A$9,IF(Raw!$X239&gt;$C$9,IF(Raw!$X239&lt;$A$9,Raw!L239,-999),-999),-999),-999),-999),-999)</f>
        <v>540.4</v>
      </c>
      <c r="I239" s="9">
        <f>IF(Raw!$G239&gt;$C$8,IF(Raw!$Q239&gt;$C$8,IF(Raw!$N239&gt;$C$9,IF(Raw!$N239&lt;$A$9,IF(Raw!$X239&gt;$C$9,IF(Raw!$X239&lt;$A$9,Raw!M239,-999),-999),-999),-999),-999),-999)</f>
        <v>0.17096800000000001</v>
      </c>
      <c r="J239" s="9">
        <f>IF(Raw!$G239&gt;$C$8,IF(Raw!$Q239&gt;$C$8,IF(Raw!$N239&gt;$C$9,IF(Raw!$N239&lt;$A$9,IF(Raw!$X239&gt;$C$9,IF(Raw!$X239&lt;$A$9,Raw!N239,-999),-999),-999),-999),-999),-999)</f>
        <v>652</v>
      </c>
      <c r="K239" s="9">
        <f>IF(Raw!$G239&gt;$C$8,IF(Raw!$Q239&gt;$C$8,IF(Raw!$N239&gt;$C$9,IF(Raw!$N239&lt;$A$9,IF(Raw!$X239&gt;$C$9,IF(Raw!$X239&lt;$A$9,Raw!R239,-999),-999),-999),-999),-999),-999)</f>
        <v>0.12461700000000001</v>
      </c>
      <c r="L239" s="9">
        <f>IF(Raw!$G239&gt;$C$8,IF(Raw!$Q239&gt;$C$8,IF(Raw!$N239&gt;$C$9,IF(Raw!$N239&lt;$A$9,IF(Raw!$X239&gt;$C$9,IF(Raw!$X239&lt;$A$9,Raw!S239,-999),-999),-999),-999),-999),-999)</f>
        <v>0.224881</v>
      </c>
      <c r="M239" s="9">
        <f>Raw!Q239</f>
        <v>0.95275699999999997</v>
      </c>
      <c r="N239" s="9">
        <f>IF(Raw!$G239&gt;$C$8,IF(Raw!$Q239&gt;$C$8,IF(Raw!$N239&gt;$C$9,IF(Raw!$N239&lt;$A$9,IF(Raw!$X239&gt;$C$9,IF(Raw!$X239&lt;$A$9,Raw!V239,-999),-999),-999),-999),-999),-999)</f>
        <v>633.20000000000005</v>
      </c>
      <c r="O239" s="9">
        <f>IF(Raw!$G239&gt;$C$8,IF(Raw!$Q239&gt;$C$8,IF(Raw!$N239&gt;$C$9,IF(Raw!$N239&lt;$A$9,IF(Raw!$X239&gt;$C$9,IF(Raw!$X239&lt;$A$9,Raw!W239,-999),-999),-999),-999),-999),-999)</f>
        <v>0.34650599999999998</v>
      </c>
      <c r="P239" s="9">
        <f>IF(Raw!$G239&gt;$C$8,IF(Raw!$Q239&gt;$C$8,IF(Raw!$N239&gt;$C$9,IF(Raw!$N239&lt;$A$9,IF(Raw!$X239&gt;$C$9,IF(Raw!$X239&lt;$A$9,Raw!X239,-999),-999),-999),-999),-999),-999)</f>
        <v>486</v>
      </c>
      <c r="R239" s="9">
        <f t="shared" si="64"/>
        <v>0.106269</v>
      </c>
      <c r="S239" s="9">
        <f t="shared" si="65"/>
        <v>0.45669382703315969</v>
      </c>
      <c r="T239" s="9">
        <f t="shared" si="66"/>
        <v>0.10026399999999999</v>
      </c>
      <c r="U239" s="9">
        <f t="shared" si="67"/>
        <v>0.44585358478484172</v>
      </c>
      <c r="V239" s="15">
        <f t="shared" si="68"/>
        <v>9.3752888899999998E-2</v>
      </c>
      <c r="X239" s="11">
        <f t="shared" si="69"/>
        <v>3.190599999999999E+18</v>
      </c>
      <c r="Y239" s="11">
        <f t="shared" si="70"/>
        <v>5.4039999999999991E-18</v>
      </c>
      <c r="Z239" s="11">
        <f t="shared" si="71"/>
        <v>6.5200000000000002E-4</v>
      </c>
      <c r="AA239" s="16">
        <f t="shared" si="72"/>
        <v>1.1116812739814958E-2</v>
      </c>
      <c r="AB239" s="9">
        <f t="shared" si="73"/>
        <v>0.12573161611254483</v>
      </c>
      <c r="AC239" s="9">
        <f t="shared" si="74"/>
        <v>0.98888318726018487</v>
      </c>
      <c r="AD239" s="15">
        <f t="shared" si="75"/>
        <v>17.05032628805975</v>
      </c>
      <c r="AE239" s="3">
        <f t="shared" si="76"/>
        <v>650.6415999999997</v>
      </c>
      <c r="AF239" s="2">
        <f t="shared" si="77"/>
        <v>0.25</v>
      </c>
      <c r="AG239" s="9">
        <f t="shared" si="78"/>
        <v>5.8476531517558947E-3</v>
      </c>
      <c r="AH239" s="2">
        <f t="shared" si="63"/>
        <v>0.28296489274685827</v>
      </c>
    </row>
    <row r="240" spans="1:34">
      <c r="A240" s="1">
        <f>Raw!A240</f>
        <v>227</v>
      </c>
      <c r="B240" s="14">
        <f>Raw!B240</f>
        <v>0.21737268518518518</v>
      </c>
      <c r="C240" s="15">
        <f>Raw!C240</f>
        <v>139.30000000000001</v>
      </c>
      <c r="D240" s="15">
        <f>IF(C240&gt;0.5,Raw!D240*D$11,-999)</f>
        <v>5.3</v>
      </c>
      <c r="E240" s="9">
        <f>IF(Raw!$G240&gt;$C$8,IF(Raw!$Q240&gt;$C$8,IF(Raw!$N240&gt;$C$9,IF(Raw!$N240&lt;$A$9,IF(Raw!$X240&gt;$C$9,IF(Raw!$X240&lt;$A$9,Raw!H240,-999),-999),-999),-999),-999),-999)</f>
        <v>0.117428</v>
      </c>
      <c r="F240" s="9">
        <f>IF(Raw!$G240&gt;$C$8,IF(Raw!$Q240&gt;$C$8,IF(Raw!$N240&gt;$C$9,IF(Raw!$N240&lt;$A$9,IF(Raw!$X240&gt;$C$9,IF(Raw!$X240&lt;$A$9,Raw!I240,-999),-999),-999),-999),-999),-999)</f>
        <v>0.20969299999999999</v>
      </c>
      <c r="G240" s="9">
        <f>Raw!G240</f>
        <v>0.94444300000000003</v>
      </c>
      <c r="H240" s="9">
        <f>IF(Raw!$G240&gt;$C$8,IF(Raw!$Q240&gt;$C$8,IF(Raw!$N240&gt;$C$9,IF(Raw!$N240&lt;$A$9,IF(Raw!$X240&gt;$C$9,IF(Raw!$X240&lt;$A$9,Raw!L240,-999),-999),-999),-999),-999),-999)</f>
        <v>556.29999999999995</v>
      </c>
      <c r="I240" s="9">
        <f>IF(Raw!$G240&gt;$C$8,IF(Raw!$Q240&gt;$C$8,IF(Raw!$N240&gt;$C$9,IF(Raw!$N240&lt;$A$9,IF(Raw!$X240&gt;$C$9,IF(Raw!$X240&lt;$A$9,Raw!M240,-999),-999),-999),-999),-999),-999)</f>
        <v>0.36505900000000002</v>
      </c>
      <c r="J240" s="9">
        <f>IF(Raw!$G240&gt;$C$8,IF(Raw!$Q240&gt;$C$8,IF(Raw!$N240&gt;$C$9,IF(Raw!$N240&lt;$A$9,IF(Raw!$X240&gt;$C$9,IF(Raw!$X240&lt;$A$9,Raw!N240,-999),-999),-999),-999),-999),-999)</f>
        <v>543</v>
      </c>
      <c r="K240" s="9">
        <f>IF(Raw!$G240&gt;$C$8,IF(Raw!$Q240&gt;$C$8,IF(Raw!$N240&gt;$C$9,IF(Raw!$N240&lt;$A$9,IF(Raw!$X240&gt;$C$9,IF(Raw!$X240&lt;$A$9,Raw!R240,-999),-999),-999),-999),-999),-999)</f>
        <v>0.118604</v>
      </c>
      <c r="L240" s="9">
        <f>IF(Raw!$G240&gt;$C$8,IF(Raw!$Q240&gt;$C$8,IF(Raw!$N240&gt;$C$9,IF(Raw!$N240&lt;$A$9,IF(Raw!$X240&gt;$C$9,IF(Raw!$X240&lt;$A$9,Raw!S240,-999),-999),-999),-999),-999),-999)</f>
        <v>0.208647</v>
      </c>
      <c r="M240" s="9">
        <f>Raw!Q240</f>
        <v>0.94760999999999995</v>
      </c>
      <c r="N240" s="9">
        <f>IF(Raw!$G240&gt;$C$8,IF(Raw!$Q240&gt;$C$8,IF(Raw!$N240&gt;$C$9,IF(Raw!$N240&lt;$A$9,IF(Raw!$X240&gt;$C$9,IF(Raw!$X240&lt;$A$9,Raw!V240,-999),-999),-999),-999),-999),-999)</f>
        <v>612.1</v>
      </c>
      <c r="O240" s="9">
        <f>IF(Raw!$G240&gt;$C$8,IF(Raw!$Q240&gt;$C$8,IF(Raw!$N240&gt;$C$9,IF(Raw!$N240&lt;$A$9,IF(Raw!$X240&gt;$C$9,IF(Raw!$X240&lt;$A$9,Raw!W240,-999),-999),-999),-999),-999),-999)</f>
        <v>0.47572900000000001</v>
      </c>
      <c r="P240" s="9">
        <f>IF(Raw!$G240&gt;$C$8,IF(Raw!$Q240&gt;$C$8,IF(Raw!$N240&gt;$C$9,IF(Raw!$N240&lt;$A$9,IF(Raw!$X240&gt;$C$9,IF(Raw!$X240&lt;$A$9,Raw!X240,-999),-999),-999),-999),-999),-999)</f>
        <v>622</v>
      </c>
      <c r="R240" s="9">
        <f t="shared" si="64"/>
        <v>9.2264999999999986E-2</v>
      </c>
      <c r="S240" s="9">
        <f t="shared" si="65"/>
        <v>0.44000038151011234</v>
      </c>
      <c r="T240" s="9">
        <f t="shared" si="66"/>
        <v>9.0042999999999998E-2</v>
      </c>
      <c r="U240" s="9">
        <f t="shared" si="67"/>
        <v>0.43155664831030399</v>
      </c>
      <c r="V240" s="15">
        <f t="shared" si="68"/>
        <v>8.6984934299999997E-2</v>
      </c>
      <c r="X240" s="11">
        <f t="shared" si="69"/>
        <v>3.190599999999999E+18</v>
      </c>
      <c r="Y240" s="11">
        <f t="shared" si="70"/>
        <v>5.5629999999999996E-18</v>
      </c>
      <c r="Z240" s="11">
        <f t="shared" si="71"/>
        <v>5.4299999999999997E-4</v>
      </c>
      <c r="AA240" s="16">
        <f t="shared" si="72"/>
        <v>9.5458722204269097E-3</v>
      </c>
      <c r="AB240" s="9">
        <f t="shared" si="73"/>
        <v>0.11946353897234391</v>
      </c>
      <c r="AC240" s="9">
        <f t="shared" si="74"/>
        <v>0.99045412777957298</v>
      </c>
      <c r="AD240" s="15">
        <f t="shared" si="75"/>
        <v>17.579875175740163</v>
      </c>
      <c r="AE240" s="3">
        <f t="shared" si="76"/>
        <v>669.7851999999998</v>
      </c>
      <c r="AF240" s="2">
        <f t="shared" si="77"/>
        <v>0.25</v>
      </c>
      <c r="AG240" s="9">
        <f t="shared" si="78"/>
        <v>5.8359323142738008E-3</v>
      </c>
      <c r="AH240" s="2">
        <f t="shared" si="63"/>
        <v>0.28239772752092002</v>
      </c>
    </row>
    <row r="241" spans="1:34">
      <c r="A241" s="1">
        <f>Raw!A241</f>
        <v>228</v>
      </c>
      <c r="B241" s="14">
        <f>Raw!B241</f>
        <v>0.21743055555555557</v>
      </c>
      <c r="C241" s="15">
        <f>Raw!C241</f>
        <v>142.6</v>
      </c>
      <c r="D241" s="15">
        <f>IF(C241&gt;0.5,Raw!D241*D$11,-999)</f>
        <v>5.3</v>
      </c>
      <c r="E241" s="9">
        <f>IF(Raw!$G241&gt;$C$8,IF(Raw!$Q241&gt;$C$8,IF(Raw!$N241&gt;$C$9,IF(Raw!$N241&lt;$A$9,IF(Raw!$X241&gt;$C$9,IF(Raw!$X241&lt;$A$9,Raw!H241,-999),-999),-999),-999),-999),-999)</f>
        <v>0.113784</v>
      </c>
      <c r="F241" s="9">
        <f>IF(Raw!$G241&gt;$C$8,IF(Raw!$Q241&gt;$C$8,IF(Raw!$N241&gt;$C$9,IF(Raw!$N241&lt;$A$9,IF(Raw!$X241&gt;$C$9,IF(Raw!$X241&lt;$A$9,Raw!I241,-999),-999),-999),-999),-999),-999)</f>
        <v>0.21825700000000001</v>
      </c>
      <c r="G241" s="9">
        <f>Raw!G241</f>
        <v>0.93840400000000002</v>
      </c>
      <c r="H241" s="9">
        <f>IF(Raw!$G241&gt;$C$8,IF(Raw!$Q241&gt;$C$8,IF(Raw!$N241&gt;$C$9,IF(Raw!$N241&lt;$A$9,IF(Raw!$X241&gt;$C$9,IF(Raw!$X241&lt;$A$9,Raw!L241,-999),-999),-999),-999),-999),-999)</f>
        <v>602.1</v>
      </c>
      <c r="I241" s="9">
        <f>IF(Raw!$G241&gt;$C$8,IF(Raw!$Q241&gt;$C$8,IF(Raw!$N241&gt;$C$9,IF(Raw!$N241&lt;$A$9,IF(Raw!$X241&gt;$C$9,IF(Raw!$X241&lt;$A$9,Raw!M241,-999),-999),-999),-999),-999),-999)</f>
        <v>0.19190599999999999</v>
      </c>
      <c r="J241" s="9">
        <f>IF(Raw!$G241&gt;$C$8,IF(Raw!$Q241&gt;$C$8,IF(Raw!$N241&gt;$C$9,IF(Raw!$N241&lt;$A$9,IF(Raw!$X241&gt;$C$9,IF(Raw!$X241&lt;$A$9,Raw!N241,-999),-999),-999),-999),-999),-999)</f>
        <v>641</v>
      </c>
      <c r="K241" s="9">
        <f>IF(Raw!$G241&gt;$C$8,IF(Raw!$Q241&gt;$C$8,IF(Raw!$N241&gt;$C$9,IF(Raw!$N241&lt;$A$9,IF(Raw!$X241&gt;$C$9,IF(Raw!$X241&lt;$A$9,Raw!R241,-999),-999),-999),-999),-999),-999)</f>
        <v>0.11217100000000001</v>
      </c>
      <c r="L241" s="9">
        <f>IF(Raw!$G241&gt;$C$8,IF(Raw!$Q241&gt;$C$8,IF(Raw!$N241&gt;$C$9,IF(Raw!$N241&lt;$A$9,IF(Raw!$X241&gt;$C$9,IF(Raw!$X241&lt;$A$9,Raw!S241,-999),-999),-999),-999),-999),-999)</f>
        <v>0.204791</v>
      </c>
      <c r="M241" s="9">
        <f>Raw!Q241</f>
        <v>0.956986</v>
      </c>
      <c r="N241" s="9">
        <f>IF(Raw!$G241&gt;$C$8,IF(Raw!$Q241&gt;$C$8,IF(Raw!$N241&gt;$C$9,IF(Raw!$N241&lt;$A$9,IF(Raw!$X241&gt;$C$9,IF(Raw!$X241&lt;$A$9,Raw!V241,-999),-999),-999),-999),-999),-999)</f>
        <v>634.6</v>
      </c>
      <c r="O241" s="9">
        <f>IF(Raw!$G241&gt;$C$8,IF(Raw!$Q241&gt;$C$8,IF(Raw!$N241&gt;$C$9,IF(Raw!$N241&lt;$A$9,IF(Raw!$X241&gt;$C$9,IF(Raw!$X241&lt;$A$9,Raw!W241,-999),-999),-999),-999),-999),-999)</f>
        <v>0.171344</v>
      </c>
      <c r="P241" s="9">
        <f>IF(Raw!$G241&gt;$C$8,IF(Raw!$Q241&gt;$C$8,IF(Raw!$N241&gt;$C$9,IF(Raw!$N241&lt;$A$9,IF(Raw!$X241&gt;$C$9,IF(Raw!$X241&lt;$A$9,Raw!X241,-999),-999),-999),-999),-999),-999)</f>
        <v>442</v>
      </c>
      <c r="R241" s="9">
        <f t="shared" si="64"/>
        <v>0.10447300000000001</v>
      </c>
      <c r="S241" s="9">
        <f t="shared" si="65"/>
        <v>0.47866964175261278</v>
      </c>
      <c r="T241" s="9">
        <f t="shared" si="66"/>
        <v>9.2619999999999994E-2</v>
      </c>
      <c r="U241" s="9">
        <f t="shared" si="67"/>
        <v>0.45226596871932845</v>
      </c>
      <c r="V241" s="15">
        <f t="shared" si="68"/>
        <v>8.5377367900000001E-2</v>
      </c>
      <c r="X241" s="11">
        <f t="shared" si="69"/>
        <v>3.190599999999999E+18</v>
      </c>
      <c r="Y241" s="11">
        <f t="shared" si="70"/>
        <v>6.0209999999999998E-18</v>
      </c>
      <c r="Z241" s="11">
        <f t="shared" si="71"/>
        <v>6.4099999999999997E-4</v>
      </c>
      <c r="AA241" s="16">
        <f t="shared" si="72"/>
        <v>1.2164206275932019E-2</v>
      </c>
      <c r="AB241" s="9">
        <f t="shared" si="73"/>
        <v>0.11329764878527683</v>
      </c>
      <c r="AC241" s="9">
        <f t="shared" si="74"/>
        <v>0.98783579372406793</v>
      </c>
      <c r="AD241" s="15">
        <f t="shared" si="75"/>
        <v>18.976920867288637</v>
      </c>
      <c r="AE241" s="3">
        <f t="shared" si="76"/>
        <v>724.92839999999978</v>
      </c>
      <c r="AF241" s="2">
        <f t="shared" si="77"/>
        <v>0.25</v>
      </c>
      <c r="AG241" s="9">
        <f t="shared" si="78"/>
        <v>6.6020119225802566E-3</v>
      </c>
      <c r="AH241" s="2">
        <f t="shared" si="63"/>
        <v>0.31946792107966421</v>
      </c>
    </row>
    <row r="242" spans="1:34">
      <c r="A242" s="1">
        <f>Raw!A242</f>
        <v>229</v>
      </c>
      <c r="B242" s="14">
        <f>Raw!B242</f>
        <v>0.2174884259259259</v>
      </c>
      <c r="C242" s="15">
        <f>Raw!C242</f>
        <v>141.1</v>
      </c>
      <c r="D242" s="15">
        <f>IF(C242&gt;0.5,Raw!D242*D$11,-999)</f>
        <v>5.3</v>
      </c>
      <c r="E242" s="9">
        <f>IF(Raw!$G242&gt;$C$8,IF(Raw!$Q242&gt;$C$8,IF(Raw!$N242&gt;$C$9,IF(Raw!$N242&lt;$A$9,IF(Raw!$X242&gt;$C$9,IF(Raw!$X242&lt;$A$9,Raw!H242,-999),-999),-999),-999),-999),-999)</f>
        <v>0.10745499999999999</v>
      </c>
      <c r="F242" s="9">
        <f>IF(Raw!$G242&gt;$C$8,IF(Raw!$Q242&gt;$C$8,IF(Raw!$N242&gt;$C$9,IF(Raw!$N242&lt;$A$9,IF(Raw!$X242&gt;$C$9,IF(Raw!$X242&lt;$A$9,Raw!I242,-999),-999),-999),-999),-999),-999)</f>
        <v>0.201206</v>
      </c>
      <c r="G242" s="9">
        <f>Raw!G242</f>
        <v>0.95854200000000001</v>
      </c>
      <c r="H242" s="9">
        <f>IF(Raw!$G242&gt;$C$8,IF(Raw!$Q242&gt;$C$8,IF(Raw!$N242&gt;$C$9,IF(Raw!$N242&lt;$A$9,IF(Raw!$X242&gt;$C$9,IF(Raw!$X242&lt;$A$9,Raw!L242,-999),-999),-999),-999),-999),-999)</f>
        <v>580.9</v>
      </c>
      <c r="I242" s="9">
        <f>IF(Raw!$G242&gt;$C$8,IF(Raw!$Q242&gt;$C$8,IF(Raw!$N242&gt;$C$9,IF(Raw!$N242&lt;$A$9,IF(Raw!$X242&gt;$C$9,IF(Raw!$X242&lt;$A$9,Raw!M242,-999),-999),-999),-999),-999),-999)</f>
        <v>0.13364300000000001</v>
      </c>
      <c r="J242" s="9">
        <f>IF(Raw!$G242&gt;$C$8,IF(Raw!$Q242&gt;$C$8,IF(Raw!$N242&gt;$C$9,IF(Raw!$N242&lt;$A$9,IF(Raw!$X242&gt;$C$9,IF(Raw!$X242&lt;$A$9,Raw!N242,-999),-999),-999),-999),-999),-999)</f>
        <v>600</v>
      </c>
      <c r="K242" s="9">
        <f>IF(Raw!$G242&gt;$C$8,IF(Raw!$Q242&gt;$C$8,IF(Raw!$N242&gt;$C$9,IF(Raw!$N242&lt;$A$9,IF(Raw!$X242&gt;$C$9,IF(Raw!$X242&lt;$A$9,Raw!R242,-999),-999),-999),-999),-999),-999)</f>
        <v>0.10827000000000001</v>
      </c>
      <c r="L242" s="9">
        <f>IF(Raw!$G242&gt;$C$8,IF(Raw!$Q242&gt;$C$8,IF(Raw!$N242&gt;$C$9,IF(Raw!$N242&lt;$A$9,IF(Raw!$X242&gt;$C$9,IF(Raw!$X242&lt;$A$9,Raw!S242,-999),-999),-999),-999),-999),-999)</f>
        <v>0.201623</v>
      </c>
      <c r="M242" s="9">
        <f>Raw!Q242</f>
        <v>0.96238299999999999</v>
      </c>
      <c r="N242" s="9">
        <f>IF(Raw!$G242&gt;$C$8,IF(Raw!$Q242&gt;$C$8,IF(Raw!$N242&gt;$C$9,IF(Raw!$N242&lt;$A$9,IF(Raw!$X242&gt;$C$9,IF(Raw!$X242&lt;$A$9,Raw!V242,-999),-999),-999),-999),-999),-999)</f>
        <v>687.8</v>
      </c>
      <c r="O242" s="9">
        <f>IF(Raw!$G242&gt;$C$8,IF(Raw!$Q242&gt;$C$8,IF(Raw!$N242&gt;$C$9,IF(Raw!$N242&lt;$A$9,IF(Raw!$X242&gt;$C$9,IF(Raw!$X242&lt;$A$9,Raw!W242,-999),-999),-999),-999),-999),-999)</f>
        <v>0.32247599999999998</v>
      </c>
      <c r="P242" s="9">
        <f>IF(Raw!$G242&gt;$C$8,IF(Raw!$Q242&gt;$C$8,IF(Raw!$N242&gt;$C$9,IF(Raw!$N242&lt;$A$9,IF(Raw!$X242&gt;$C$9,IF(Raw!$X242&lt;$A$9,Raw!X242,-999),-999),-999),-999),-999),-999)</f>
        <v>869</v>
      </c>
      <c r="R242" s="9">
        <f t="shared" si="64"/>
        <v>9.3751000000000001E-2</v>
      </c>
      <c r="S242" s="9">
        <f t="shared" si="65"/>
        <v>0.46594534954226019</v>
      </c>
      <c r="T242" s="9">
        <f t="shared" si="66"/>
        <v>9.3352999999999992E-2</v>
      </c>
      <c r="U242" s="9">
        <f t="shared" si="67"/>
        <v>0.46300769257475582</v>
      </c>
      <c r="V242" s="15">
        <f t="shared" si="68"/>
        <v>8.4056628699999997E-2</v>
      </c>
      <c r="X242" s="11">
        <f t="shared" si="69"/>
        <v>3.190599999999999E+18</v>
      </c>
      <c r="Y242" s="11">
        <f t="shared" si="70"/>
        <v>5.8089999999999997E-18</v>
      </c>
      <c r="Z242" s="11">
        <f t="shared" si="71"/>
        <v>5.9999999999999995E-4</v>
      </c>
      <c r="AA242" s="16">
        <f t="shared" si="72"/>
        <v>1.0998211440071515E-2</v>
      </c>
      <c r="AB242" s="9">
        <f t="shared" si="73"/>
        <v>0.10929671603256499</v>
      </c>
      <c r="AC242" s="9">
        <f t="shared" si="74"/>
        <v>0.9890017885599286</v>
      </c>
      <c r="AD242" s="15">
        <f t="shared" si="75"/>
        <v>18.330352400119196</v>
      </c>
      <c r="AE242" s="3">
        <f t="shared" si="76"/>
        <v>699.40359999999976</v>
      </c>
      <c r="AF242" s="2">
        <f t="shared" si="77"/>
        <v>0.25</v>
      </c>
      <c r="AG242" s="9">
        <f t="shared" si="78"/>
        <v>6.5285339760471741E-3</v>
      </c>
      <c r="AH242" s="2">
        <f t="shared" si="63"/>
        <v>0.31591236148671026</v>
      </c>
    </row>
    <row r="243" spans="1:34">
      <c r="A243" s="1">
        <f>Raw!A243</f>
        <v>230</v>
      </c>
      <c r="B243" s="14">
        <f>Raw!B243</f>
        <v>0.21754629629629629</v>
      </c>
      <c r="C243" s="15">
        <f>Raw!C243</f>
        <v>144.1</v>
      </c>
      <c r="D243" s="15">
        <f>IF(C243&gt;0.5,Raw!D243*D$11,-999)</f>
        <v>5.3</v>
      </c>
      <c r="E243" s="9">
        <f>IF(Raw!$G243&gt;$C$8,IF(Raw!$Q243&gt;$C$8,IF(Raw!$N243&gt;$C$9,IF(Raw!$N243&lt;$A$9,IF(Raw!$X243&gt;$C$9,IF(Raw!$X243&lt;$A$9,Raw!H243,-999),-999),-999),-999),-999),-999)</f>
        <v>0.11019900000000001</v>
      </c>
      <c r="F243" s="9">
        <f>IF(Raw!$G243&gt;$C$8,IF(Raw!$Q243&gt;$C$8,IF(Raw!$N243&gt;$C$9,IF(Raw!$N243&lt;$A$9,IF(Raw!$X243&gt;$C$9,IF(Raw!$X243&lt;$A$9,Raw!I243,-999),-999),-999),-999),-999),-999)</f>
        <v>0.1928</v>
      </c>
      <c r="G243" s="9">
        <f>Raw!G243</f>
        <v>0.92379699999999998</v>
      </c>
      <c r="H243" s="9">
        <f>IF(Raw!$G243&gt;$C$8,IF(Raw!$Q243&gt;$C$8,IF(Raw!$N243&gt;$C$9,IF(Raw!$N243&lt;$A$9,IF(Raw!$X243&gt;$C$9,IF(Raw!$X243&lt;$A$9,Raw!L243,-999),-999),-999),-999),-999),-999)</f>
        <v>502.8</v>
      </c>
      <c r="I243" s="9">
        <f>IF(Raw!$G243&gt;$C$8,IF(Raw!$Q243&gt;$C$8,IF(Raw!$N243&gt;$C$9,IF(Raw!$N243&lt;$A$9,IF(Raw!$X243&gt;$C$9,IF(Raw!$X243&lt;$A$9,Raw!M243,-999),-999),-999),-999),-999),-999)</f>
        <v>0.22917999999999999</v>
      </c>
      <c r="J243" s="9">
        <f>IF(Raw!$G243&gt;$C$8,IF(Raw!$Q243&gt;$C$8,IF(Raw!$N243&gt;$C$9,IF(Raw!$N243&lt;$A$9,IF(Raw!$X243&gt;$C$9,IF(Raw!$X243&lt;$A$9,Raw!N243,-999),-999),-999),-999),-999),-999)</f>
        <v>848</v>
      </c>
      <c r="K243" s="9">
        <f>IF(Raw!$G243&gt;$C$8,IF(Raw!$Q243&gt;$C$8,IF(Raw!$N243&gt;$C$9,IF(Raw!$N243&lt;$A$9,IF(Raw!$X243&gt;$C$9,IF(Raw!$X243&lt;$A$9,Raw!R243,-999),-999),-999),-999),-999),-999)</f>
        <v>0.103106</v>
      </c>
      <c r="L243" s="9">
        <f>IF(Raw!$G243&gt;$C$8,IF(Raw!$Q243&gt;$C$8,IF(Raw!$N243&gt;$C$9,IF(Raw!$N243&lt;$A$9,IF(Raw!$X243&gt;$C$9,IF(Raw!$X243&lt;$A$9,Raw!S243,-999),-999),-999),-999),-999),-999)</f>
        <v>0.19513800000000001</v>
      </c>
      <c r="M243" s="9">
        <f>Raw!Q243</f>
        <v>0.97092199999999995</v>
      </c>
      <c r="N243" s="9">
        <f>IF(Raw!$G243&gt;$C$8,IF(Raw!$Q243&gt;$C$8,IF(Raw!$N243&gt;$C$9,IF(Raw!$N243&lt;$A$9,IF(Raw!$X243&gt;$C$9,IF(Raw!$X243&lt;$A$9,Raw!V243,-999),-999),-999),-999),-999),-999)</f>
        <v>578.9</v>
      </c>
      <c r="O243" s="9">
        <f>IF(Raw!$G243&gt;$C$8,IF(Raw!$Q243&gt;$C$8,IF(Raw!$N243&gt;$C$9,IF(Raw!$N243&lt;$A$9,IF(Raw!$X243&gt;$C$9,IF(Raw!$X243&lt;$A$9,Raw!W243,-999),-999),-999),-999),-999),-999)</f>
        <v>9.4952999999999996E-2</v>
      </c>
      <c r="P243" s="9">
        <f>IF(Raw!$G243&gt;$C$8,IF(Raw!$Q243&gt;$C$8,IF(Raw!$N243&gt;$C$9,IF(Raw!$N243&lt;$A$9,IF(Raw!$X243&gt;$C$9,IF(Raw!$X243&lt;$A$9,Raw!X243,-999),-999),-999),-999),-999),-999)</f>
        <v>441</v>
      </c>
      <c r="R243" s="9">
        <f t="shared" si="64"/>
        <v>8.2600999999999994E-2</v>
      </c>
      <c r="S243" s="9">
        <f t="shared" si="65"/>
        <v>0.42842842323651448</v>
      </c>
      <c r="T243" s="9">
        <f t="shared" si="66"/>
        <v>9.2032000000000003E-2</v>
      </c>
      <c r="U243" s="9">
        <f t="shared" si="67"/>
        <v>0.47162520882657399</v>
      </c>
      <c r="V243" s="15">
        <f t="shared" si="68"/>
        <v>8.1353032199999994E-2</v>
      </c>
      <c r="X243" s="11">
        <f t="shared" si="69"/>
        <v>3.190599999999999E+18</v>
      </c>
      <c r="Y243" s="11">
        <f t="shared" si="70"/>
        <v>5.0279999999999997E-18</v>
      </c>
      <c r="Z243" s="11">
        <f t="shared" si="71"/>
        <v>8.4800000000000001E-4</v>
      </c>
      <c r="AA243" s="16">
        <f t="shared" si="72"/>
        <v>1.3421319299225258E-2</v>
      </c>
      <c r="AB243" s="9">
        <f t="shared" si="73"/>
        <v>0.1043411908577463</v>
      </c>
      <c r="AC243" s="9">
        <f t="shared" si="74"/>
        <v>0.9865786807007747</v>
      </c>
      <c r="AD243" s="15">
        <f t="shared" si="75"/>
        <v>15.827027475501481</v>
      </c>
      <c r="AE243" s="3">
        <f t="shared" si="76"/>
        <v>605.37119999999982</v>
      </c>
      <c r="AF243" s="2">
        <f t="shared" si="77"/>
        <v>0.25</v>
      </c>
      <c r="AG243" s="9">
        <f t="shared" si="78"/>
        <v>5.7418654909517771E-3</v>
      </c>
      <c r="AH243" s="2">
        <f t="shared" si="63"/>
        <v>0.27784588289512147</v>
      </c>
    </row>
    <row r="244" spans="1:34">
      <c r="A244" s="1">
        <f>Raw!A244</f>
        <v>231</v>
      </c>
      <c r="B244" s="14">
        <f>Raw!B244</f>
        <v>0.21759259259259259</v>
      </c>
      <c r="C244" s="15">
        <f>Raw!C244</f>
        <v>143.9</v>
      </c>
      <c r="D244" s="15">
        <f>IF(C244&gt;0.5,Raw!D244*D$11,-999)</f>
        <v>5.3</v>
      </c>
      <c r="E244" s="9">
        <f>IF(Raw!$G244&gt;$C$8,IF(Raw!$Q244&gt;$C$8,IF(Raw!$N244&gt;$C$9,IF(Raw!$N244&lt;$A$9,IF(Raw!$X244&gt;$C$9,IF(Raw!$X244&lt;$A$9,Raw!H244,-999),-999),-999),-999),-999),-999)</f>
        <v>0.105852</v>
      </c>
      <c r="F244" s="9">
        <f>IF(Raw!$G244&gt;$C$8,IF(Raw!$Q244&gt;$C$8,IF(Raw!$N244&gt;$C$9,IF(Raw!$N244&lt;$A$9,IF(Raw!$X244&gt;$C$9,IF(Raw!$X244&lt;$A$9,Raw!I244,-999),-999),-999),-999),-999),-999)</f>
        <v>0.19191800000000001</v>
      </c>
      <c r="G244" s="9">
        <f>Raw!G244</f>
        <v>0.93270900000000001</v>
      </c>
      <c r="H244" s="9">
        <f>IF(Raw!$G244&gt;$C$8,IF(Raw!$Q244&gt;$C$8,IF(Raw!$N244&gt;$C$9,IF(Raw!$N244&lt;$A$9,IF(Raw!$X244&gt;$C$9,IF(Raw!$X244&lt;$A$9,Raw!L244,-999),-999),-999),-999),-999),-999)</f>
        <v>557.6</v>
      </c>
      <c r="I244" s="9">
        <f>IF(Raw!$G244&gt;$C$8,IF(Raw!$Q244&gt;$C$8,IF(Raw!$N244&gt;$C$9,IF(Raw!$N244&lt;$A$9,IF(Raw!$X244&gt;$C$9,IF(Raw!$X244&lt;$A$9,Raw!M244,-999),-999),-999),-999),-999),-999)</f>
        <v>0.17507700000000001</v>
      </c>
      <c r="J244" s="9">
        <f>IF(Raw!$G244&gt;$C$8,IF(Raw!$Q244&gt;$C$8,IF(Raw!$N244&gt;$C$9,IF(Raw!$N244&lt;$A$9,IF(Raw!$X244&gt;$C$9,IF(Raw!$X244&lt;$A$9,Raw!N244,-999),-999),-999),-999),-999),-999)</f>
        <v>499</v>
      </c>
      <c r="K244" s="9">
        <f>IF(Raw!$G244&gt;$C$8,IF(Raw!$Q244&gt;$C$8,IF(Raw!$N244&gt;$C$9,IF(Raw!$N244&lt;$A$9,IF(Raw!$X244&gt;$C$9,IF(Raw!$X244&lt;$A$9,Raw!R244,-999),-999),-999),-999),-999),-999)</f>
        <v>0.10428</v>
      </c>
      <c r="L244" s="9">
        <f>IF(Raw!$G244&gt;$C$8,IF(Raw!$Q244&gt;$C$8,IF(Raw!$N244&gt;$C$9,IF(Raw!$N244&lt;$A$9,IF(Raw!$X244&gt;$C$9,IF(Raw!$X244&lt;$A$9,Raw!S244,-999),-999),-999),-999),-999),-999)</f>
        <v>0.18946399999999999</v>
      </c>
      <c r="M244" s="9">
        <f>Raw!Q244</f>
        <v>0.95932399999999995</v>
      </c>
      <c r="N244" s="9">
        <f>IF(Raw!$G244&gt;$C$8,IF(Raw!$Q244&gt;$C$8,IF(Raw!$N244&gt;$C$9,IF(Raw!$N244&lt;$A$9,IF(Raw!$X244&gt;$C$9,IF(Raw!$X244&lt;$A$9,Raw!V244,-999),-999),-999),-999),-999),-999)</f>
        <v>603</v>
      </c>
      <c r="O244" s="9">
        <f>IF(Raw!$G244&gt;$C$8,IF(Raw!$Q244&gt;$C$8,IF(Raw!$N244&gt;$C$9,IF(Raw!$N244&lt;$A$9,IF(Raw!$X244&gt;$C$9,IF(Raw!$X244&lt;$A$9,Raw!W244,-999),-999),-999),-999),-999),-999)</f>
        <v>0.20308599999999999</v>
      </c>
      <c r="P244" s="9">
        <f>IF(Raw!$G244&gt;$C$8,IF(Raw!$Q244&gt;$C$8,IF(Raw!$N244&gt;$C$9,IF(Raw!$N244&lt;$A$9,IF(Raw!$X244&gt;$C$9,IF(Raw!$X244&lt;$A$9,Raw!X244,-999),-999),-999),-999),-999),-999)</f>
        <v>518</v>
      </c>
      <c r="R244" s="9">
        <f t="shared" si="64"/>
        <v>8.6066000000000004E-2</v>
      </c>
      <c r="S244" s="9">
        <f t="shared" si="65"/>
        <v>0.44845194301733032</v>
      </c>
      <c r="T244" s="9">
        <f t="shared" si="66"/>
        <v>8.5183999999999996E-2</v>
      </c>
      <c r="U244" s="9">
        <f t="shared" si="67"/>
        <v>0.44960520204366</v>
      </c>
      <c r="V244" s="15">
        <f t="shared" si="68"/>
        <v>7.8987541600000002E-2</v>
      </c>
      <c r="X244" s="11">
        <f t="shared" si="69"/>
        <v>3.190599999999999E+18</v>
      </c>
      <c r="Y244" s="11">
        <f t="shared" si="70"/>
        <v>5.5760000000000002E-18</v>
      </c>
      <c r="Z244" s="11">
        <f t="shared" si="71"/>
        <v>4.9899999999999999E-4</v>
      </c>
      <c r="AA244" s="16">
        <f t="shared" si="72"/>
        <v>8.799483700177621E-3</v>
      </c>
      <c r="AB244" s="9">
        <f t="shared" si="73"/>
        <v>0.10502957521951593</v>
      </c>
      <c r="AC244" s="9">
        <f t="shared" si="74"/>
        <v>0.99120051629982231</v>
      </c>
      <c r="AD244" s="15">
        <f t="shared" si="75"/>
        <v>17.634235872099438</v>
      </c>
      <c r="AE244" s="3">
        <f t="shared" si="76"/>
        <v>671.35039999999981</v>
      </c>
      <c r="AF244" s="2">
        <f t="shared" si="77"/>
        <v>0.25</v>
      </c>
      <c r="AG244" s="9">
        <f t="shared" si="78"/>
        <v>6.0988032170467893E-3</v>
      </c>
      <c r="AH244" s="2">
        <f t="shared" si="63"/>
        <v>0.29511791370143814</v>
      </c>
    </row>
    <row r="245" spans="1:34">
      <c r="A245" s="1">
        <f>Raw!A245</f>
        <v>232</v>
      </c>
      <c r="B245" s="14">
        <f>Raw!B245</f>
        <v>0.21765046296296298</v>
      </c>
      <c r="C245" s="15">
        <f>Raw!C245</f>
        <v>145.30000000000001</v>
      </c>
      <c r="D245" s="15">
        <f>IF(C245&gt;0.5,Raw!D245*D$11,-999)</f>
        <v>5.3</v>
      </c>
      <c r="E245" s="9">
        <f>IF(Raw!$G245&gt;$C$8,IF(Raw!$Q245&gt;$C$8,IF(Raw!$N245&gt;$C$9,IF(Raw!$N245&lt;$A$9,IF(Raw!$X245&gt;$C$9,IF(Raw!$X245&lt;$A$9,Raw!H245,-999),-999),-999),-999),-999),-999)</f>
        <v>0.109031</v>
      </c>
      <c r="F245" s="9">
        <f>IF(Raw!$G245&gt;$C$8,IF(Raw!$Q245&gt;$C$8,IF(Raw!$N245&gt;$C$9,IF(Raw!$N245&lt;$A$9,IF(Raw!$X245&gt;$C$9,IF(Raw!$X245&lt;$A$9,Raw!I245,-999),-999),-999),-999),-999),-999)</f>
        <v>0.19464600000000001</v>
      </c>
      <c r="G245" s="9">
        <f>Raw!G245</f>
        <v>0.94911699999999999</v>
      </c>
      <c r="H245" s="9">
        <f>IF(Raw!$G245&gt;$C$8,IF(Raw!$Q245&gt;$C$8,IF(Raw!$N245&gt;$C$9,IF(Raw!$N245&lt;$A$9,IF(Raw!$X245&gt;$C$9,IF(Raw!$X245&lt;$A$9,Raw!L245,-999),-999),-999),-999),-999),-999)</f>
        <v>556.1</v>
      </c>
      <c r="I245" s="9">
        <f>IF(Raw!$G245&gt;$C$8,IF(Raw!$Q245&gt;$C$8,IF(Raw!$N245&gt;$C$9,IF(Raw!$N245&lt;$A$9,IF(Raw!$X245&gt;$C$9,IF(Raw!$X245&lt;$A$9,Raw!M245,-999),-999),-999),-999),-999),-999)</f>
        <v>0.16328699999999999</v>
      </c>
      <c r="J245" s="9">
        <f>IF(Raw!$G245&gt;$C$8,IF(Raw!$Q245&gt;$C$8,IF(Raw!$N245&gt;$C$9,IF(Raw!$N245&lt;$A$9,IF(Raw!$X245&gt;$C$9,IF(Raw!$X245&lt;$A$9,Raw!N245,-999),-999),-999),-999),-999),-999)</f>
        <v>665</v>
      </c>
      <c r="K245" s="9">
        <f>IF(Raw!$G245&gt;$C$8,IF(Raw!$Q245&gt;$C$8,IF(Raw!$N245&gt;$C$9,IF(Raw!$N245&lt;$A$9,IF(Raw!$X245&gt;$C$9,IF(Raw!$X245&lt;$A$9,Raw!R245,-999),-999),-999),-999),-999),-999)</f>
        <v>0.10088999999999999</v>
      </c>
      <c r="L245" s="9">
        <f>IF(Raw!$G245&gt;$C$8,IF(Raw!$Q245&gt;$C$8,IF(Raw!$N245&gt;$C$9,IF(Raw!$N245&lt;$A$9,IF(Raw!$X245&gt;$C$9,IF(Raw!$X245&lt;$A$9,Raw!S245,-999),-999),-999),-999),-999),-999)</f>
        <v>0.19844999999999999</v>
      </c>
      <c r="M245" s="9">
        <f>Raw!Q245</f>
        <v>0.95846699999999996</v>
      </c>
      <c r="N245" s="9">
        <f>IF(Raw!$G245&gt;$C$8,IF(Raw!$Q245&gt;$C$8,IF(Raw!$N245&gt;$C$9,IF(Raw!$N245&lt;$A$9,IF(Raw!$X245&gt;$C$9,IF(Raw!$X245&lt;$A$9,Raw!V245,-999),-999),-999),-999),-999),-999)</f>
        <v>624.70000000000005</v>
      </c>
      <c r="O245" s="9">
        <f>IF(Raw!$G245&gt;$C$8,IF(Raw!$Q245&gt;$C$8,IF(Raw!$N245&gt;$C$9,IF(Raw!$N245&lt;$A$9,IF(Raw!$X245&gt;$C$9,IF(Raw!$X245&lt;$A$9,Raw!W245,-999),-999),-999),-999),-999),-999)</f>
        <v>0.15543399999999999</v>
      </c>
      <c r="P245" s="9">
        <f>IF(Raw!$G245&gt;$C$8,IF(Raw!$Q245&gt;$C$8,IF(Raw!$N245&gt;$C$9,IF(Raw!$N245&lt;$A$9,IF(Raw!$X245&gt;$C$9,IF(Raw!$X245&lt;$A$9,Raw!X245,-999),-999),-999),-999),-999),-999)</f>
        <v>517</v>
      </c>
      <c r="R245" s="9">
        <f t="shared" si="64"/>
        <v>8.5615000000000011E-2</v>
      </c>
      <c r="S245" s="9">
        <f t="shared" si="65"/>
        <v>0.43984977857238272</v>
      </c>
      <c r="T245" s="9">
        <f t="shared" si="66"/>
        <v>9.7559999999999994E-2</v>
      </c>
      <c r="U245" s="9">
        <f t="shared" si="67"/>
        <v>0.49160997732426304</v>
      </c>
      <c r="V245" s="15">
        <f t="shared" si="68"/>
        <v>8.2733804999999994E-2</v>
      </c>
      <c r="X245" s="11">
        <f t="shared" si="69"/>
        <v>3.190599999999999E+18</v>
      </c>
      <c r="Y245" s="11">
        <f t="shared" si="70"/>
        <v>5.5609999999999999E-18</v>
      </c>
      <c r="Z245" s="11">
        <f t="shared" si="71"/>
        <v>6.6500000000000001E-4</v>
      </c>
      <c r="AA245" s="16">
        <f t="shared" si="72"/>
        <v>1.1661452176142872E-2</v>
      </c>
      <c r="AB245" s="9">
        <f t="shared" si="73"/>
        <v>0.10202769127430449</v>
      </c>
      <c r="AC245" s="9">
        <f t="shared" si="74"/>
        <v>0.98833854782385722</v>
      </c>
      <c r="AD245" s="15">
        <f t="shared" si="75"/>
        <v>17.536018309989281</v>
      </c>
      <c r="AE245" s="3">
        <f t="shared" si="76"/>
        <v>669.54439999999977</v>
      </c>
      <c r="AF245" s="2">
        <f t="shared" si="77"/>
        <v>0.25</v>
      </c>
      <c r="AG245" s="9">
        <f t="shared" si="78"/>
        <v>6.6314473567166861E-3</v>
      </c>
      <c r="AH245" s="2">
        <f t="shared" si="63"/>
        <v>0.32089228641858158</v>
      </c>
    </row>
    <row r="246" spans="1:34">
      <c r="A246" s="1">
        <f>Raw!A246</f>
        <v>233</v>
      </c>
      <c r="B246" s="14">
        <f>Raw!B246</f>
        <v>0.21770833333333331</v>
      </c>
      <c r="C246" s="15">
        <f>Raw!C246</f>
        <v>146.19999999999999</v>
      </c>
      <c r="D246" s="15">
        <f>IF(C246&gt;0.5,Raw!D246*D$11,-999)</f>
        <v>5.3</v>
      </c>
      <c r="E246" s="9">
        <f>IF(Raw!$G246&gt;$C$8,IF(Raw!$Q246&gt;$C$8,IF(Raw!$N246&gt;$C$9,IF(Raw!$N246&lt;$A$9,IF(Raw!$X246&gt;$C$9,IF(Raw!$X246&lt;$A$9,Raw!H246,-999),-999),-999),-999),-999),-999)</f>
        <v>0.10077</v>
      </c>
      <c r="F246" s="9">
        <f>IF(Raw!$G246&gt;$C$8,IF(Raw!$Q246&gt;$C$8,IF(Raw!$N246&gt;$C$9,IF(Raw!$N246&lt;$A$9,IF(Raw!$X246&gt;$C$9,IF(Raw!$X246&lt;$A$9,Raw!I246,-999),-999),-999),-999),-999),-999)</f>
        <v>0.19498699999999999</v>
      </c>
      <c r="G246" s="9">
        <f>Raw!G246</f>
        <v>0.96571099999999999</v>
      </c>
      <c r="H246" s="9">
        <f>IF(Raw!$G246&gt;$C$8,IF(Raw!$Q246&gt;$C$8,IF(Raw!$N246&gt;$C$9,IF(Raw!$N246&lt;$A$9,IF(Raw!$X246&gt;$C$9,IF(Raw!$X246&lt;$A$9,Raw!L246,-999),-999),-999),-999),-999),-999)</f>
        <v>535.9</v>
      </c>
      <c r="I246" s="9">
        <f>IF(Raw!$G246&gt;$C$8,IF(Raw!$Q246&gt;$C$8,IF(Raw!$N246&gt;$C$9,IF(Raw!$N246&lt;$A$9,IF(Raw!$X246&gt;$C$9,IF(Raw!$X246&lt;$A$9,Raw!M246,-999),-999),-999),-999),-999),-999)</f>
        <v>1.5950000000000001E-3</v>
      </c>
      <c r="J246" s="9">
        <f>IF(Raw!$G246&gt;$C$8,IF(Raw!$Q246&gt;$C$8,IF(Raw!$N246&gt;$C$9,IF(Raw!$N246&lt;$A$9,IF(Raw!$X246&gt;$C$9,IF(Raw!$X246&lt;$A$9,Raw!N246,-999),-999),-999),-999),-999),-999)</f>
        <v>681</v>
      </c>
      <c r="K246" s="9">
        <f>IF(Raw!$G246&gt;$C$8,IF(Raw!$Q246&gt;$C$8,IF(Raw!$N246&gt;$C$9,IF(Raw!$N246&lt;$A$9,IF(Raw!$X246&gt;$C$9,IF(Raw!$X246&lt;$A$9,Raw!R246,-999),-999),-999),-999),-999),-999)</f>
        <v>9.5121999999999998E-2</v>
      </c>
      <c r="L246" s="9">
        <f>IF(Raw!$G246&gt;$C$8,IF(Raw!$Q246&gt;$C$8,IF(Raw!$N246&gt;$C$9,IF(Raw!$N246&lt;$A$9,IF(Raw!$X246&gt;$C$9,IF(Raw!$X246&lt;$A$9,Raw!S246,-999),-999),-999),-999),-999),-999)</f>
        <v>0.193907</v>
      </c>
      <c r="M246" s="9">
        <f>Raw!Q246</f>
        <v>0.963472</v>
      </c>
      <c r="N246" s="9">
        <f>IF(Raw!$G246&gt;$C$8,IF(Raw!$Q246&gt;$C$8,IF(Raw!$N246&gt;$C$9,IF(Raw!$N246&lt;$A$9,IF(Raw!$X246&gt;$C$9,IF(Raw!$X246&lt;$A$9,Raw!V246,-999),-999),-999),-999),-999),-999)</f>
        <v>655.8</v>
      </c>
      <c r="O246" s="9">
        <f>IF(Raw!$G246&gt;$C$8,IF(Raw!$Q246&gt;$C$8,IF(Raw!$N246&gt;$C$9,IF(Raw!$N246&lt;$A$9,IF(Raw!$X246&gt;$C$9,IF(Raw!$X246&lt;$A$9,Raw!W246,-999),-999),-999),-999),-999),-999)</f>
        <v>0.202652</v>
      </c>
      <c r="P246" s="9">
        <f>IF(Raw!$G246&gt;$C$8,IF(Raw!$Q246&gt;$C$8,IF(Raw!$N246&gt;$C$9,IF(Raw!$N246&lt;$A$9,IF(Raw!$X246&gt;$C$9,IF(Raw!$X246&lt;$A$9,Raw!X246,-999),-999),-999),-999),-999),-999)</f>
        <v>626</v>
      </c>
      <c r="R246" s="9">
        <f t="shared" si="64"/>
        <v>9.4216999999999995E-2</v>
      </c>
      <c r="S246" s="9">
        <f t="shared" si="65"/>
        <v>0.4831963156518127</v>
      </c>
      <c r="T246" s="9">
        <f t="shared" si="66"/>
        <v>9.8784999999999998E-2</v>
      </c>
      <c r="U246" s="9">
        <f t="shared" si="67"/>
        <v>0.50944524952683501</v>
      </c>
      <c r="V246" s="15">
        <f t="shared" si="68"/>
        <v>8.08398283E-2</v>
      </c>
      <c r="X246" s="11">
        <f t="shared" si="69"/>
        <v>3.190599999999999E+18</v>
      </c>
      <c r="Y246" s="11">
        <f t="shared" si="70"/>
        <v>5.3589999999999998E-18</v>
      </c>
      <c r="Z246" s="11">
        <f t="shared" si="71"/>
        <v>6.8099999999999996E-4</v>
      </c>
      <c r="AA246" s="16">
        <f t="shared" si="72"/>
        <v>1.1510004881759578E-2</v>
      </c>
      <c r="AB246" s="9">
        <f t="shared" si="73"/>
        <v>9.6259015832244624E-2</v>
      </c>
      <c r="AC246" s="9">
        <f t="shared" si="74"/>
        <v>0.98848999511824032</v>
      </c>
      <c r="AD246" s="15">
        <f t="shared" si="75"/>
        <v>16.90162244017559</v>
      </c>
      <c r="AE246" s="3">
        <f t="shared" si="76"/>
        <v>645.22359999999981</v>
      </c>
      <c r="AF246" s="2">
        <f t="shared" si="77"/>
        <v>0.25</v>
      </c>
      <c r="AG246" s="9">
        <f t="shared" si="78"/>
        <v>6.6234240472643133E-3</v>
      </c>
      <c r="AH246" s="2">
        <f t="shared" si="63"/>
        <v>0.32050404264971444</v>
      </c>
    </row>
    <row r="247" spans="1:34">
      <c r="A247" s="1">
        <f>Raw!A247</f>
        <v>234</v>
      </c>
      <c r="B247" s="14">
        <f>Raw!B247</f>
        <v>0.2177662037037037</v>
      </c>
      <c r="C247" s="15">
        <f>Raw!C247</f>
        <v>147.19999999999999</v>
      </c>
      <c r="D247" s="15">
        <f>IF(C247&gt;0.5,Raw!D247*D$11,-999)</f>
        <v>5.3</v>
      </c>
      <c r="E247" s="9">
        <f>IF(Raw!$G247&gt;$C$8,IF(Raw!$Q247&gt;$C$8,IF(Raw!$N247&gt;$C$9,IF(Raw!$N247&lt;$A$9,IF(Raw!$X247&gt;$C$9,IF(Raw!$X247&lt;$A$9,Raw!H247,-999),-999),-999),-999),-999),-999)</f>
        <v>0.10192</v>
      </c>
      <c r="F247" s="9">
        <f>IF(Raw!$G247&gt;$C$8,IF(Raw!$Q247&gt;$C$8,IF(Raw!$N247&gt;$C$9,IF(Raw!$N247&lt;$A$9,IF(Raw!$X247&gt;$C$9,IF(Raw!$X247&lt;$A$9,Raw!I247,-999),-999),-999),-999),-999),-999)</f>
        <v>0.18576300000000001</v>
      </c>
      <c r="G247" s="9">
        <f>Raw!G247</f>
        <v>0.94090300000000004</v>
      </c>
      <c r="H247" s="9">
        <f>IF(Raw!$G247&gt;$C$8,IF(Raw!$Q247&gt;$C$8,IF(Raw!$N247&gt;$C$9,IF(Raw!$N247&lt;$A$9,IF(Raw!$X247&gt;$C$9,IF(Raw!$X247&lt;$A$9,Raw!L247,-999),-999),-999),-999),-999),-999)</f>
        <v>531.9</v>
      </c>
      <c r="I247" s="9">
        <f>IF(Raw!$G247&gt;$C$8,IF(Raw!$Q247&gt;$C$8,IF(Raw!$N247&gt;$C$9,IF(Raw!$N247&lt;$A$9,IF(Raw!$X247&gt;$C$9,IF(Raw!$X247&lt;$A$9,Raw!M247,-999),-999),-999),-999),-999),-999)</f>
        <v>8.6022000000000001E-2</v>
      </c>
      <c r="J247" s="9">
        <f>IF(Raw!$G247&gt;$C$8,IF(Raw!$Q247&gt;$C$8,IF(Raw!$N247&gt;$C$9,IF(Raw!$N247&lt;$A$9,IF(Raw!$X247&gt;$C$9,IF(Raw!$X247&lt;$A$9,Raw!N247,-999),-999),-999),-999),-999),-999)</f>
        <v>915</v>
      </c>
      <c r="K247" s="9">
        <f>IF(Raw!$G247&gt;$C$8,IF(Raw!$Q247&gt;$C$8,IF(Raw!$N247&gt;$C$9,IF(Raw!$N247&lt;$A$9,IF(Raw!$X247&gt;$C$9,IF(Raw!$X247&lt;$A$9,Raw!R247,-999),-999),-999),-999),-999),-999)</f>
        <v>9.7392000000000006E-2</v>
      </c>
      <c r="L247" s="9">
        <f>IF(Raw!$G247&gt;$C$8,IF(Raw!$Q247&gt;$C$8,IF(Raw!$N247&gt;$C$9,IF(Raw!$N247&lt;$A$9,IF(Raw!$X247&gt;$C$9,IF(Raw!$X247&lt;$A$9,Raw!S247,-999),-999),-999),-999),-999),-999)</f>
        <v>0.18875800000000001</v>
      </c>
      <c r="M247" s="9">
        <f>Raw!Q247</f>
        <v>0.952179</v>
      </c>
      <c r="N247" s="9">
        <f>IF(Raw!$G247&gt;$C$8,IF(Raw!$Q247&gt;$C$8,IF(Raw!$N247&gt;$C$9,IF(Raw!$N247&lt;$A$9,IF(Raw!$X247&gt;$C$9,IF(Raw!$X247&lt;$A$9,Raw!V247,-999),-999),-999),-999),-999),-999)</f>
        <v>624.9</v>
      </c>
      <c r="O247" s="9">
        <f>IF(Raw!$G247&gt;$C$8,IF(Raw!$Q247&gt;$C$8,IF(Raw!$N247&gt;$C$9,IF(Raw!$N247&lt;$A$9,IF(Raw!$X247&gt;$C$9,IF(Raw!$X247&lt;$A$9,Raw!W247,-999),-999),-999),-999),-999),-999)</f>
        <v>9.8613999999999993E-2</v>
      </c>
      <c r="P247" s="9">
        <f>IF(Raw!$G247&gt;$C$8,IF(Raw!$Q247&gt;$C$8,IF(Raw!$N247&gt;$C$9,IF(Raw!$N247&lt;$A$9,IF(Raw!$X247&gt;$C$9,IF(Raw!$X247&lt;$A$9,Raw!X247,-999),-999),-999),-999),-999),-999)</f>
        <v>609</v>
      </c>
      <c r="R247" s="9">
        <f t="shared" si="64"/>
        <v>8.3843000000000015E-2</v>
      </c>
      <c r="S247" s="9">
        <f t="shared" si="65"/>
        <v>0.45134391671107815</v>
      </c>
      <c r="T247" s="9">
        <f t="shared" si="66"/>
        <v>9.1366000000000003E-2</v>
      </c>
      <c r="U247" s="9">
        <f t="shared" si="67"/>
        <v>0.48403776263787496</v>
      </c>
      <c r="V247" s="15">
        <f t="shared" si="68"/>
        <v>7.8693210200000002E-2</v>
      </c>
      <c r="X247" s="11">
        <f t="shared" si="69"/>
        <v>3.190599999999999E+18</v>
      </c>
      <c r="Y247" s="11">
        <f t="shared" si="70"/>
        <v>5.3189999999999992E-18</v>
      </c>
      <c r="Z247" s="11">
        <f t="shared" si="71"/>
        <v>9.1499999999999991E-4</v>
      </c>
      <c r="AA247" s="16">
        <f t="shared" si="72"/>
        <v>1.5290842743277161E-2</v>
      </c>
      <c r="AB247" s="9">
        <f t="shared" si="73"/>
        <v>9.8789063138082264E-2</v>
      </c>
      <c r="AC247" s="9">
        <f t="shared" si="74"/>
        <v>0.98470915725672292</v>
      </c>
      <c r="AD247" s="15">
        <f t="shared" si="75"/>
        <v>16.711303544565205</v>
      </c>
      <c r="AE247" s="3">
        <f t="shared" si="76"/>
        <v>640.40759999999977</v>
      </c>
      <c r="AF247" s="2">
        <f t="shared" si="77"/>
        <v>0.25</v>
      </c>
      <c r="AG247" s="9">
        <f t="shared" si="78"/>
        <v>6.2222322911336392E-3</v>
      </c>
      <c r="AH247" s="2">
        <f t="shared" si="63"/>
        <v>0.30109058236088865</v>
      </c>
    </row>
    <row r="248" spans="1:34">
      <c r="A248" s="1">
        <f>Raw!A248</f>
        <v>235</v>
      </c>
      <c r="B248" s="14">
        <f>Raw!B248</f>
        <v>0.21782407407407409</v>
      </c>
      <c r="C248" s="15">
        <f>Raw!C248</f>
        <v>149.19999999999999</v>
      </c>
      <c r="D248" s="15">
        <f>IF(C248&gt;0.5,Raw!D248*D$11,-999)</f>
        <v>5.3</v>
      </c>
      <c r="E248" s="9">
        <f>IF(Raw!$G248&gt;$C$8,IF(Raw!$Q248&gt;$C$8,IF(Raw!$N248&gt;$C$9,IF(Raw!$N248&lt;$A$9,IF(Raw!$X248&gt;$C$9,IF(Raw!$X248&lt;$A$9,Raw!H248,-999),-999),-999),-999),-999),-999)</f>
        <v>9.8932999999999993E-2</v>
      </c>
      <c r="F248" s="9">
        <f>IF(Raw!$G248&gt;$C$8,IF(Raw!$Q248&gt;$C$8,IF(Raw!$N248&gt;$C$9,IF(Raw!$N248&lt;$A$9,IF(Raw!$X248&gt;$C$9,IF(Raw!$X248&lt;$A$9,Raw!I248,-999),-999),-999),-999),-999),-999)</f>
        <v>0.17948</v>
      </c>
      <c r="G248" s="9">
        <f>Raw!G248</f>
        <v>0.92321200000000003</v>
      </c>
      <c r="H248" s="9">
        <f>IF(Raw!$G248&gt;$C$8,IF(Raw!$Q248&gt;$C$8,IF(Raw!$N248&gt;$C$9,IF(Raw!$N248&lt;$A$9,IF(Raw!$X248&gt;$C$9,IF(Raw!$X248&lt;$A$9,Raw!L248,-999),-999),-999),-999),-999),-999)</f>
        <v>547.5</v>
      </c>
      <c r="I248" s="9">
        <f>IF(Raw!$G248&gt;$C$8,IF(Raw!$Q248&gt;$C$8,IF(Raw!$N248&gt;$C$9,IF(Raw!$N248&lt;$A$9,IF(Raw!$X248&gt;$C$9,IF(Raw!$X248&lt;$A$9,Raw!M248,-999),-999),-999),-999),-999),-999)</f>
        <v>3.7353999999999998E-2</v>
      </c>
      <c r="J248" s="9">
        <f>IF(Raw!$G248&gt;$C$8,IF(Raw!$Q248&gt;$C$8,IF(Raw!$N248&gt;$C$9,IF(Raw!$N248&lt;$A$9,IF(Raw!$X248&gt;$C$9,IF(Raw!$X248&lt;$A$9,Raw!N248,-999),-999),-999),-999),-999),-999)</f>
        <v>780</v>
      </c>
      <c r="K248" s="9">
        <f>IF(Raw!$G248&gt;$C$8,IF(Raw!$Q248&gt;$C$8,IF(Raw!$N248&gt;$C$9,IF(Raw!$N248&lt;$A$9,IF(Raw!$X248&gt;$C$9,IF(Raw!$X248&lt;$A$9,Raw!R248,-999),-999),-999),-999),-999),-999)</f>
        <v>9.6716999999999997E-2</v>
      </c>
      <c r="L248" s="9">
        <f>IF(Raw!$G248&gt;$C$8,IF(Raw!$Q248&gt;$C$8,IF(Raw!$N248&gt;$C$9,IF(Raw!$N248&lt;$A$9,IF(Raw!$X248&gt;$C$9,IF(Raw!$X248&lt;$A$9,Raw!S248,-999),-999),-999),-999),-999),-999)</f>
        <v>0.17659900000000001</v>
      </c>
      <c r="M248" s="9">
        <f>Raw!Q248</f>
        <v>0.91222000000000003</v>
      </c>
      <c r="N248" s="9">
        <f>IF(Raw!$G248&gt;$C$8,IF(Raw!$Q248&gt;$C$8,IF(Raw!$N248&gt;$C$9,IF(Raw!$N248&lt;$A$9,IF(Raw!$X248&gt;$C$9,IF(Raw!$X248&lt;$A$9,Raw!V248,-999),-999),-999),-999),-999),-999)</f>
        <v>653.5</v>
      </c>
      <c r="O248" s="9">
        <f>IF(Raw!$G248&gt;$C$8,IF(Raw!$Q248&gt;$C$8,IF(Raw!$N248&gt;$C$9,IF(Raw!$N248&lt;$A$9,IF(Raw!$X248&gt;$C$9,IF(Raw!$X248&lt;$A$9,Raw!W248,-999),-999),-999),-999),-999),-999)</f>
        <v>0.23876800000000001</v>
      </c>
      <c r="P248" s="9">
        <f>IF(Raw!$G248&gt;$C$8,IF(Raw!$Q248&gt;$C$8,IF(Raw!$N248&gt;$C$9,IF(Raw!$N248&lt;$A$9,IF(Raw!$X248&gt;$C$9,IF(Raw!$X248&lt;$A$9,Raw!X248,-999),-999),-999),-999),-999),-999)</f>
        <v>605</v>
      </c>
      <c r="R248" s="9">
        <f t="shared" si="64"/>
        <v>8.0547000000000007E-2</v>
      </c>
      <c r="S248" s="9">
        <f t="shared" si="65"/>
        <v>0.4487798083351906</v>
      </c>
      <c r="T248" s="9">
        <f t="shared" si="66"/>
        <v>7.9882000000000009E-2</v>
      </c>
      <c r="U248" s="9">
        <f t="shared" si="67"/>
        <v>0.45233551718865911</v>
      </c>
      <c r="V248" s="15">
        <f t="shared" si="68"/>
        <v>7.3624123100000008E-2</v>
      </c>
      <c r="X248" s="11">
        <f t="shared" si="69"/>
        <v>3.190599999999999E+18</v>
      </c>
      <c r="Y248" s="11">
        <f t="shared" si="70"/>
        <v>5.4749999999999998E-18</v>
      </c>
      <c r="Z248" s="11">
        <f t="shared" si="71"/>
        <v>7.7999999999999999E-4</v>
      </c>
      <c r="AA248" s="16">
        <f t="shared" si="72"/>
        <v>1.344229981781851E-2</v>
      </c>
      <c r="AB248" s="9">
        <f t="shared" si="73"/>
        <v>9.779079779404698E-2</v>
      </c>
      <c r="AC248" s="9">
        <f t="shared" si="74"/>
        <v>0.98655770018218147</v>
      </c>
      <c r="AD248" s="15">
        <f t="shared" si="75"/>
        <v>17.233717715151936</v>
      </c>
      <c r="AE248" s="3">
        <f t="shared" si="76"/>
        <v>659.18999999999983</v>
      </c>
      <c r="AF248" s="2">
        <f t="shared" si="77"/>
        <v>0.25</v>
      </c>
      <c r="AG248" s="9">
        <f t="shared" si="78"/>
        <v>5.9964789352050822E-3</v>
      </c>
      <c r="AH248" s="2">
        <f t="shared" si="63"/>
        <v>0.29016649495526237</v>
      </c>
    </row>
    <row r="249" spans="1:34">
      <c r="A249" s="1">
        <f>Raw!A249</f>
        <v>236</v>
      </c>
      <c r="B249" s="14">
        <f>Raw!B249</f>
        <v>0.21788194444444445</v>
      </c>
      <c r="C249" s="15">
        <f>Raw!C249</f>
        <v>148.1</v>
      </c>
      <c r="D249" s="15">
        <f>IF(C249&gt;0.5,Raw!D249*D$11,-999)</f>
        <v>5.3</v>
      </c>
      <c r="E249" s="9">
        <f>IF(Raw!$G249&gt;$C$8,IF(Raw!$Q249&gt;$C$8,IF(Raw!$N249&gt;$C$9,IF(Raw!$N249&lt;$A$9,IF(Raw!$X249&gt;$C$9,IF(Raw!$X249&lt;$A$9,Raw!H249,-999),-999),-999),-999),-999),-999)</f>
        <v>9.1995999999999994E-2</v>
      </c>
      <c r="F249" s="9">
        <f>IF(Raw!$G249&gt;$C$8,IF(Raw!$Q249&gt;$C$8,IF(Raw!$N249&gt;$C$9,IF(Raw!$N249&lt;$A$9,IF(Raw!$X249&gt;$C$9,IF(Raw!$X249&lt;$A$9,Raw!I249,-999),-999),-999),-999),-999),-999)</f>
        <v>0.175036</v>
      </c>
      <c r="G249" s="9">
        <f>Raw!G249</f>
        <v>0.93964800000000004</v>
      </c>
      <c r="H249" s="9">
        <f>IF(Raw!$G249&gt;$C$8,IF(Raw!$Q249&gt;$C$8,IF(Raw!$N249&gt;$C$9,IF(Raw!$N249&lt;$A$9,IF(Raw!$X249&gt;$C$9,IF(Raw!$X249&lt;$A$9,Raw!L249,-999),-999),-999),-999),-999),-999)</f>
        <v>618.79999999999995</v>
      </c>
      <c r="I249" s="9">
        <f>IF(Raw!$G249&gt;$C$8,IF(Raw!$Q249&gt;$C$8,IF(Raw!$N249&gt;$C$9,IF(Raw!$N249&lt;$A$9,IF(Raw!$X249&gt;$C$9,IF(Raw!$X249&lt;$A$9,Raw!M249,-999),-999),-999),-999),-999),-999)</f>
        <v>1.7321E-2</v>
      </c>
      <c r="J249" s="9">
        <f>IF(Raw!$G249&gt;$C$8,IF(Raw!$Q249&gt;$C$8,IF(Raw!$N249&gt;$C$9,IF(Raw!$N249&lt;$A$9,IF(Raw!$X249&gt;$C$9,IF(Raw!$X249&lt;$A$9,Raw!N249,-999),-999),-999),-999),-999),-999)</f>
        <v>534</v>
      </c>
      <c r="K249" s="9">
        <f>IF(Raw!$G249&gt;$C$8,IF(Raw!$Q249&gt;$C$8,IF(Raw!$N249&gt;$C$9,IF(Raw!$N249&lt;$A$9,IF(Raw!$X249&gt;$C$9,IF(Raw!$X249&lt;$A$9,Raw!R249,-999),-999),-999),-999),-999),-999)</f>
        <v>9.5990000000000006E-2</v>
      </c>
      <c r="L249" s="9">
        <f>IF(Raw!$G249&gt;$C$8,IF(Raw!$Q249&gt;$C$8,IF(Raw!$N249&gt;$C$9,IF(Raw!$N249&lt;$A$9,IF(Raw!$X249&gt;$C$9,IF(Raw!$X249&lt;$A$9,Raw!S249,-999),-999),-999),-999),-999),-999)</f>
        <v>0.17408499999999999</v>
      </c>
      <c r="M249" s="9">
        <f>Raw!Q249</f>
        <v>0.93874000000000002</v>
      </c>
      <c r="N249" s="9">
        <f>IF(Raw!$G249&gt;$C$8,IF(Raw!$Q249&gt;$C$8,IF(Raw!$N249&gt;$C$9,IF(Raw!$N249&lt;$A$9,IF(Raw!$X249&gt;$C$9,IF(Raw!$X249&lt;$A$9,Raw!V249,-999),-999),-999),-999),-999),-999)</f>
        <v>640.79999999999995</v>
      </c>
      <c r="O249" s="9">
        <f>IF(Raw!$G249&gt;$C$8,IF(Raw!$Q249&gt;$C$8,IF(Raw!$N249&gt;$C$9,IF(Raw!$N249&lt;$A$9,IF(Raw!$X249&gt;$C$9,IF(Raw!$X249&lt;$A$9,Raw!W249,-999),-999),-999),-999),-999),-999)</f>
        <v>0.37081999999999998</v>
      </c>
      <c r="P249" s="9">
        <f>IF(Raw!$G249&gt;$C$8,IF(Raw!$Q249&gt;$C$8,IF(Raw!$N249&gt;$C$9,IF(Raw!$N249&lt;$A$9,IF(Raw!$X249&gt;$C$9,IF(Raw!$X249&lt;$A$9,Raw!X249,-999),-999),-999),-999),-999),-999)</f>
        <v>692</v>
      </c>
      <c r="R249" s="9">
        <f t="shared" si="64"/>
        <v>8.3040000000000003E-2</v>
      </c>
      <c r="S249" s="9">
        <f t="shared" si="65"/>
        <v>0.47441669142347864</v>
      </c>
      <c r="T249" s="9">
        <f t="shared" si="66"/>
        <v>7.8094999999999984E-2</v>
      </c>
      <c r="U249" s="9">
        <f t="shared" si="67"/>
        <v>0.44860269408622216</v>
      </c>
      <c r="V249" s="15">
        <f t="shared" si="68"/>
        <v>7.2576036499999996E-2</v>
      </c>
      <c r="X249" s="11">
        <f t="shared" si="69"/>
        <v>3.190599999999999E+18</v>
      </c>
      <c r="Y249" s="11">
        <f t="shared" si="70"/>
        <v>6.187999999999999E-18</v>
      </c>
      <c r="Z249" s="11">
        <f t="shared" si="71"/>
        <v>5.3399999999999997E-4</v>
      </c>
      <c r="AA249" s="16">
        <f t="shared" si="72"/>
        <v>1.0432998088185361E-2</v>
      </c>
      <c r="AB249" s="9">
        <f t="shared" si="73"/>
        <v>9.6804764985696845E-2</v>
      </c>
      <c r="AC249" s="9">
        <f t="shared" si="74"/>
        <v>0.98956700191181457</v>
      </c>
      <c r="AD249" s="15">
        <f t="shared" si="75"/>
        <v>19.537449603343372</v>
      </c>
      <c r="AE249" s="3">
        <f t="shared" si="76"/>
        <v>745.03519999999969</v>
      </c>
      <c r="AF249" s="2">
        <f t="shared" si="77"/>
        <v>0.25</v>
      </c>
      <c r="AG249" s="9">
        <f t="shared" si="78"/>
        <v>6.7419634827950992E-3</v>
      </c>
      <c r="AH249" s="2">
        <f t="shared" si="63"/>
        <v>0.32624010424412858</v>
      </c>
    </row>
    <row r="250" spans="1:34">
      <c r="A250" s="1">
        <f>Raw!A250</f>
        <v>237</v>
      </c>
      <c r="B250" s="14">
        <f>Raw!B250</f>
        <v>0.21792824074074071</v>
      </c>
      <c r="C250" s="15">
        <f>Raw!C250</f>
        <v>150.80000000000001</v>
      </c>
      <c r="D250" s="15">
        <f>IF(C250&gt;0.5,Raw!D250*D$11,-999)</f>
        <v>5.3</v>
      </c>
      <c r="E250" s="9">
        <f>IF(Raw!$G250&gt;$C$8,IF(Raw!$Q250&gt;$C$8,IF(Raw!$N250&gt;$C$9,IF(Raw!$N250&lt;$A$9,IF(Raw!$X250&gt;$C$9,IF(Raw!$X250&lt;$A$9,Raw!H250,-999),-999),-999),-999),-999),-999)</f>
        <v>9.4417000000000001E-2</v>
      </c>
      <c r="F250" s="9">
        <f>IF(Raw!$G250&gt;$C$8,IF(Raw!$Q250&gt;$C$8,IF(Raw!$N250&gt;$C$9,IF(Raw!$N250&lt;$A$9,IF(Raw!$X250&gt;$C$9,IF(Raw!$X250&lt;$A$9,Raw!I250,-999),-999),-999),-999),-999),-999)</f>
        <v>0.16631499999999999</v>
      </c>
      <c r="G250" s="9">
        <f>Raw!G250</f>
        <v>0.93267999999999995</v>
      </c>
      <c r="H250" s="9">
        <f>IF(Raw!$G250&gt;$C$8,IF(Raw!$Q250&gt;$C$8,IF(Raw!$N250&gt;$C$9,IF(Raw!$N250&lt;$A$9,IF(Raw!$X250&gt;$C$9,IF(Raw!$X250&lt;$A$9,Raw!L250,-999),-999),-999),-999),-999),-999)</f>
        <v>534.9</v>
      </c>
      <c r="I250" s="9">
        <f>IF(Raw!$G250&gt;$C$8,IF(Raw!$Q250&gt;$C$8,IF(Raw!$N250&gt;$C$9,IF(Raw!$N250&lt;$A$9,IF(Raw!$X250&gt;$C$9,IF(Raw!$X250&lt;$A$9,Raw!M250,-999),-999),-999),-999),-999),-999)</f>
        <v>8.6639999999999995E-2</v>
      </c>
      <c r="J250" s="9">
        <f>IF(Raw!$G250&gt;$C$8,IF(Raw!$Q250&gt;$C$8,IF(Raw!$N250&gt;$C$9,IF(Raw!$N250&lt;$A$9,IF(Raw!$X250&gt;$C$9,IF(Raw!$X250&lt;$A$9,Raw!N250,-999),-999),-999),-999),-999),-999)</f>
        <v>731</v>
      </c>
      <c r="K250" s="9">
        <f>IF(Raw!$G250&gt;$C$8,IF(Raw!$Q250&gt;$C$8,IF(Raw!$N250&gt;$C$9,IF(Raw!$N250&lt;$A$9,IF(Raw!$X250&gt;$C$9,IF(Raw!$X250&lt;$A$9,Raw!R250,-999),-999),-999),-999),-999),-999)</f>
        <v>9.7860000000000003E-2</v>
      </c>
      <c r="L250" s="9">
        <f>IF(Raw!$G250&gt;$C$8,IF(Raw!$Q250&gt;$C$8,IF(Raw!$N250&gt;$C$9,IF(Raw!$N250&lt;$A$9,IF(Raw!$X250&gt;$C$9,IF(Raw!$X250&lt;$A$9,Raw!S250,-999),-999),-999),-999),-999),-999)</f>
        <v>0.16486000000000001</v>
      </c>
      <c r="M250" s="9">
        <f>Raw!Q250</f>
        <v>0.93812499999999999</v>
      </c>
      <c r="N250" s="9">
        <f>IF(Raw!$G250&gt;$C$8,IF(Raw!$Q250&gt;$C$8,IF(Raw!$N250&gt;$C$9,IF(Raw!$N250&lt;$A$9,IF(Raw!$X250&gt;$C$9,IF(Raw!$X250&lt;$A$9,Raw!V250,-999),-999),-999),-999),-999),-999)</f>
        <v>621.9</v>
      </c>
      <c r="O250" s="9">
        <f>IF(Raw!$G250&gt;$C$8,IF(Raw!$Q250&gt;$C$8,IF(Raw!$N250&gt;$C$9,IF(Raw!$N250&lt;$A$9,IF(Raw!$X250&gt;$C$9,IF(Raw!$X250&lt;$A$9,Raw!W250,-999),-999),-999),-999),-999),-999)</f>
        <v>0.40780899999999998</v>
      </c>
      <c r="P250" s="9">
        <f>IF(Raw!$G250&gt;$C$8,IF(Raw!$Q250&gt;$C$8,IF(Raw!$N250&gt;$C$9,IF(Raw!$N250&lt;$A$9,IF(Raw!$X250&gt;$C$9,IF(Raw!$X250&lt;$A$9,Raw!X250,-999),-999),-999),-999),-999),-999)</f>
        <v>626</v>
      </c>
      <c r="R250" s="9">
        <f t="shared" si="64"/>
        <v>7.189799999999999E-2</v>
      </c>
      <c r="S250" s="9">
        <f t="shared" si="65"/>
        <v>0.43230015332351257</v>
      </c>
      <c r="T250" s="9">
        <f t="shared" si="66"/>
        <v>6.7000000000000004E-2</v>
      </c>
      <c r="U250" s="9">
        <f t="shared" si="67"/>
        <v>0.4064054349144729</v>
      </c>
      <c r="V250" s="15">
        <f t="shared" si="68"/>
        <v>6.8730133999999998E-2</v>
      </c>
      <c r="X250" s="11">
        <f t="shared" si="69"/>
        <v>3.190599999999999E+18</v>
      </c>
      <c r="Y250" s="11">
        <f t="shared" si="70"/>
        <v>5.3489999999999998E-18</v>
      </c>
      <c r="Z250" s="11">
        <f t="shared" si="71"/>
        <v>7.3099999999999999E-4</v>
      </c>
      <c r="AA250" s="16">
        <f t="shared" si="72"/>
        <v>1.2321902241354057E-2</v>
      </c>
      <c r="AB250" s="9">
        <f t="shared" si="73"/>
        <v>9.8685567450170722E-2</v>
      </c>
      <c r="AC250" s="9">
        <f t="shared" si="74"/>
        <v>0.98767809775864601</v>
      </c>
      <c r="AD250" s="15">
        <f t="shared" si="75"/>
        <v>16.856227416353022</v>
      </c>
      <c r="AE250" s="3">
        <f t="shared" si="76"/>
        <v>644.01959999999985</v>
      </c>
      <c r="AF250" s="2">
        <f t="shared" si="77"/>
        <v>0.25</v>
      </c>
      <c r="AG250" s="9">
        <f t="shared" si="78"/>
        <v>5.2695864878155472E-3</v>
      </c>
      <c r="AH250" s="2">
        <f t="shared" si="63"/>
        <v>0.25499254771929825</v>
      </c>
    </row>
    <row r="251" spans="1:34">
      <c r="A251" s="1">
        <f>Raw!A251</f>
        <v>238</v>
      </c>
      <c r="B251" s="14">
        <f>Raw!B251</f>
        <v>0.2179861111111111</v>
      </c>
      <c r="C251" s="15">
        <f>Raw!C251</f>
        <v>151.30000000000001</v>
      </c>
      <c r="D251" s="15">
        <f>IF(C251&gt;0.5,Raw!D251*D$11,-999)</f>
        <v>5.3</v>
      </c>
      <c r="E251" s="9">
        <f>IF(Raw!$G251&gt;$C$8,IF(Raw!$Q251&gt;$C$8,IF(Raw!$N251&gt;$C$9,IF(Raw!$N251&lt;$A$9,IF(Raw!$X251&gt;$C$9,IF(Raw!$X251&lt;$A$9,Raw!H251,-999),-999),-999),-999),-999),-999)</f>
        <v>9.7916000000000003E-2</v>
      </c>
      <c r="F251" s="9">
        <f>IF(Raw!$G251&gt;$C$8,IF(Raw!$Q251&gt;$C$8,IF(Raw!$N251&gt;$C$9,IF(Raw!$N251&lt;$A$9,IF(Raw!$X251&gt;$C$9,IF(Raw!$X251&lt;$A$9,Raw!I251,-999),-999),-999),-999),-999),-999)</f>
        <v>0.16566400000000001</v>
      </c>
      <c r="G251" s="9">
        <f>Raw!G251</f>
        <v>0.94651600000000002</v>
      </c>
      <c r="H251" s="9">
        <f>IF(Raw!$G251&gt;$C$8,IF(Raw!$Q251&gt;$C$8,IF(Raw!$N251&gt;$C$9,IF(Raw!$N251&lt;$A$9,IF(Raw!$X251&gt;$C$9,IF(Raw!$X251&lt;$A$9,Raw!L251,-999),-999),-999),-999),-999),-999)</f>
        <v>492</v>
      </c>
      <c r="I251" s="9">
        <f>IF(Raw!$G251&gt;$C$8,IF(Raw!$Q251&gt;$C$8,IF(Raw!$N251&gt;$C$9,IF(Raw!$N251&lt;$A$9,IF(Raw!$X251&gt;$C$9,IF(Raw!$X251&lt;$A$9,Raw!M251,-999),-999),-999),-999),-999),-999)</f>
        <v>6.9999999999999999E-6</v>
      </c>
      <c r="J251" s="9">
        <f>IF(Raw!$G251&gt;$C$8,IF(Raw!$Q251&gt;$C$8,IF(Raw!$N251&gt;$C$9,IF(Raw!$N251&lt;$A$9,IF(Raw!$X251&gt;$C$9,IF(Raw!$X251&lt;$A$9,Raw!N251,-999),-999),-999),-999),-999),-999)</f>
        <v>787</v>
      </c>
      <c r="K251" s="9">
        <f>IF(Raw!$G251&gt;$C$8,IF(Raw!$Q251&gt;$C$8,IF(Raw!$N251&gt;$C$9,IF(Raw!$N251&lt;$A$9,IF(Raw!$X251&gt;$C$9,IF(Raw!$X251&lt;$A$9,Raw!R251,-999),-999),-999),-999),-999),-999)</f>
        <v>9.0116000000000002E-2</v>
      </c>
      <c r="L251" s="9">
        <f>IF(Raw!$G251&gt;$C$8,IF(Raw!$Q251&gt;$C$8,IF(Raw!$N251&gt;$C$9,IF(Raw!$N251&lt;$A$9,IF(Raw!$X251&gt;$C$9,IF(Raw!$X251&lt;$A$9,Raw!S251,-999),-999),-999),-999),-999),-999)</f>
        <v>0.16372800000000001</v>
      </c>
      <c r="M251" s="9">
        <f>Raw!Q251</f>
        <v>0.949515</v>
      </c>
      <c r="N251" s="9">
        <f>IF(Raw!$G251&gt;$C$8,IF(Raw!$Q251&gt;$C$8,IF(Raw!$N251&gt;$C$9,IF(Raw!$N251&lt;$A$9,IF(Raw!$X251&gt;$C$9,IF(Raw!$X251&lt;$A$9,Raw!V251,-999),-999),-999),-999),-999),-999)</f>
        <v>639.6</v>
      </c>
      <c r="O251" s="9">
        <f>IF(Raw!$G251&gt;$C$8,IF(Raw!$Q251&gt;$C$8,IF(Raw!$N251&gt;$C$9,IF(Raw!$N251&lt;$A$9,IF(Raw!$X251&gt;$C$9,IF(Raw!$X251&lt;$A$9,Raw!W251,-999),-999),-999),-999),-999),-999)</f>
        <v>0.37081900000000001</v>
      </c>
      <c r="P251" s="9">
        <f>IF(Raw!$G251&gt;$C$8,IF(Raw!$Q251&gt;$C$8,IF(Raw!$N251&gt;$C$9,IF(Raw!$N251&lt;$A$9,IF(Raw!$X251&gt;$C$9,IF(Raw!$X251&lt;$A$9,Raw!X251,-999),-999),-999),-999),-999),-999)</f>
        <v>702</v>
      </c>
      <c r="R251" s="9">
        <f t="shared" si="64"/>
        <v>6.7748000000000003E-2</v>
      </c>
      <c r="S251" s="9">
        <f t="shared" si="65"/>
        <v>0.40894823256712381</v>
      </c>
      <c r="T251" s="9">
        <f t="shared" si="66"/>
        <v>7.3612000000000011E-2</v>
      </c>
      <c r="U251" s="9">
        <f t="shared" si="67"/>
        <v>0.44959933548324055</v>
      </c>
      <c r="V251" s="15">
        <f t="shared" si="68"/>
        <v>6.8258203200000006E-2</v>
      </c>
      <c r="X251" s="11">
        <f t="shared" si="69"/>
        <v>3.190599999999999E+18</v>
      </c>
      <c r="Y251" s="11">
        <f t="shared" si="70"/>
        <v>4.92E-18</v>
      </c>
      <c r="Z251" s="11">
        <f t="shared" si="71"/>
        <v>7.8699999999999994E-4</v>
      </c>
      <c r="AA251" s="16">
        <f t="shared" si="72"/>
        <v>1.2203368809237157E-2</v>
      </c>
      <c r="AB251" s="9">
        <f t="shared" si="73"/>
        <v>9.1014314384785563E-2</v>
      </c>
      <c r="AC251" s="9">
        <f t="shared" si="74"/>
        <v>0.98779663119076289</v>
      </c>
      <c r="AD251" s="15">
        <f t="shared" si="75"/>
        <v>15.506186542868054</v>
      </c>
      <c r="AE251" s="3">
        <f t="shared" si="76"/>
        <v>592.36799999999982</v>
      </c>
      <c r="AF251" s="2">
        <f t="shared" si="77"/>
        <v>0.25</v>
      </c>
      <c r="AG251" s="9">
        <f t="shared" si="78"/>
        <v>5.3627470504251104E-3</v>
      </c>
      <c r="AH251" s="2">
        <f t="shared" si="63"/>
        <v>0.25950053886086188</v>
      </c>
    </row>
    <row r="252" spans="1:34">
      <c r="A252" s="1">
        <f>Raw!A252</f>
        <v>239</v>
      </c>
      <c r="B252" s="14">
        <f>Raw!B252</f>
        <v>0.21804398148148149</v>
      </c>
      <c r="C252" s="15">
        <f>Raw!C252</f>
        <v>152.30000000000001</v>
      </c>
      <c r="D252" s="15">
        <f>IF(C252&gt;0.5,Raw!D252*D$11,-999)</f>
        <v>5.3</v>
      </c>
      <c r="E252" s="9">
        <f>IF(Raw!$G252&gt;$C$8,IF(Raw!$Q252&gt;$C$8,IF(Raw!$N252&gt;$C$9,IF(Raw!$N252&lt;$A$9,IF(Raw!$X252&gt;$C$9,IF(Raw!$X252&lt;$A$9,Raw!H252,-999),-999),-999),-999),-999),-999)</f>
        <v>9.7615999999999994E-2</v>
      </c>
      <c r="F252" s="9">
        <f>IF(Raw!$G252&gt;$C$8,IF(Raw!$Q252&gt;$C$8,IF(Raw!$N252&gt;$C$9,IF(Raw!$N252&lt;$A$9,IF(Raw!$X252&gt;$C$9,IF(Raw!$X252&lt;$A$9,Raw!I252,-999),-999),-999),-999),-999),-999)</f>
        <v>0.15792700000000001</v>
      </c>
      <c r="G252" s="9">
        <f>Raw!G252</f>
        <v>0.90831799999999996</v>
      </c>
      <c r="H252" s="9">
        <f>IF(Raw!$G252&gt;$C$8,IF(Raw!$Q252&gt;$C$8,IF(Raw!$N252&gt;$C$9,IF(Raw!$N252&lt;$A$9,IF(Raw!$X252&gt;$C$9,IF(Raw!$X252&lt;$A$9,Raw!L252,-999),-999),-999),-999),-999),-999)</f>
        <v>551.1</v>
      </c>
      <c r="I252" s="9">
        <f>IF(Raw!$G252&gt;$C$8,IF(Raw!$Q252&gt;$C$8,IF(Raw!$N252&gt;$C$9,IF(Raw!$N252&lt;$A$9,IF(Raw!$X252&gt;$C$9,IF(Raw!$X252&lt;$A$9,Raw!M252,-999),-999),-999),-999),-999),-999)</f>
        <v>0.37081700000000001</v>
      </c>
      <c r="J252" s="9">
        <f>IF(Raw!$G252&gt;$C$8,IF(Raw!$Q252&gt;$C$8,IF(Raw!$N252&gt;$C$9,IF(Raw!$N252&lt;$A$9,IF(Raw!$X252&gt;$C$9,IF(Raw!$X252&lt;$A$9,Raw!N252,-999),-999),-999),-999),-999),-999)</f>
        <v>676</v>
      </c>
      <c r="K252" s="9">
        <f>IF(Raw!$G252&gt;$C$8,IF(Raw!$Q252&gt;$C$8,IF(Raw!$N252&gt;$C$9,IF(Raw!$N252&lt;$A$9,IF(Raw!$X252&gt;$C$9,IF(Raw!$X252&lt;$A$9,Raw!R252,-999),-999),-999),-999),-999),-999)</f>
        <v>9.1202000000000005E-2</v>
      </c>
      <c r="L252" s="9">
        <f>IF(Raw!$G252&gt;$C$8,IF(Raw!$Q252&gt;$C$8,IF(Raw!$N252&gt;$C$9,IF(Raw!$N252&lt;$A$9,IF(Raw!$X252&gt;$C$9,IF(Raw!$X252&lt;$A$9,Raw!S252,-999),-999),-999),-999),-999),-999)</f>
        <v>0.15526200000000001</v>
      </c>
      <c r="M252" s="9">
        <f>Raw!Q252</f>
        <v>0.93868600000000002</v>
      </c>
      <c r="N252" s="9">
        <f>IF(Raw!$G252&gt;$C$8,IF(Raw!$Q252&gt;$C$8,IF(Raw!$N252&gt;$C$9,IF(Raw!$N252&lt;$A$9,IF(Raw!$X252&gt;$C$9,IF(Raw!$X252&lt;$A$9,Raw!V252,-999),-999),-999),-999),-999),-999)</f>
        <v>629.1</v>
      </c>
      <c r="O252" s="9">
        <f>IF(Raw!$G252&gt;$C$8,IF(Raw!$Q252&gt;$C$8,IF(Raw!$N252&gt;$C$9,IF(Raw!$N252&lt;$A$9,IF(Raw!$X252&gt;$C$9,IF(Raw!$X252&lt;$A$9,Raw!W252,-999),-999),-999),-999),-999),-999)</f>
        <v>0.458372</v>
      </c>
      <c r="P252" s="9">
        <f>IF(Raw!$G252&gt;$C$8,IF(Raw!$Q252&gt;$C$8,IF(Raw!$N252&gt;$C$9,IF(Raw!$N252&lt;$A$9,IF(Raw!$X252&gt;$C$9,IF(Raw!$X252&lt;$A$9,Raw!X252,-999),-999),-999),-999),-999),-999)</f>
        <v>749</v>
      </c>
      <c r="R252" s="9">
        <f t="shared" si="64"/>
        <v>6.0311000000000017E-2</v>
      </c>
      <c r="S252" s="9">
        <f t="shared" si="65"/>
        <v>0.38189163347622646</v>
      </c>
      <c r="T252" s="9">
        <f t="shared" si="66"/>
        <v>6.4060000000000006E-2</v>
      </c>
      <c r="U252" s="9">
        <f t="shared" si="67"/>
        <v>0.4125929074725303</v>
      </c>
      <c r="V252" s="15">
        <f t="shared" si="68"/>
        <v>6.4728727799999997E-2</v>
      </c>
      <c r="X252" s="11">
        <f t="shared" si="69"/>
        <v>3.190599999999999E+18</v>
      </c>
      <c r="Y252" s="11">
        <f t="shared" si="70"/>
        <v>5.5110000000000002E-18</v>
      </c>
      <c r="Z252" s="11">
        <f t="shared" si="71"/>
        <v>6.7599999999999995E-4</v>
      </c>
      <c r="AA252" s="16">
        <f t="shared" si="72"/>
        <v>1.1746749815323657E-2</v>
      </c>
      <c r="AB252" s="9">
        <f t="shared" si="73"/>
        <v>9.1954496793169638E-2</v>
      </c>
      <c r="AC252" s="9">
        <f t="shared" si="74"/>
        <v>0.98825325018467636</v>
      </c>
      <c r="AD252" s="15">
        <f t="shared" si="75"/>
        <v>17.376848839236182</v>
      </c>
      <c r="AE252" s="3">
        <f t="shared" si="76"/>
        <v>663.52439999999979</v>
      </c>
      <c r="AF252" s="2">
        <f t="shared" si="77"/>
        <v>0.25</v>
      </c>
      <c r="AG252" s="9">
        <f t="shared" si="78"/>
        <v>5.5150496809931683E-3</v>
      </c>
      <c r="AH252" s="2">
        <f t="shared" si="63"/>
        <v>0.26687038389190892</v>
      </c>
    </row>
    <row r="253" spans="1:34">
      <c r="A253" s="1">
        <f>Raw!A253</f>
        <v>240</v>
      </c>
      <c r="B253" s="14">
        <f>Raw!B253</f>
        <v>0.21810185185185185</v>
      </c>
      <c r="C253" s="15">
        <f>Raw!C253</f>
        <v>153.19999999999999</v>
      </c>
      <c r="D253" s="15">
        <f>IF(C253&gt;0.5,Raw!D253*D$11,-999)</f>
        <v>5.3</v>
      </c>
      <c r="E253" s="9">
        <f>IF(Raw!$G253&gt;$C$8,IF(Raw!$Q253&gt;$C$8,IF(Raw!$N253&gt;$C$9,IF(Raw!$N253&lt;$A$9,IF(Raw!$X253&gt;$C$9,IF(Raw!$X253&lt;$A$9,Raw!H253,-999),-999),-999),-999),-999),-999)</f>
        <v>8.2923999999999998E-2</v>
      </c>
      <c r="F253" s="9">
        <f>IF(Raw!$G253&gt;$C$8,IF(Raw!$Q253&gt;$C$8,IF(Raw!$N253&gt;$C$9,IF(Raw!$N253&lt;$A$9,IF(Raw!$X253&gt;$C$9,IF(Raw!$X253&lt;$A$9,Raw!I253,-999),-999),-999),-999),-999),-999)</f>
        <v>0.15919700000000001</v>
      </c>
      <c r="G253" s="9">
        <f>Raw!G253</f>
        <v>0.91444999999999999</v>
      </c>
      <c r="H253" s="9">
        <f>IF(Raw!$G253&gt;$C$8,IF(Raw!$Q253&gt;$C$8,IF(Raw!$N253&gt;$C$9,IF(Raw!$N253&lt;$A$9,IF(Raw!$X253&gt;$C$9,IF(Raw!$X253&lt;$A$9,Raw!L253,-999),-999),-999),-999),-999),-999)</f>
        <v>651.29999999999995</v>
      </c>
      <c r="I253" s="9">
        <f>IF(Raw!$G253&gt;$C$8,IF(Raw!$Q253&gt;$C$8,IF(Raw!$N253&gt;$C$9,IF(Raw!$N253&lt;$A$9,IF(Raw!$X253&gt;$C$9,IF(Raw!$X253&lt;$A$9,Raw!M253,-999),-999),-999),-999),-999),-999)</f>
        <v>1.9999999999999999E-6</v>
      </c>
      <c r="J253" s="9">
        <f>IF(Raw!$G253&gt;$C$8,IF(Raw!$Q253&gt;$C$8,IF(Raw!$N253&gt;$C$9,IF(Raw!$N253&lt;$A$9,IF(Raw!$X253&gt;$C$9,IF(Raw!$X253&lt;$A$9,Raw!N253,-999),-999),-999),-999),-999),-999)</f>
        <v>616</v>
      </c>
      <c r="K253" s="9">
        <f>IF(Raw!$G253&gt;$C$8,IF(Raw!$Q253&gt;$C$8,IF(Raw!$N253&gt;$C$9,IF(Raw!$N253&lt;$A$9,IF(Raw!$X253&gt;$C$9,IF(Raw!$X253&lt;$A$9,Raw!R253,-999),-999),-999),-999),-999),-999)</f>
        <v>8.5658999999999999E-2</v>
      </c>
      <c r="L253" s="9">
        <f>IF(Raw!$G253&gt;$C$8,IF(Raw!$Q253&gt;$C$8,IF(Raw!$N253&gt;$C$9,IF(Raw!$N253&lt;$A$9,IF(Raw!$X253&gt;$C$9,IF(Raw!$X253&lt;$A$9,Raw!S253,-999),-999),-999),-999),-999),-999)</f>
        <v>0.156449</v>
      </c>
      <c r="M253" s="9">
        <f>Raw!Q253</f>
        <v>0.93258600000000003</v>
      </c>
      <c r="N253" s="9">
        <f>IF(Raw!$G253&gt;$C$8,IF(Raw!$Q253&gt;$C$8,IF(Raw!$N253&gt;$C$9,IF(Raw!$N253&lt;$A$9,IF(Raw!$X253&gt;$C$9,IF(Raw!$X253&lt;$A$9,Raw!V253,-999),-999),-999),-999),-999),-999)</f>
        <v>718.6</v>
      </c>
      <c r="O253" s="9">
        <f>IF(Raw!$G253&gt;$C$8,IF(Raw!$Q253&gt;$C$8,IF(Raw!$N253&gt;$C$9,IF(Raw!$N253&lt;$A$9,IF(Raw!$X253&gt;$C$9,IF(Raw!$X253&lt;$A$9,Raw!W253,-999),-999),-999),-999),-999),-999)</f>
        <v>0.23592099999999999</v>
      </c>
      <c r="P253" s="9">
        <f>IF(Raw!$G253&gt;$C$8,IF(Raw!$Q253&gt;$C$8,IF(Raw!$N253&gt;$C$9,IF(Raw!$N253&lt;$A$9,IF(Raw!$X253&gt;$C$9,IF(Raw!$X253&lt;$A$9,Raw!X253,-999),-999),-999),-999),-999),-999)</f>
        <v>778</v>
      </c>
      <c r="R253" s="9">
        <f t="shared" si="64"/>
        <v>7.6273000000000007E-2</v>
      </c>
      <c r="S253" s="9">
        <f t="shared" si="65"/>
        <v>0.47911078726357914</v>
      </c>
      <c r="T253" s="9">
        <f t="shared" si="66"/>
        <v>7.0790000000000006E-2</v>
      </c>
      <c r="U253" s="9">
        <f t="shared" si="67"/>
        <v>0.45247972182628204</v>
      </c>
      <c r="V253" s="15">
        <f t="shared" si="68"/>
        <v>6.5223588100000007E-2</v>
      </c>
      <c r="X253" s="11">
        <f t="shared" si="69"/>
        <v>3.190599999999999E+18</v>
      </c>
      <c r="Y253" s="11">
        <f t="shared" si="70"/>
        <v>6.5129999999999992E-18</v>
      </c>
      <c r="Z253" s="11">
        <f t="shared" si="71"/>
        <v>6.1600000000000001E-4</v>
      </c>
      <c r="AA253" s="16">
        <f t="shared" si="72"/>
        <v>1.2638925470699412E-2</v>
      </c>
      <c r="AB253" s="9">
        <f t="shared" si="73"/>
        <v>8.6553709534070808E-2</v>
      </c>
      <c r="AC253" s="9">
        <f t="shared" si="74"/>
        <v>0.98736107452930066</v>
      </c>
      <c r="AD253" s="15">
        <f t="shared" si="75"/>
        <v>20.517736153732816</v>
      </c>
      <c r="AE253" s="3">
        <f t="shared" si="76"/>
        <v>784.16519999999969</v>
      </c>
      <c r="AF253" s="2">
        <f t="shared" si="77"/>
        <v>0.25</v>
      </c>
      <c r="AG253" s="9">
        <f t="shared" si="78"/>
        <v>7.1414304210354416E-3</v>
      </c>
      <c r="AH253" s="2">
        <f t="shared" si="63"/>
        <v>0.34557010149288003</v>
      </c>
    </row>
    <row r="254" spans="1:34">
      <c r="A254" s="1">
        <f>Raw!A254</f>
        <v>241</v>
      </c>
      <c r="B254" s="14">
        <f>Raw!B254</f>
        <v>0.21815972222222224</v>
      </c>
      <c r="C254" s="15">
        <f>Raw!C254</f>
        <v>153.69999999999999</v>
      </c>
      <c r="D254" s="15">
        <f>IF(C254&gt;0.5,Raw!D254*D$11,-999)</f>
        <v>5.3</v>
      </c>
      <c r="E254" s="9">
        <f>IF(Raw!$G254&gt;$C$8,IF(Raw!$Q254&gt;$C$8,IF(Raw!$N254&gt;$C$9,IF(Raw!$N254&lt;$A$9,IF(Raw!$X254&gt;$C$9,IF(Raw!$X254&lt;$A$9,Raw!H254,-999),-999),-999),-999),-999),-999)</f>
        <v>9.0611999999999998E-2</v>
      </c>
      <c r="F254" s="9">
        <f>IF(Raw!$G254&gt;$C$8,IF(Raw!$Q254&gt;$C$8,IF(Raw!$N254&gt;$C$9,IF(Raw!$N254&lt;$A$9,IF(Raw!$X254&gt;$C$9,IF(Raw!$X254&lt;$A$9,Raw!I254,-999),-999),-999),-999),-999),-999)</f>
        <v>0.15848100000000001</v>
      </c>
      <c r="G254" s="9">
        <f>Raw!G254</f>
        <v>0.92189200000000004</v>
      </c>
      <c r="H254" s="9">
        <f>IF(Raw!$G254&gt;$C$8,IF(Raw!$Q254&gt;$C$8,IF(Raw!$N254&gt;$C$9,IF(Raw!$N254&lt;$A$9,IF(Raw!$X254&gt;$C$9,IF(Raw!$X254&lt;$A$9,Raw!L254,-999),-999),-999),-999),-999),-999)</f>
        <v>589.5</v>
      </c>
      <c r="I254" s="9">
        <f>IF(Raw!$G254&gt;$C$8,IF(Raw!$Q254&gt;$C$8,IF(Raw!$N254&gt;$C$9,IF(Raw!$N254&lt;$A$9,IF(Raw!$X254&gt;$C$9,IF(Raw!$X254&lt;$A$9,Raw!M254,-999),-999),-999),-999),-999),-999)</f>
        <v>0.203181</v>
      </c>
      <c r="J254" s="9">
        <f>IF(Raw!$G254&gt;$C$8,IF(Raw!$Q254&gt;$C$8,IF(Raw!$N254&gt;$C$9,IF(Raw!$N254&lt;$A$9,IF(Raw!$X254&gt;$C$9,IF(Raw!$X254&lt;$A$9,Raw!N254,-999),-999),-999),-999),-999),-999)</f>
        <v>867</v>
      </c>
      <c r="K254" s="9">
        <f>IF(Raw!$G254&gt;$C$8,IF(Raw!$Q254&gt;$C$8,IF(Raw!$N254&gt;$C$9,IF(Raw!$N254&lt;$A$9,IF(Raw!$X254&gt;$C$9,IF(Raw!$X254&lt;$A$9,Raw!R254,-999),-999),-999),-999),-999),-999)</f>
        <v>8.7794999999999998E-2</v>
      </c>
      <c r="L254" s="9">
        <f>IF(Raw!$G254&gt;$C$8,IF(Raw!$Q254&gt;$C$8,IF(Raw!$N254&gt;$C$9,IF(Raw!$N254&lt;$A$9,IF(Raw!$X254&gt;$C$9,IF(Raw!$X254&lt;$A$9,Raw!S254,-999),-999),-999),-999),-999),-999)</f>
        <v>0.15576899999999999</v>
      </c>
      <c r="M254" s="9">
        <f>Raw!Q254</f>
        <v>0.92759899999999995</v>
      </c>
      <c r="N254" s="9">
        <f>IF(Raw!$G254&gt;$C$8,IF(Raw!$Q254&gt;$C$8,IF(Raw!$N254&gt;$C$9,IF(Raw!$N254&lt;$A$9,IF(Raw!$X254&gt;$C$9,IF(Raw!$X254&lt;$A$9,Raw!V254,-999),-999),-999),-999),-999),-999)</f>
        <v>637.9</v>
      </c>
      <c r="O254" s="9">
        <f>IF(Raw!$G254&gt;$C$8,IF(Raw!$Q254&gt;$C$8,IF(Raw!$N254&gt;$C$9,IF(Raw!$N254&lt;$A$9,IF(Raw!$X254&gt;$C$9,IF(Raw!$X254&lt;$A$9,Raw!W254,-999),-999),-999),-999),-999),-999)</f>
        <v>0.37081799999999998</v>
      </c>
      <c r="P254" s="9">
        <f>IF(Raw!$G254&gt;$C$8,IF(Raw!$Q254&gt;$C$8,IF(Raw!$N254&gt;$C$9,IF(Raw!$N254&lt;$A$9,IF(Raw!$X254&gt;$C$9,IF(Raw!$X254&lt;$A$9,Raw!X254,-999),-999),-999),-999),-999),-999)</f>
        <v>845</v>
      </c>
      <c r="R254" s="9">
        <f t="shared" si="64"/>
        <v>6.7869000000000013E-2</v>
      </c>
      <c r="S254" s="9">
        <f t="shared" si="65"/>
        <v>0.42824691918905111</v>
      </c>
      <c r="T254" s="9">
        <f t="shared" si="66"/>
        <v>6.7973999999999993E-2</v>
      </c>
      <c r="U254" s="9">
        <f t="shared" si="67"/>
        <v>0.43637694278065597</v>
      </c>
      <c r="V254" s="15">
        <f t="shared" si="68"/>
        <v>6.4940096099999997E-2</v>
      </c>
      <c r="X254" s="11">
        <f t="shared" si="69"/>
        <v>3.190599999999999E+18</v>
      </c>
      <c r="Y254" s="11">
        <f t="shared" si="70"/>
        <v>5.8949999999999998E-18</v>
      </c>
      <c r="Z254" s="11">
        <f t="shared" si="71"/>
        <v>8.6699999999999993E-4</v>
      </c>
      <c r="AA254" s="16">
        <f t="shared" si="72"/>
        <v>1.60453920007405E-2</v>
      </c>
      <c r="AB254" s="9">
        <f t="shared" si="73"/>
        <v>8.8885669475858339E-2</v>
      </c>
      <c r="AC254" s="9">
        <f t="shared" si="74"/>
        <v>0.98395460799925938</v>
      </c>
      <c r="AD254" s="15">
        <f t="shared" si="75"/>
        <v>18.506795848604959</v>
      </c>
      <c r="AE254" s="3">
        <f t="shared" si="76"/>
        <v>709.75799999999981</v>
      </c>
      <c r="AF254" s="2">
        <f t="shared" si="77"/>
        <v>0.25</v>
      </c>
      <c r="AG254" s="9">
        <f t="shared" si="78"/>
        <v>6.2122607639076679E-3</v>
      </c>
      <c r="AH254" s="2">
        <f t="shared" si="63"/>
        <v>0.30060806534785889</v>
      </c>
    </row>
    <row r="255" spans="1:34">
      <c r="A255" s="1">
        <f>Raw!A255</f>
        <v>242</v>
      </c>
      <c r="B255" s="14">
        <f>Raw!B255</f>
        <v>0.21821759259259257</v>
      </c>
      <c r="C255" s="15">
        <f>Raw!C255</f>
        <v>151.9</v>
      </c>
      <c r="D255" s="15">
        <f>IF(C255&gt;0.5,Raw!D255*D$11,-999)</f>
        <v>5.3</v>
      </c>
      <c r="E255" s="9">
        <f>IF(Raw!$G255&gt;$C$8,IF(Raw!$Q255&gt;$C$8,IF(Raw!$N255&gt;$C$9,IF(Raw!$N255&lt;$A$9,IF(Raw!$X255&gt;$C$9,IF(Raw!$X255&lt;$A$9,Raw!H255,-999),-999),-999),-999),-999),-999)</f>
        <v>9.4211000000000003E-2</v>
      </c>
      <c r="F255" s="9">
        <f>IF(Raw!$G255&gt;$C$8,IF(Raw!$Q255&gt;$C$8,IF(Raw!$N255&gt;$C$9,IF(Raw!$N255&lt;$A$9,IF(Raw!$X255&gt;$C$9,IF(Raw!$X255&lt;$A$9,Raw!I255,-999),-999),-999),-999),-999),-999)</f>
        <v>0.168041</v>
      </c>
      <c r="G255" s="9">
        <f>Raw!G255</f>
        <v>0.91410800000000003</v>
      </c>
      <c r="H255" s="9">
        <f>IF(Raw!$G255&gt;$C$8,IF(Raw!$Q255&gt;$C$8,IF(Raw!$N255&gt;$C$9,IF(Raw!$N255&lt;$A$9,IF(Raw!$X255&gt;$C$9,IF(Raw!$X255&lt;$A$9,Raw!L255,-999),-999),-999),-999),-999),-999)</f>
        <v>553.6</v>
      </c>
      <c r="I255" s="9">
        <f>IF(Raw!$G255&gt;$C$8,IF(Raw!$Q255&gt;$C$8,IF(Raw!$N255&gt;$C$9,IF(Raw!$N255&lt;$A$9,IF(Raw!$X255&gt;$C$9,IF(Raw!$X255&lt;$A$9,Raw!M255,-999),-999),-999),-999),-999),-999)</f>
        <v>0.26671899999999998</v>
      </c>
      <c r="J255" s="9">
        <f>IF(Raw!$G255&gt;$C$8,IF(Raw!$Q255&gt;$C$8,IF(Raw!$N255&gt;$C$9,IF(Raw!$N255&lt;$A$9,IF(Raw!$X255&gt;$C$9,IF(Raw!$X255&lt;$A$9,Raw!N255,-999),-999),-999),-999),-999),-999)</f>
        <v>616</v>
      </c>
      <c r="K255" s="9">
        <f>IF(Raw!$G255&gt;$C$8,IF(Raw!$Q255&gt;$C$8,IF(Raw!$N255&gt;$C$9,IF(Raw!$N255&lt;$A$9,IF(Raw!$X255&gt;$C$9,IF(Raw!$X255&lt;$A$9,Raw!R255,-999),-999),-999),-999),-999),-999)</f>
        <v>8.9523000000000005E-2</v>
      </c>
      <c r="L255" s="9">
        <f>IF(Raw!$G255&gt;$C$8,IF(Raw!$Q255&gt;$C$8,IF(Raw!$N255&gt;$C$9,IF(Raw!$N255&lt;$A$9,IF(Raw!$X255&gt;$C$9,IF(Raw!$X255&lt;$A$9,Raw!S255,-999),-999),-999),-999),-999),-999)</f>
        <v>0.160691</v>
      </c>
      <c r="M255" s="9">
        <f>Raw!Q255</f>
        <v>0.920373</v>
      </c>
      <c r="N255" s="9">
        <f>IF(Raw!$G255&gt;$C$8,IF(Raw!$Q255&gt;$C$8,IF(Raw!$N255&gt;$C$9,IF(Raw!$N255&lt;$A$9,IF(Raw!$X255&gt;$C$9,IF(Raw!$X255&lt;$A$9,Raw!V255,-999),-999),-999),-999),-999),-999)</f>
        <v>629.70000000000005</v>
      </c>
      <c r="O255" s="9">
        <f>IF(Raw!$G255&gt;$C$8,IF(Raw!$Q255&gt;$C$8,IF(Raw!$N255&gt;$C$9,IF(Raw!$N255&lt;$A$9,IF(Raw!$X255&gt;$C$9,IF(Raw!$X255&lt;$A$9,Raw!W255,-999),-999),-999),-999),-999),-999)</f>
        <v>0.233349</v>
      </c>
      <c r="P255" s="9">
        <f>IF(Raw!$G255&gt;$C$8,IF(Raw!$Q255&gt;$C$8,IF(Raw!$N255&gt;$C$9,IF(Raw!$N255&lt;$A$9,IF(Raw!$X255&gt;$C$9,IF(Raw!$X255&lt;$A$9,Raw!X255,-999),-999),-999),-999),-999),-999)</f>
        <v>585</v>
      </c>
      <c r="R255" s="9">
        <f t="shared" si="64"/>
        <v>7.3829999999999993E-2</v>
      </c>
      <c r="S255" s="9">
        <f t="shared" si="65"/>
        <v>0.43935706166947347</v>
      </c>
      <c r="T255" s="9">
        <f t="shared" si="66"/>
        <v>7.1167999999999995E-2</v>
      </c>
      <c r="U255" s="9">
        <f t="shared" si="67"/>
        <v>0.44288728055709403</v>
      </c>
      <c r="V255" s="15">
        <f t="shared" si="68"/>
        <v>6.6992077900000002E-2</v>
      </c>
      <c r="X255" s="11">
        <f t="shared" si="69"/>
        <v>3.190599999999999E+18</v>
      </c>
      <c r="Y255" s="11">
        <f t="shared" si="70"/>
        <v>5.5359999999999997E-18</v>
      </c>
      <c r="Z255" s="11">
        <f t="shared" si="71"/>
        <v>6.1600000000000001E-4</v>
      </c>
      <c r="AA255" s="16">
        <f t="shared" si="72"/>
        <v>1.0763396330608525E-2</v>
      </c>
      <c r="AB255" s="9">
        <f t="shared" si="73"/>
        <v>9.0289009390056754E-2</v>
      </c>
      <c r="AC255" s="9">
        <f t="shared" si="74"/>
        <v>0.98923660366939148</v>
      </c>
      <c r="AD255" s="15">
        <f t="shared" si="75"/>
        <v>17.473045991247606</v>
      </c>
      <c r="AE255" s="3">
        <f t="shared" si="76"/>
        <v>666.53439999999978</v>
      </c>
      <c r="AF255" s="2">
        <f t="shared" si="77"/>
        <v>0.25</v>
      </c>
      <c r="AG255" s="9">
        <f t="shared" si="78"/>
        <v>5.952761401625142E-3</v>
      </c>
      <c r="AH255" s="2">
        <f t="shared" si="63"/>
        <v>0.28805102625703932</v>
      </c>
    </row>
    <row r="256" spans="1:34">
      <c r="A256" s="1">
        <f>Raw!A256</f>
        <v>243</v>
      </c>
      <c r="B256" s="14">
        <f>Raw!B256</f>
        <v>0.21827546296296296</v>
      </c>
      <c r="C256" s="15">
        <f>Raw!C256</f>
        <v>151.5</v>
      </c>
      <c r="D256" s="15">
        <f>IF(C256&gt;0.5,Raw!D256*D$11,-999)</f>
        <v>5.3</v>
      </c>
      <c r="E256" s="9">
        <f>IF(Raw!$G256&gt;$C$8,IF(Raw!$Q256&gt;$C$8,IF(Raw!$N256&gt;$C$9,IF(Raw!$N256&lt;$A$9,IF(Raw!$X256&gt;$C$9,IF(Raw!$X256&lt;$A$9,Raw!H256,-999),-999),-999),-999),-999),-999)</f>
        <v>9.4916E-2</v>
      </c>
      <c r="F256" s="9">
        <f>IF(Raw!$G256&gt;$C$8,IF(Raw!$Q256&gt;$C$8,IF(Raw!$N256&gt;$C$9,IF(Raw!$N256&lt;$A$9,IF(Raw!$X256&gt;$C$9,IF(Raw!$X256&lt;$A$9,Raw!I256,-999),-999),-999),-999),-999),-999)</f>
        <v>0.16947899999999999</v>
      </c>
      <c r="G256" s="9">
        <f>Raw!G256</f>
        <v>0.92162999999999995</v>
      </c>
      <c r="H256" s="9">
        <f>IF(Raw!$G256&gt;$C$8,IF(Raw!$Q256&gt;$C$8,IF(Raw!$N256&gt;$C$9,IF(Raw!$N256&lt;$A$9,IF(Raw!$X256&gt;$C$9,IF(Raw!$X256&lt;$A$9,Raw!L256,-999),-999),-999),-999),-999),-999)</f>
        <v>624.6</v>
      </c>
      <c r="I256" s="9">
        <f>IF(Raw!$G256&gt;$C$8,IF(Raw!$Q256&gt;$C$8,IF(Raw!$N256&gt;$C$9,IF(Raw!$N256&lt;$A$9,IF(Raw!$X256&gt;$C$9,IF(Raw!$X256&lt;$A$9,Raw!M256,-999),-999),-999),-999),-999),-999)</f>
        <v>0.30164800000000003</v>
      </c>
      <c r="J256" s="9">
        <f>IF(Raw!$G256&gt;$C$8,IF(Raw!$Q256&gt;$C$8,IF(Raw!$N256&gt;$C$9,IF(Raw!$N256&lt;$A$9,IF(Raw!$X256&gt;$C$9,IF(Raw!$X256&lt;$A$9,Raw!N256,-999),-999),-999),-999),-999),-999)</f>
        <v>671</v>
      </c>
      <c r="K256" s="9">
        <f>IF(Raw!$G256&gt;$C$8,IF(Raw!$Q256&gt;$C$8,IF(Raw!$N256&gt;$C$9,IF(Raw!$N256&lt;$A$9,IF(Raw!$X256&gt;$C$9,IF(Raw!$X256&lt;$A$9,Raw!R256,-999),-999),-999),-999),-999),-999)</f>
        <v>9.1453000000000007E-2</v>
      </c>
      <c r="L256" s="9">
        <f>IF(Raw!$G256&gt;$C$8,IF(Raw!$Q256&gt;$C$8,IF(Raw!$N256&gt;$C$9,IF(Raw!$N256&lt;$A$9,IF(Raw!$X256&gt;$C$9,IF(Raw!$X256&lt;$A$9,Raw!S256,-999),-999),-999),-999),-999),-999)</f>
        <v>0.16309899999999999</v>
      </c>
      <c r="M256" s="9">
        <f>Raw!Q256</f>
        <v>0.94470299999999996</v>
      </c>
      <c r="N256" s="9">
        <f>IF(Raw!$G256&gt;$C$8,IF(Raw!$Q256&gt;$C$8,IF(Raw!$N256&gt;$C$9,IF(Raw!$N256&lt;$A$9,IF(Raw!$X256&gt;$C$9,IF(Raw!$X256&lt;$A$9,Raw!V256,-999),-999),-999),-999),-999),-999)</f>
        <v>613</v>
      </c>
      <c r="O256" s="9">
        <f>IF(Raw!$G256&gt;$C$8,IF(Raw!$Q256&gt;$C$8,IF(Raw!$N256&gt;$C$9,IF(Raw!$N256&lt;$A$9,IF(Raw!$X256&gt;$C$9,IF(Raw!$X256&lt;$A$9,Raw!W256,-999),-999),-999),-999),-999),-999)</f>
        <v>0.26057900000000001</v>
      </c>
      <c r="P256" s="9">
        <f>IF(Raw!$G256&gt;$C$8,IF(Raw!$Q256&gt;$C$8,IF(Raw!$N256&gt;$C$9,IF(Raw!$N256&lt;$A$9,IF(Raw!$X256&gt;$C$9,IF(Raw!$X256&lt;$A$9,Raw!X256,-999),-999),-999),-999),-999),-999)</f>
        <v>830</v>
      </c>
      <c r="R256" s="9">
        <f t="shared" si="64"/>
        <v>7.456299999999999E-2</v>
      </c>
      <c r="S256" s="9">
        <f t="shared" si="65"/>
        <v>0.43995421261631229</v>
      </c>
      <c r="T256" s="9">
        <f t="shared" si="66"/>
        <v>7.1645999999999987E-2</v>
      </c>
      <c r="U256" s="9">
        <f t="shared" si="67"/>
        <v>0.43927921078608689</v>
      </c>
      <c r="V256" s="15">
        <f t="shared" si="68"/>
        <v>6.7995973099999996E-2</v>
      </c>
      <c r="X256" s="11">
        <f t="shared" si="69"/>
        <v>3.190599999999999E+18</v>
      </c>
      <c r="Y256" s="11">
        <f t="shared" si="70"/>
        <v>6.2459999999999997E-18</v>
      </c>
      <c r="Z256" s="11">
        <f t="shared" si="71"/>
        <v>6.7099999999999994E-4</v>
      </c>
      <c r="AA256" s="16">
        <f t="shared" si="72"/>
        <v>1.3195563898841307E-2</v>
      </c>
      <c r="AB256" s="9">
        <f t="shared" si="73"/>
        <v>9.2398409371096391E-2</v>
      </c>
      <c r="AC256" s="9">
        <f t="shared" si="74"/>
        <v>0.98680443610115864</v>
      </c>
      <c r="AD256" s="15">
        <f t="shared" si="75"/>
        <v>19.665519968466924</v>
      </c>
      <c r="AE256" s="3">
        <f t="shared" si="76"/>
        <v>752.01839999999982</v>
      </c>
      <c r="AF256" s="2">
        <f t="shared" si="77"/>
        <v>0.25</v>
      </c>
      <c r="AG256" s="9">
        <f t="shared" si="78"/>
        <v>6.6451185318816787E-3</v>
      </c>
      <c r="AH256" s="2">
        <f t="shared" si="63"/>
        <v>0.32155382746999023</v>
      </c>
    </row>
    <row r="257" spans="1:34">
      <c r="A257" s="1">
        <f>Raw!A257</f>
        <v>244</v>
      </c>
      <c r="B257" s="14">
        <f>Raw!B257</f>
        <v>0.21833333333333335</v>
      </c>
      <c r="C257" s="15">
        <f>Raw!C257</f>
        <v>150.4</v>
      </c>
      <c r="D257" s="15">
        <f>IF(C257&gt;0.5,Raw!D257*D$11,-999)</f>
        <v>5.3</v>
      </c>
      <c r="E257" s="9">
        <f>IF(Raw!$G257&gt;$C$8,IF(Raw!$Q257&gt;$C$8,IF(Raw!$N257&gt;$C$9,IF(Raw!$N257&lt;$A$9,IF(Raw!$X257&gt;$C$9,IF(Raw!$X257&lt;$A$9,Raw!H257,-999),-999),-999),-999),-999),-999)</f>
        <v>0.10502599999999999</v>
      </c>
      <c r="F257" s="9">
        <f>IF(Raw!$G257&gt;$C$8,IF(Raw!$Q257&gt;$C$8,IF(Raw!$N257&gt;$C$9,IF(Raw!$N257&lt;$A$9,IF(Raw!$X257&gt;$C$9,IF(Raw!$X257&lt;$A$9,Raw!I257,-999),-999),-999),-999),-999),-999)</f>
        <v>0.17707400000000001</v>
      </c>
      <c r="G257" s="9">
        <f>Raw!G257</f>
        <v>0.93891400000000003</v>
      </c>
      <c r="H257" s="9">
        <f>IF(Raw!$G257&gt;$C$8,IF(Raw!$Q257&gt;$C$8,IF(Raw!$N257&gt;$C$9,IF(Raw!$N257&lt;$A$9,IF(Raw!$X257&gt;$C$9,IF(Raw!$X257&lt;$A$9,Raw!L257,-999),-999),-999),-999),-999),-999)</f>
        <v>562.29999999999995</v>
      </c>
      <c r="I257" s="9">
        <f>IF(Raw!$G257&gt;$C$8,IF(Raw!$Q257&gt;$C$8,IF(Raw!$N257&gt;$C$9,IF(Raw!$N257&lt;$A$9,IF(Raw!$X257&gt;$C$9,IF(Raw!$X257&lt;$A$9,Raw!M257,-999),-999),-999),-999),-999),-999)</f>
        <v>0.38662800000000003</v>
      </c>
      <c r="J257" s="9">
        <f>IF(Raw!$G257&gt;$C$8,IF(Raw!$Q257&gt;$C$8,IF(Raw!$N257&gt;$C$9,IF(Raw!$N257&lt;$A$9,IF(Raw!$X257&gt;$C$9,IF(Raw!$X257&lt;$A$9,Raw!N257,-999),-999),-999),-999),-999),-999)</f>
        <v>650</v>
      </c>
      <c r="K257" s="9">
        <f>IF(Raw!$G257&gt;$C$8,IF(Raw!$Q257&gt;$C$8,IF(Raw!$N257&gt;$C$9,IF(Raw!$N257&lt;$A$9,IF(Raw!$X257&gt;$C$9,IF(Raw!$X257&lt;$A$9,Raw!R257,-999),-999),-999),-999),-999),-999)</f>
        <v>9.7542000000000004E-2</v>
      </c>
      <c r="L257" s="9">
        <f>IF(Raw!$G257&gt;$C$8,IF(Raw!$Q257&gt;$C$8,IF(Raw!$N257&gt;$C$9,IF(Raw!$N257&lt;$A$9,IF(Raw!$X257&gt;$C$9,IF(Raw!$X257&lt;$A$9,Raw!S257,-999),-999),-999),-999),-999),-999)</f>
        <v>0.17304900000000001</v>
      </c>
      <c r="M257" s="9">
        <f>Raw!Q257</f>
        <v>0.95385900000000001</v>
      </c>
      <c r="N257" s="9">
        <f>IF(Raw!$G257&gt;$C$8,IF(Raw!$Q257&gt;$C$8,IF(Raw!$N257&gt;$C$9,IF(Raw!$N257&lt;$A$9,IF(Raw!$X257&gt;$C$9,IF(Raw!$X257&lt;$A$9,Raw!V257,-999),-999),-999),-999),-999),-999)</f>
        <v>649.79999999999995</v>
      </c>
      <c r="O257" s="9">
        <f>IF(Raw!$G257&gt;$C$8,IF(Raw!$Q257&gt;$C$8,IF(Raw!$N257&gt;$C$9,IF(Raw!$N257&lt;$A$9,IF(Raw!$X257&gt;$C$9,IF(Raw!$X257&lt;$A$9,Raw!W257,-999),-999),-999),-999),-999),-999)</f>
        <v>0.335727</v>
      </c>
      <c r="P257" s="9">
        <f>IF(Raw!$G257&gt;$C$8,IF(Raw!$Q257&gt;$C$8,IF(Raw!$N257&gt;$C$9,IF(Raw!$N257&lt;$A$9,IF(Raw!$X257&gt;$C$9,IF(Raw!$X257&lt;$A$9,Raw!X257,-999),-999),-999),-999),-999),-999)</f>
        <v>642</v>
      </c>
      <c r="R257" s="9">
        <f t="shared" si="64"/>
        <v>7.2048000000000015E-2</v>
      </c>
      <c r="S257" s="9">
        <f t="shared" si="65"/>
        <v>0.40688073912601519</v>
      </c>
      <c r="T257" s="9">
        <f t="shared" si="66"/>
        <v>7.5507000000000005E-2</v>
      </c>
      <c r="U257" s="9">
        <f t="shared" si="67"/>
        <v>0.43633306173395975</v>
      </c>
      <c r="V257" s="15">
        <f t="shared" si="68"/>
        <v>7.2144128099999996E-2</v>
      </c>
      <c r="X257" s="11">
        <f t="shared" si="69"/>
        <v>3.190599999999999E+18</v>
      </c>
      <c r="Y257" s="11">
        <f t="shared" si="70"/>
        <v>5.6229999999999993E-18</v>
      </c>
      <c r="Z257" s="11">
        <f t="shared" si="71"/>
        <v>6.4999999999999997E-4</v>
      </c>
      <c r="AA257" s="16">
        <f t="shared" si="72"/>
        <v>1.1527060840550234E-2</v>
      </c>
      <c r="AB257" s="9">
        <f t="shared" si="73"/>
        <v>9.8412373782887433E-2</v>
      </c>
      <c r="AC257" s="9">
        <f t="shared" si="74"/>
        <v>0.98847293915944978</v>
      </c>
      <c r="AD257" s="15">
        <f t="shared" si="75"/>
        <v>17.73393975469267</v>
      </c>
      <c r="AE257" s="3">
        <f t="shared" si="76"/>
        <v>677.00919999999974</v>
      </c>
      <c r="AF257" s="2">
        <f t="shared" si="77"/>
        <v>0.25</v>
      </c>
      <c r="AG257" s="9">
        <f t="shared" si="78"/>
        <v>5.9522340229004921E-3</v>
      </c>
      <c r="AH257" s="2">
        <f t="shared" si="63"/>
        <v>0.28802550667501475</v>
      </c>
    </row>
    <row r="258" spans="1:34">
      <c r="A258" s="1">
        <f>Raw!A258</f>
        <v>245</v>
      </c>
      <c r="B258" s="14">
        <f>Raw!B258</f>
        <v>0.21837962962962965</v>
      </c>
      <c r="C258" s="15">
        <f>Raw!C258</f>
        <v>149.69999999999999</v>
      </c>
      <c r="D258" s="15">
        <f>IF(C258&gt;0.5,Raw!D258*D$11,-999)</f>
        <v>5.3</v>
      </c>
      <c r="E258" s="9">
        <f>IF(Raw!$G258&gt;$C$8,IF(Raw!$Q258&gt;$C$8,IF(Raw!$N258&gt;$C$9,IF(Raw!$N258&lt;$A$9,IF(Raw!$X258&gt;$C$9,IF(Raw!$X258&lt;$A$9,Raw!H258,-999),-999),-999),-999),-999),-999)</f>
        <v>0.10254099999999999</v>
      </c>
      <c r="F258" s="9">
        <f>IF(Raw!$G258&gt;$C$8,IF(Raw!$Q258&gt;$C$8,IF(Raw!$N258&gt;$C$9,IF(Raw!$N258&lt;$A$9,IF(Raw!$X258&gt;$C$9,IF(Raw!$X258&lt;$A$9,Raw!I258,-999),-999),-999),-999),-999),-999)</f>
        <v>0.188855</v>
      </c>
      <c r="G258" s="9">
        <f>Raw!G258</f>
        <v>0.90246000000000004</v>
      </c>
      <c r="H258" s="9">
        <f>IF(Raw!$G258&gt;$C$8,IF(Raw!$Q258&gt;$C$8,IF(Raw!$N258&gt;$C$9,IF(Raw!$N258&lt;$A$9,IF(Raw!$X258&gt;$C$9,IF(Raw!$X258&lt;$A$9,Raw!L258,-999),-999),-999),-999),-999),-999)</f>
        <v>584.79999999999995</v>
      </c>
      <c r="I258" s="9">
        <f>IF(Raw!$G258&gt;$C$8,IF(Raw!$Q258&gt;$C$8,IF(Raw!$N258&gt;$C$9,IF(Raw!$N258&lt;$A$9,IF(Raw!$X258&gt;$C$9,IF(Raw!$X258&lt;$A$9,Raw!M258,-999),-999),-999),-999),-999),-999)</f>
        <v>2.4000000000000001E-5</v>
      </c>
      <c r="J258" s="9">
        <f>IF(Raw!$G258&gt;$C$8,IF(Raw!$Q258&gt;$C$8,IF(Raw!$N258&gt;$C$9,IF(Raw!$N258&lt;$A$9,IF(Raw!$X258&gt;$C$9,IF(Raw!$X258&lt;$A$9,Raw!N258,-999),-999),-999),-999),-999),-999)</f>
        <v>646</v>
      </c>
      <c r="K258" s="9">
        <f>IF(Raw!$G258&gt;$C$8,IF(Raw!$Q258&gt;$C$8,IF(Raw!$N258&gt;$C$9,IF(Raw!$N258&lt;$A$9,IF(Raw!$X258&gt;$C$9,IF(Raw!$X258&lt;$A$9,Raw!R258,-999),-999),-999),-999),-999),-999)</f>
        <v>9.6821000000000004E-2</v>
      </c>
      <c r="L258" s="9">
        <f>IF(Raw!$G258&gt;$C$8,IF(Raw!$Q258&gt;$C$8,IF(Raw!$N258&gt;$C$9,IF(Raw!$N258&lt;$A$9,IF(Raw!$X258&gt;$C$9,IF(Raw!$X258&lt;$A$9,Raw!S258,-999),-999),-999),-999),-999),-999)</f>
        <v>0.182667</v>
      </c>
      <c r="M258" s="9">
        <f>Raw!Q258</f>
        <v>0.9577</v>
      </c>
      <c r="N258" s="9">
        <f>IF(Raw!$G258&gt;$C$8,IF(Raw!$Q258&gt;$C$8,IF(Raw!$N258&gt;$C$9,IF(Raw!$N258&lt;$A$9,IF(Raw!$X258&gt;$C$9,IF(Raw!$X258&lt;$A$9,Raw!V258,-999),-999),-999),-999),-999),-999)</f>
        <v>614.5</v>
      </c>
      <c r="O258" s="9">
        <f>IF(Raw!$G258&gt;$C$8,IF(Raw!$Q258&gt;$C$8,IF(Raw!$N258&gt;$C$9,IF(Raw!$N258&lt;$A$9,IF(Raw!$X258&gt;$C$9,IF(Raw!$X258&lt;$A$9,Raw!W258,-999),-999),-999),-999),-999),-999)</f>
        <v>0.17102800000000001</v>
      </c>
      <c r="P258" s="9">
        <f>IF(Raw!$G258&gt;$C$8,IF(Raw!$Q258&gt;$C$8,IF(Raw!$N258&gt;$C$9,IF(Raw!$N258&lt;$A$9,IF(Raw!$X258&gt;$C$9,IF(Raw!$X258&lt;$A$9,Raw!X258,-999),-999),-999),-999),-999),-999)</f>
        <v>550</v>
      </c>
      <c r="R258" s="9">
        <f t="shared" si="64"/>
        <v>8.6314000000000002E-2</v>
      </c>
      <c r="S258" s="9">
        <f t="shared" si="65"/>
        <v>0.45703846866643721</v>
      </c>
      <c r="T258" s="9">
        <f t="shared" si="66"/>
        <v>8.5845999999999992E-2</v>
      </c>
      <c r="U258" s="9">
        <f t="shared" si="67"/>
        <v>0.46995899642518896</v>
      </c>
      <c r="V258" s="15">
        <f t="shared" si="68"/>
        <v>7.6153872299999995E-2</v>
      </c>
      <c r="X258" s="11">
        <f t="shared" si="69"/>
        <v>3.190599999999999E+18</v>
      </c>
      <c r="Y258" s="11">
        <f t="shared" si="70"/>
        <v>5.8479999999999992E-18</v>
      </c>
      <c r="Z258" s="11">
        <f t="shared" si="71"/>
        <v>6.4599999999999998E-4</v>
      </c>
      <c r="AA258" s="16">
        <f t="shared" si="72"/>
        <v>1.1909918311649255E-2</v>
      </c>
      <c r="AB258" s="9">
        <f t="shared" si="73"/>
        <v>9.7843418847381847E-2</v>
      </c>
      <c r="AC258" s="9">
        <f t="shared" si="74"/>
        <v>0.98809008168835077</v>
      </c>
      <c r="AD258" s="15">
        <f t="shared" si="75"/>
        <v>18.436406055184605</v>
      </c>
      <c r="AE258" s="3">
        <f t="shared" si="76"/>
        <v>704.09919999999977</v>
      </c>
      <c r="AF258" s="2">
        <f t="shared" si="77"/>
        <v>0.25</v>
      </c>
      <c r="AG258" s="9">
        <f t="shared" si="78"/>
        <v>6.6648883749091028E-3</v>
      </c>
      <c r="AH258" s="2">
        <f t="shared" si="63"/>
        <v>0.32251047988536086</v>
      </c>
    </row>
    <row r="259" spans="1:34">
      <c r="A259" s="1">
        <f>Raw!A259</f>
        <v>246</v>
      </c>
      <c r="B259" s="14">
        <f>Raw!B259</f>
        <v>0.21843749999999998</v>
      </c>
      <c r="C259" s="15">
        <f>Raw!C259</f>
        <v>148.4</v>
      </c>
      <c r="D259" s="15">
        <f>IF(C259&gt;0.5,Raw!D259*D$11,-999)</f>
        <v>5.3</v>
      </c>
      <c r="E259" s="9">
        <f>IF(Raw!$G259&gt;$C$8,IF(Raw!$Q259&gt;$C$8,IF(Raw!$N259&gt;$C$9,IF(Raw!$N259&lt;$A$9,IF(Raw!$X259&gt;$C$9,IF(Raw!$X259&lt;$A$9,Raw!H259,-999),-999),-999),-999),-999),-999)</f>
        <v>0.11139</v>
      </c>
      <c r="F259" s="9">
        <f>IF(Raw!$G259&gt;$C$8,IF(Raw!$Q259&gt;$C$8,IF(Raw!$N259&gt;$C$9,IF(Raw!$N259&lt;$A$9,IF(Raw!$X259&gt;$C$9,IF(Raw!$X259&lt;$A$9,Raw!I259,-999),-999),-999),-999),-999),-999)</f>
        <v>0.19419400000000001</v>
      </c>
      <c r="G259" s="9">
        <f>Raw!G259</f>
        <v>0.94673300000000005</v>
      </c>
      <c r="H259" s="9">
        <f>IF(Raw!$G259&gt;$C$8,IF(Raw!$Q259&gt;$C$8,IF(Raw!$N259&gt;$C$9,IF(Raw!$N259&lt;$A$9,IF(Raw!$X259&gt;$C$9,IF(Raw!$X259&lt;$A$9,Raw!L259,-999),-999),-999),-999),-999),-999)</f>
        <v>505.5</v>
      </c>
      <c r="I259" s="9">
        <f>IF(Raw!$G259&gt;$C$8,IF(Raw!$Q259&gt;$C$8,IF(Raw!$N259&gt;$C$9,IF(Raw!$N259&lt;$A$9,IF(Raw!$X259&gt;$C$9,IF(Raw!$X259&lt;$A$9,Raw!M259,-999),-999),-999),-999),-999),-999)</f>
        <v>0.22917999999999999</v>
      </c>
      <c r="J259" s="9">
        <f>IF(Raw!$G259&gt;$C$8,IF(Raw!$Q259&gt;$C$8,IF(Raw!$N259&gt;$C$9,IF(Raw!$N259&lt;$A$9,IF(Raw!$X259&gt;$C$9,IF(Raw!$X259&lt;$A$9,Raw!N259,-999),-999),-999),-999),-999),-999)</f>
        <v>863</v>
      </c>
      <c r="K259" s="9">
        <f>IF(Raw!$G259&gt;$C$8,IF(Raw!$Q259&gt;$C$8,IF(Raw!$N259&gt;$C$9,IF(Raw!$N259&lt;$A$9,IF(Raw!$X259&gt;$C$9,IF(Raw!$X259&lt;$A$9,Raw!R259,-999),-999),-999),-999),-999),-999)</f>
        <v>0.103349</v>
      </c>
      <c r="L259" s="9">
        <f>IF(Raw!$G259&gt;$C$8,IF(Raw!$Q259&gt;$C$8,IF(Raw!$N259&gt;$C$9,IF(Raw!$N259&lt;$A$9,IF(Raw!$X259&gt;$C$9,IF(Raw!$X259&lt;$A$9,Raw!S259,-999),-999),-999),-999),-999),-999)</f>
        <v>0.19137899999999999</v>
      </c>
      <c r="M259" s="9">
        <f>Raw!Q259</f>
        <v>0.94818400000000003</v>
      </c>
      <c r="N259" s="9">
        <f>IF(Raw!$G259&gt;$C$8,IF(Raw!$Q259&gt;$C$8,IF(Raw!$N259&gt;$C$9,IF(Raw!$N259&lt;$A$9,IF(Raw!$X259&gt;$C$9,IF(Raw!$X259&lt;$A$9,Raw!V259,-999),-999),-999),-999),-999),-999)</f>
        <v>595.9</v>
      </c>
      <c r="O259" s="9">
        <f>IF(Raw!$G259&gt;$C$8,IF(Raw!$Q259&gt;$C$8,IF(Raw!$N259&gt;$C$9,IF(Raw!$N259&lt;$A$9,IF(Raw!$X259&gt;$C$9,IF(Raw!$X259&lt;$A$9,Raw!W259,-999),-999),-999),-999),-999),-999)</f>
        <v>0.167491</v>
      </c>
      <c r="P259" s="9">
        <f>IF(Raw!$G259&gt;$C$8,IF(Raw!$Q259&gt;$C$8,IF(Raw!$N259&gt;$C$9,IF(Raw!$N259&lt;$A$9,IF(Raw!$X259&gt;$C$9,IF(Raw!$X259&lt;$A$9,Raw!X259,-999),-999),-999),-999),-999),-999)</f>
        <v>664</v>
      </c>
      <c r="R259" s="9">
        <f t="shared" si="64"/>
        <v>8.2804000000000003E-2</v>
      </c>
      <c r="S259" s="9">
        <f t="shared" si="65"/>
        <v>0.42639834392411713</v>
      </c>
      <c r="T259" s="9">
        <f t="shared" si="66"/>
        <v>8.8029999999999997E-2</v>
      </c>
      <c r="U259" s="9">
        <f t="shared" si="67"/>
        <v>0.45997732248574819</v>
      </c>
      <c r="V259" s="15">
        <f t="shared" si="68"/>
        <v>7.9785905099999999E-2</v>
      </c>
      <c r="X259" s="11">
        <f t="shared" si="69"/>
        <v>3.190599999999999E+18</v>
      </c>
      <c r="Y259" s="11">
        <f t="shared" si="70"/>
        <v>5.0549999999999997E-18</v>
      </c>
      <c r="Z259" s="11">
        <f t="shared" si="71"/>
        <v>8.6299999999999994E-4</v>
      </c>
      <c r="AA259" s="16">
        <f t="shared" si="72"/>
        <v>1.3727805145141041E-2</v>
      </c>
      <c r="AB259" s="9">
        <f t="shared" si="73"/>
        <v>0.10455745868692676</v>
      </c>
      <c r="AC259" s="9">
        <f t="shared" si="74"/>
        <v>0.98627219485485906</v>
      </c>
      <c r="AD259" s="15">
        <f t="shared" si="75"/>
        <v>15.907074328089275</v>
      </c>
      <c r="AE259" s="3">
        <f t="shared" si="76"/>
        <v>608.62199999999984</v>
      </c>
      <c r="AF259" s="2">
        <f t="shared" si="77"/>
        <v>0.25</v>
      </c>
      <c r="AG259" s="9">
        <f t="shared" si="78"/>
        <v>5.628379583089451E-3</v>
      </c>
      <c r="AH259" s="2">
        <f t="shared" si="63"/>
        <v>0.27235435887460047</v>
      </c>
    </row>
    <row r="260" spans="1:34">
      <c r="A260" s="1">
        <f>Raw!A260</f>
        <v>247</v>
      </c>
      <c r="B260" s="14">
        <f>Raw!B260</f>
        <v>0.21849537037037037</v>
      </c>
      <c r="C260" s="15">
        <f>Raw!C260</f>
        <v>147.5</v>
      </c>
      <c r="D260" s="15">
        <f>IF(C260&gt;0.5,Raw!D260*D$11,-999)</f>
        <v>5.3</v>
      </c>
      <c r="E260" s="9">
        <f>IF(Raw!$G260&gt;$C$8,IF(Raw!$Q260&gt;$C$8,IF(Raw!$N260&gt;$C$9,IF(Raw!$N260&lt;$A$9,IF(Raw!$X260&gt;$C$9,IF(Raw!$X260&lt;$A$9,Raw!H260,-999),-999),-999),-999),-999),-999)</f>
        <v>0.10896400000000001</v>
      </c>
      <c r="F260" s="9">
        <f>IF(Raw!$G260&gt;$C$8,IF(Raw!$Q260&gt;$C$8,IF(Raw!$N260&gt;$C$9,IF(Raw!$N260&lt;$A$9,IF(Raw!$X260&gt;$C$9,IF(Raw!$X260&lt;$A$9,Raw!I260,-999),-999),-999),-999),-999),-999)</f>
        <v>0.20136499999999999</v>
      </c>
      <c r="G260" s="9">
        <f>Raw!G260</f>
        <v>0.935581</v>
      </c>
      <c r="H260" s="9">
        <f>IF(Raw!$G260&gt;$C$8,IF(Raw!$Q260&gt;$C$8,IF(Raw!$N260&gt;$C$9,IF(Raw!$N260&lt;$A$9,IF(Raw!$X260&gt;$C$9,IF(Raw!$X260&lt;$A$9,Raw!L260,-999),-999),-999),-999),-999),-999)</f>
        <v>472.2</v>
      </c>
      <c r="I260" s="9">
        <f>IF(Raw!$G260&gt;$C$8,IF(Raw!$Q260&gt;$C$8,IF(Raw!$N260&gt;$C$9,IF(Raw!$N260&lt;$A$9,IF(Raw!$X260&gt;$C$9,IF(Raw!$X260&lt;$A$9,Raw!M260,-999),-999),-999),-999),-999),-999)</f>
        <v>0.14163999999999999</v>
      </c>
      <c r="J260" s="9">
        <f>IF(Raw!$G260&gt;$C$8,IF(Raw!$Q260&gt;$C$8,IF(Raw!$N260&gt;$C$9,IF(Raw!$N260&lt;$A$9,IF(Raw!$X260&gt;$C$9,IF(Raw!$X260&lt;$A$9,Raw!N260,-999),-999),-999),-999),-999),-999)</f>
        <v>801</v>
      </c>
      <c r="K260" s="9">
        <f>IF(Raw!$G260&gt;$C$8,IF(Raw!$Q260&gt;$C$8,IF(Raw!$N260&gt;$C$9,IF(Raw!$N260&lt;$A$9,IF(Raw!$X260&gt;$C$9,IF(Raw!$X260&lt;$A$9,Raw!R260,-999),-999),-999),-999),-999),-999)</f>
        <v>0.105393</v>
      </c>
      <c r="L260" s="9">
        <f>IF(Raw!$G260&gt;$C$8,IF(Raw!$Q260&gt;$C$8,IF(Raw!$N260&gt;$C$9,IF(Raw!$N260&lt;$A$9,IF(Raw!$X260&gt;$C$9,IF(Raw!$X260&lt;$A$9,Raw!S260,-999),-999),-999),-999),-999),-999)</f>
        <v>0.195079</v>
      </c>
      <c r="M260" s="9">
        <f>Raw!Q260</f>
        <v>0.95251699999999995</v>
      </c>
      <c r="N260" s="9">
        <f>IF(Raw!$G260&gt;$C$8,IF(Raw!$Q260&gt;$C$8,IF(Raw!$N260&gt;$C$9,IF(Raw!$N260&lt;$A$9,IF(Raw!$X260&gt;$C$9,IF(Raw!$X260&lt;$A$9,Raw!V260,-999),-999),-999),-999),-999),-999)</f>
        <v>584.20000000000005</v>
      </c>
      <c r="O260" s="9">
        <f>IF(Raw!$G260&gt;$C$8,IF(Raw!$Q260&gt;$C$8,IF(Raw!$N260&gt;$C$9,IF(Raw!$N260&lt;$A$9,IF(Raw!$X260&gt;$C$9,IF(Raw!$X260&lt;$A$9,Raw!W260,-999),-999),-999),-999),-999),-999)</f>
        <v>0.30632599999999999</v>
      </c>
      <c r="P260" s="9">
        <f>IF(Raw!$G260&gt;$C$8,IF(Raw!$Q260&gt;$C$8,IF(Raw!$N260&gt;$C$9,IF(Raw!$N260&lt;$A$9,IF(Raw!$X260&gt;$C$9,IF(Raw!$X260&lt;$A$9,Raw!X260,-999),-999),-999),-999),-999),-999)</f>
        <v>705</v>
      </c>
      <c r="R260" s="9">
        <f t="shared" si="64"/>
        <v>9.2400999999999983E-2</v>
      </c>
      <c r="S260" s="9">
        <f t="shared" si="65"/>
        <v>0.45887319047500802</v>
      </c>
      <c r="T260" s="9">
        <f t="shared" si="66"/>
        <v>8.9686000000000002E-2</v>
      </c>
      <c r="U260" s="9">
        <f t="shared" si="67"/>
        <v>0.45974195069689716</v>
      </c>
      <c r="V260" s="15">
        <f t="shared" si="68"/>
        <v>8.1328435099999999E-2</v>
      </c>
      <c r="X260" s="11">
        <f t="shared" si="69"/>
        <v>3.190599999999999E+18</v>
      </c>
      <c r="Y260" s="11">
        <f t="shared" si="70"/>
        <v>4.722E-18</v>
      </c>
      <c r="Z260" s="11">
        <f t="shared" si="71"/>
        <v>8.0099999999999995E-4</v>
      </c>
      <c r="AA260" s="16">
        <f t="shared" si="72"/>
        <v>1.1923979460805621E-2</v>
      </c>
      <c r="AB260" s="9">
        <f t="shared" si="73"/>
        <v>0.10646241402192182</v>
      </c>
      <c r="AC260" s="9">
        <f t="shared" si="74"/>
        <v>0.9880760205391943</v>
      </c>
      <c r="AD260" s="15">
        <f t="shared" si="75"/>
        <v>14.886366368046968</v>
      </c>
      <c r="AE260" s="3">
        <f t="shared" si="76"/>
        <v>568.52879999999982</v>
      </c>
      <c r="AF260" s="2">
        <f t="shared" si="77"/>
        <v>0.25</v>
      </c>
      <c r="AG260" s="9">
        <f t="shared" si="78"/>
        <v>5.2645285483343051E-3</v>
      </c>
      <c r="AH260" s="2">
        <f t="shared" si="63"/>
        <v>0.25474779666008057</v>
      </c>
    </row>
    <row r="261" spans="1:34">
      <c r="A261" s="1">
        <f>Raw!A261</f>
        <v>248</v>
      </c>
      <c r="B261" s="14">
        <f>Raw!B261</f>
        <v>0.21855324074074076</v>
      </c>
      <c r="C261" s="15">
        <f>Raw!C261</f>
        <v>147.19999999999999</v>
      </c>
      <c r="D261" s="15">
        <f>IF(C261&gt;0.5,Raw!D261*D$11,-999)</f>
        <v>5.3</v>
      </c>
      <c r="E261" s="9">
        <f>IF(Raw!$G261&gt;$C$8,IF(Raw!$Q261&gt;$C$8,IF(Raw!$N261&gt;$C$9,IF(Raw!$N261&lt;$A$9,IF(Raw!$X261&gt;$C$9,IF(Raw!$X261&lt;$A$9,Raw!H261,-999),-999),-999),-999),-999),-999)</f>
        <v>0.11711199999999999</v>
      </c>
      <c r="F261" s="9">
        <f>IF(Raw!$G261&gt;$C$8,IF(Raw!$Q261&gt;$C$8,IF(Raw!$N261&gt;$C$9,IF(Raw!$N261&lt;$A$9,IF(Raw!$X261&gt;$C$9,IF(Raw!$X261&lt;$A$9,Raw!I261,-999),-999),-999),-999),-999),-999)</f>
        <v>0.22020799999999999</v>
      </c>
      <c r="G261" s="9">
        <f>Raw!G261</f>
        <v>0.94427000000000005</v>
      </c>
      <c r="H261" s="9">
        <f>IF(Raw!$G261&gt;$C$8,IF(Raw!$Q261&gt;$C$8,IF(Raw!$N261&gt;$C$9,IF(Raw!$N261&lt;$A$9,IF(Raw!$X261&gt;$C$9,IF(Raw!$X261&lt;$A$9,Raw!L261,-999),-999),-999),-999),-999),-999)</f>
        <v>669.7</v>
      </c>
      <c r="I261" s="9">
        <f>IF(Raw!$G261&gt;$C$8,IF(Raw!$Q261&gt;$C$8,IF(Raw!$N261&gt;$C$9,IF(Raw!$N261&lt;$A$9,IF(Raw!$X261&gt;$C$9,IF(Raw!$X261&lt;$A$9,Raw!M261,-999),-999),-999),-999),-999),-999)</f>
        <v>0.16756599999999999</v>
      </c>
      <c r="J261" s="9">
        <f>IF(Raw!$G261&gt;$C$8,IF(Raw!$Q261&gt;$C$8,IF(Raw!$N261&gt;$C$9,IF(Raw!$N261&lt;$A$9,IF(Raw!$X261&gt;$C$9,IF(Raw!$X261&lt;$A$9,Raw!N261,-999),-999),-999),-999),-999),-999)</f>
        <v>770</v>
      </c>
      <c r="K261" s="9">
        <f>IF(Raw!$G261&gt;$C$8,IF(Raw!$Q261&gt;$C$8,IF(Raw!$N261&gt;$C$9,IF(Raw!$N261&lt;$A$9,IF(Raw!$X261&gt;$C$9,IF(Raw!$X261&lt;$A$9,Raw!R261,-999),-999),-999),-999),-999),-999)</f>
        <v>9.4730999999999996E-2</v>
      </c>
      <c r="L261" s="9">
        <f>IF(Raw!$G261&gt;$C$8,IF(Raw!$Q261&gt;$C$8,IF(Raw!$N261&gt;$C$9,IF(Raw!$N261&lt;$A$9,IF(Raw!$X261&gt;$C$9,IF(Raw!$X261&lt;$A$9,Raw!S261,-999),-999),-999),-999),-999),-999)</f>
        <v>0.185416</v>
      </c>
      <c r="M261" s="9">
        <f>Raw!Q261</f>
        <v>0.93920700000000001</v>
      </c>
      <c r="N261" s="9">
        <f>IF(Raw!$G261&gt;$C$8,IF(Raw!$Q261&gt;$C$8,IF(Raw!$N261&gt;$C$9,IF(Raw!$N261&lt;$A$9,IF(Raw!$X261&gt;$C$9,IF(Raw!$X261&lt;$A$9,Raw!V261,-999),-999),-999),-999),-999),-999)</f>
        <v>671.9</v>
      </c>
      <c r="O261" s="9">
        <f>IF(Raw!$G261&gt;$C$8,IF(Raw!$Q261&gt;$C$8,IF(Raw!$N261&gt;$C$9,IF(Raw!$N261&lt;$A$9,IF(Raw!$X261&gt;$C$9,IF(Raw!$X261&lt;$A$9,Raw!W261,-999),-999),-999),-999),-999),-999)</f>
        <v>0.32976100000000003</v>
      </c>
      <c r="P261" s="9">
        <f>IF(Raw!$G261&gt;$C$8,IF(Raw!$Q261&gt;$C$8,IF(Raw!$N261&gt;$C$9,IF(Raw!$N261&lt;$A$9,IF(Raw!$X261&gt;$C$9,IF(Raw!$X261&lt;$A$9,Raw!X261,-999),-999),-999),-999),-999),-999)</f>
        <v>443</v>
      </c>
      <c r="R261" s="9">
        <f t="shared" si="64"/>
        <v>0.10309599999999999</v>
      </c>
      <c r="S261" s="9">
        <f t="shared" si="65"/>
        <v>0.46817554312286563</v>
      </c>
      <c r="T261" s="9">
        <f t="shared" si="66"/>
        <v>9.0685000000000002E-2</v>
      </c>
      <c r="U261" s="9">
        <f t="shared" si="67"/>
        <v>0.48908939897311993</v>
      </c>
      <c r="V261" s="15">
        <f t="shared" si="68"/>
        <v>7.7299930399999994E-2</v>
      </c>
      <c r="X261" s="11">
        <f t="shared" si="69"/>
        <v>3.190599999999999E+18</v>
      </c>
      <c r="Y261" s="11">
        <f t="shared" si="70"/>
        <v>6.6969999999999999E-18</v>
      </c>
      <c r="Z261" s="11">
        <f t="shared" si="71"/>
        <v>7.6999999999999996E-4</v>
      </c>
      <c r="AA261" s="16">
        <f t="shared" si="72"/>
        <v>1.6186617742566425E-2</v>
      </c>
      <c r="AB261" s="9">
        <f t="shared" si="73"/>
        <v>9.619888342998463E-2</v>
      </c>
      <c r="AC261" s="9">
        <f t="shared" si="74"/>
        <v>0.98381338225743364</v>
      </c>
      <c r="AD261" s="15">
        <f t="shared" si="75"/>
        <v>21.021581483852504</v>
      </c>
      <c r="AE261" s="3">
        <f t="shared" si="76"/>
        <v>806.31879999999978</v>
      </c>
      <c r="AF261" s="2">
        <f t="shared" si="77"/>
        <v>0.25</v>
      </c>
      <c r="AG261" s="9">
        <f t="shared" si="78"/>
        <v>7.9087943487706827E-3</v>
      </c>
      <c r="AH261" s="2">
        <f t="shared" si="63"/>
        <v>0.38270244260039088</v>
      </c>
    </row>
    <row r="262" spans="1:34">
      <c r="A262" s="1">
        <f>Raw!A262</f>
        <v>249</v>
      </c>
      <c r="B262" s="14">
        <f>Raw!B262</f>
        <v>0.21861111111111112</v>
      </c>
      <c r="C262" s="15">
        <f>Raw!C262</f>
        <v>145.5</v>
      </c>
      <c r="D262" s="15">
        <f>IF(C262&gt;0.5,Raw!D262*D$11,-999)</f>
        <v>5.3</v>
      </c>
      <c r="E262" s="9">
        <f>IF(Raw!$G262&gt;$C$8,IF(Raw!$Q262&gt;$C$8,IF(Raw!$N262&gt;$C$9,IF(Raw!$N262&lt;$A$9,IF(Raw!$X262&gt;$C$9,IF(Raw!$X262&lt;$A$9,Raw!H262,-999),-999),-999),-999),-999),-999)</f>
        <v>0.107594</v>
      </c>
      <c r="F262" s="9">
        <f>IF(Raw!$G262&gt;$C$8,IF(Raw!$Q262&gt;$C$8,IF(Raw!$N262&gt;$C$9,IF(Raw!$N262&lt;$A$9,IF(Raw!$X262&gt;$C$9,IF(Raw!$X262&lt;$A$9,Raw!I262,-999),-999),-999),-999),-999),-999)</f>
        <v>0.19644200000000001</v>
      </c>
      <c r="G262" s="9">
        <f>Raw!G262</f>
        <v>0.93254599999999999</v>
      </c>
      <c r="H262" s="9">
        <f>IF(Raw!$G262&gt;$C$8,IF(Raw!$Q262&gt;$C$8,IF(Raw!$N262&gt;$C$9,IF(Raw!$N262&lt;$A$9,IF(Raw!$X262&gt;$C$9,IF(Raw!$X262&lt;$A$9,Raw!L262,-999),-999),-999),-999),-999),-999)</f>
        <v>507.2</v>
      </c>
      <c r="I262" s="9">
        <f>IF(Raw!$G262&gt;$C$8,IF(Raw!$Q262&gt;$C$8,IF(Raw!$N262&gt;$C$9,IF(Raw!$N262&lt;$A$9,IF(Raw!$X262&gt;$C$9,IF(Raw!$X262&lt;$A$9,Raw!M262,-999),-999),-999),-999),-999),-999)</f>
        <v>0.13573299999999999</v>
      </c>
      <c r="J262" s="9">
        <f>IF(Raw!$G262&gt;$C$8,IF(Raw!$Q262&gt;$C$8,IF(Raw!$N262&gt;$C$9,IF(Raw!$N262&lt;$A$9,IF(Raw!$X262&gt;$C$9,IF(Raw!$X262&lt;$A$9,Raw!N262,-999),-999),-999),-999),-999),-999)</f>
        <v>858</v>
      </c>
      <c r="K262" s="9">
        <f>IF(Raw!$G262&gt;$C$8,IF(Raw!$Q262&gt;$C$8,IF(Raw!$N262&gt;$C$9,IF(Raw!$N262&lt;$A$9,IF(Raw!$X262&gt;$C$9,IF(Raw!$X262&lt;$A$9,Raw!R262,-999),-999),-999),-999),-999),-999)</f>
        <v>0.101105</v>
      </c>
      <c r="L262" s="9">
        <f>IF(Raw!$G262&gt;$C$8,IF(Raw!$Q262&gt;$C$8,IF(Raw!$N262&gt;$C$9,IF(Raw!$N262&lt;$A$9,IF(Raw!$X262&gt;$C$9,IF(Raw!$X262&lt;$A$9,Raw!S262,-999),-999),-999),-999),-999),-999)</f>
        <v>0.193496</v>
      </c>
      <c r="M262" s="9">
        <f>Raw!Q262</f>
        <v>0.96410200000000001</v>
      </c>
      <c r="N262" s="9">
        <f>IF(Raw!$G262&gt;$C$8,IF(Raw!$Q262&gt;$C$8,IF(Raw!$N262&gt;$C$9,IF(Raw!$N262&lt;$A$9,IF(Raw!$X262&gt;$C$9,IF(Raw!$X262&lt;$A$9,Raw!V262,-999),-999),-999),-999),-999),-999)</f>
        <v>584.1</v>
      </c>
      <c r="O262" s="9">
        <f>IF(Raw!$G262&gt;$C$8,IF(Raw!$Q262&gt;$C$8,IF(Raw!$N262&gt;$C$9,IF(Raw!$N262&lt;$A$9,IF(Raw!$X262&gt;$C$9,IF(Raw!$X262&lt;$A$9,Raw!W262,-999),-999),-999),-999),-999),-999)</f>
        <v>0.22917100000000001</v>
      </c>
      <c r="P262" s="9">
        <f>IF(Raw!$G262&gt;$C$8,IF(Raw!$Q262&gt;$C$8,IF(Raw!$N262&gt;$C$9,IF(Raw!$N262&lt;$A$9,IF(Raw!$X262&gt;$C$9,IF(Raw!$X262&lt;$A$9,Raw!X262,-999),-999),-999),-999),-999),-999)</f>
        <v>653</v>
      </c>
      <c r="R262" s="9">
        <f t="shared" si="64"/>
        <v>8.884800000000001E-2</v>
      </c>
      <c r="S262" s="9">
        <f t="shared" si="65"/>
        <v>0.45228617098176566</v>
      </c>
      <c r="T262" s="9">
        <f t="shared" si="66"/>
        <v>9.2391000000000001E-2</v>
      </c>
      <c r="U262" s="9">
        <f t="shared" si="67"/>
        <v>0.47748273866126434</v>
      </c>
      <c r="V262" s="15">
        <f t="shared" si="68"/>
        <v>8.0668482400000005E-2</v>
      </c>
      <c r="X262" s="11">
        <f t="shared" si="69"/>
        <v>3.190599999999999E+18</v>
      </c>
      <c r="Y262" s="11">
        <f t="shared" si="70"/>
        <v>5.0719999999999997E-18</v>
      </c>
      <c r="Z262" s="11">
        <f t="shared" si="71"/>
        <v>8.5799999999999993E-4</v>
      </c>
      <c r="AA262" s="16">
        <f t="shared" si="72"/>
        <v>1.3694629633807609E-2</v>
      </c>
      <c r="AB262" s="9">
        <f t="shared" si="73"/>
        <v>0.10237026052649711</v>
      </c>
      <c r="AC262" s="9">
        <f t="shared" si="74"/>
        <v>0.98630537036619248</v>
      </c>
      <c r="AD262" s="15">
        <f t="shared" si="75"/>
        <v>15.961106799309571</v>
      </c>
      <c r="AE262" s="3">
        <f t="shared" si="76"/>
        <v>610.66879999999981</v>
      </c>
      <c r="AF262" s="2">
        <f t="shared" si="77"/>
        <v>0.25</v>
      </c>
      <c r="AG262" s="9">
        <f t="shared" si="78"/>
        <v>5.8624253743071245E-3</v>
      </c>
      <c r="AH262" s="2">
        <f t="shared" si="63"/>
        <v>0.28367971290827404</v>
      </c>
    </row>
    <row r="263" spans="1:34">
      <c r="A263" s="1">
        <f>Raw!A263</f>
        <v>250</v>
      </c>
      <c r="B263" s="14">
        <f>Raw!B263</f>
        <v>0.21866898148148148</v>
      </c>
      <c r="C263" s="15">
        <f>Raw!C263</f>
        <v>145.30000000000001</v>
      </c>
      <c r="D263" s="15">
        <f>IF(C263&gt;0.5,Raw!D263*D$11,-999)</f>
        <v>5.3</v>
      </c>
      <c r="E263" s="9">
        <f>IF(Raw!$G263&gt;$C$8,IF(Raw!$Q263&gt;$C$8,IF(Raw!$N263&gt;$C$9,IF(Raw!$N263&lt;$A$9,IF(Raw!$X263&gt;$C$9,IF(Raw!$X263&lt;$A$9,Raw!H263,-999),-999),-999),-999),-999),-999)</f>
        <v>0.109058</v>
      </c>
      <c r="F263" s="9">
        <f>IF(Raw!$G263&gt;$C$8,IF(Raw!$Q263&gt;$C$8,IF(Raw!$N263&gt;$C$9,IF(Raw!$N263&lt;$A$9,IF(Raw!$X263&gt;$C$9,IF(Raw!$X263&lt;$A$9,Raw!I263,-999),-999),-999),-999),-999),-999)</f>
        <v>0.20163700000000001</v>
      </c>
      <c r="G263" s="9">
        <f>Raw!G263</f>
        <v>0.953268</v>
      </c>
      <c r="H263" s="9">
        <f>IF(Raw!$G263&gt;$C$8,IF(Raw!$Q263&gt;$C$8,IF(Raw!$N263&gt;$C$9,IF(Raw!$N263&lt;$A$9,IF(Raw!$X263&gt;$C$9,IF(Raw!$X263&lt;$A$9,Raw!L263,-999),-999),-999),-999),-999),-999)</f>
        <v>567.20000000000005</v>
      </c>
      <c r="I263" s="9">
        <f>IF(Raw!$G263&gt;$C$8,IF(Raw!$Q263&gt;$C$8,IF(Raw!$N263&gt;$C$9,IF(Raw!$N263&lt;$A$9,IF(Raw!$X263&gt;$C$9,IF(Raw!$X263&lt;$A$9,Raw!M263,-999),-999),-999),-999),-999),-999)</f>
        <v>0.22917699999999999</v>
      </c>
      <c r="J263" s="9">
        <f>IF(Raw!$G263&gt;$C$8,IF(Raw!$Q263&gt;$C$8,IF(Raw!$N263&gt;$C$9,IF(Raw!$N263&lt;$A$9,IF(Raw!$X263&gt;$C$9,IF(Raw!$X263&lt;$A$9,Raw!N263,-999),-999),-999),-999),-999),-999)</f>
        <v>619</v>
      </c>
      <c r="K263" s="9">
        <f>IF(Raw!$G263&gt;$C$8,IF(Raw!$Q263&gt;$C$8,IF(Raw!$N263&gt;$C$9,IF(Raw!$N263&lt;$A$9,IF(Raw!$X263&gt;$C$9,IF(Raw!$X263&lt;$A$9,Raw!R263,-999),-999),-999),-999),-999),-999)</f>
        <v>0.107992</v>
      </c>
      <c r="L263" s="9">
        <f>IF(Raw!$G263&gt;$C$8,IF(Raw!$Q263&gt;$C$8,IF(Raw!$N263&gt;$C$9,IF(Raw!$N263&lt;$A$9,IF(Raw!$X263&gt;$C$9,IF(Raw!$X263&lt;$A$9,Raw!S263,-999),-999),-999),-999),-999),-999)</f>
        <v>0.192385</v>
      </c>
      <c r="M263" s="9">
        <f>Raw!Q263</f>
        <v>0.93920899999999996</v>
      </c>
      <c r="N263" s="9">
        <f>IF(Raw!$G263&gt;$C$8,IF(Raw!$Q263&gt;$C$8,IF(Raw!$N263&gt;$C$9,IF(Raw!$N263&lt;$A$9,IF(Raw!$X263&gt;$C$9,IF(Raw!$X263&lt;$A$9,Raw!V263,-999),-999),-999),-999),-999),-999)</f>
        <v>615.79999999999995</v>
      </c>
      <c r="O263" s="9">
        <f>IF(Raw!$G263&gt;$C$8,IF(Raw!$Q263&gt;$C$8,IF(Raw!$N263&gt;$C$9,IF(Raw!$N263&lt;$A$9,IF(Raw!$X263&gt;$C$9,IF(Raw!$X263&lt;$A$9,Raw!W263,-999),-999),-999),-999),-999),-999)</f>
        <v>0.37081900000000001</v>
      </c>
      <c r="P263" s="9">
        <f>IF(Raw!$G263&gt;$C$8,IF(Raw!$Q263&gt;$C$8,IF(Raw!$N263&gt;$C$9,IF(Raw!$N263&lt;$A$9,IF(Raw!$X263&gt;$C$9,IF(Raw!$X263&lt;$A$9,Raw!X263,-999),-999),-999),-999),-999),-999)</f>
        <v>750</v>
      </c>
      <c r="R263" s="9">
        <f t="shared" si="64"/>
        <v>9.2579000000000009E-2</v>
      </c>
      <c r="S263" s="9">
        <f t="shared" si="65"/>
        <v>0.4591369639500687</v>
      </c>
      <c r="T263" s="9">
        <f t="shared" si="66"/>
        <v>8.4392999999999996E-2</v>
      </c>
      <c r="U263" s="9">
        <f t="shared" si="67"/>
        <v>0.43866725576318316</v>
      </c>
      <c r="V263" s="15">
        <f t="shared" si="68"/>
        <v>8.0205306500000004E-2</v>
      </c>
      <c r="X263" s="11">
        <f t="shared" si="69"/>
        <v>3.190599999999999E+18</v>
      </c>
      <c r="Y263" s="11">
        <f t="shared" si="70"/>
        <v>5.6720000000000003E-18</v>
      </c>
      <c r="Z263" s="11">
        <f t="shared" si="71"/>
        <v>6.1899999999999998E-4</v>
      </c>
      <c r="AA263" s="16">
        <f t="shared" si="72"/>
        <v>1.1077997723422569E-2</v>
      </c>
      <c r="AB263" s="9">
        <f t="shared" si="73"/>
        <v>0.10892690546187281</v>
      </c>
      <c r="AC263" s="9">
        <f t="shared" si="74"/>
        <v>0.98892200227657745</v>
      </c>
      <c r="AD263" s="15">
        <f t="shared" si="75"/>
        <v>17.896603753509808</v>
      </c>
      <c r="AE263" s="3">
        <f t="shared" si="76"/>
        <v>682.90879999999981</v>
      </c>
      <c r="AF263" s="2">
        <f t="shared" si="77"/>
        <v>0.25</v>
      </c>
      <c r="AG263" s="9">
        <f t="shared" si="78"/>
        <v>6.0389646584870999E-3</v>
      </c>
      <c r="AH263" s="2">
        <f t="shared" si="63"/>
        <v>0.29222235699423416</v>
      </c>
    </row>
    <row r="264" spans="1:34">
      <c r="A264" s="1">
        <f>Raw!A264</f>
        <v>251</v>
      </c>
      <c r="B264" s="14">
        <f>Raw!B264</f>
        <v>0.21872685185185184</v>
      </c>
      <c r="C264" s="15">
        <f>Raw!C264</f>
        <v>143.69999999999999</v>
      </c>
      <c r="D264" s="15">
        <f>IF(C264&gt;0.5,Raw!D264*D$11,-999)</f>
        <v>5.3</v>
      </c>
      <c r="E264" s="9">
        <f>IF(Raw!$G264&gt;$C$8,IF(Raw!$Q264&gt;$C$8,IF(Raw!$N264&gt;$C$9,IF(Raw!$N264&lt;$A$9,IF(Raw!$X264&gt;$C$9,IF(Raw!$X264&lt;$A$9,Raw!H264,-999),-999),-999),-999),-999),-999)</f>
        <v>0.11591600000000001</v>
      </c>
      <c r="F264" s="9">
        <f>IF(Raw!$G264&gt;$C$8,IF(Raw!$Q264&gt;$C$8,IF(Raw!$N264&gt;$C$9,IF(Raw!$N264&lt;$A$9,IF(Raw!$X264&gt;$C$9,IF(Raw!$X264&lt;$A$9,Raw!I264,-999),-999),-999),-999),-999),-999)</f>
        <v>0.210087</v>
      </c>
      <c r="G264" s="9">
        <f>Raw!G264</f>
        <v>0.94237800000000005</v>
      </c>
      <c r="H264" s="9">
        <f>IF(Raw!$G264&gt;$C$8,IF(Raw!$Q264&gt;$C$8,IF(Raw!$N264&gt;$C$9,IF(Raw!$N264&lt;$A$9,IF(Raw!$X264&gt;$C$9,IF(Raw!$X264&lt;$A$9,Raw!L264,-999),-999),-999),-999),-999),-999)</f>
        <v>487.6</v>
      </c>
      <c r="I264" s="9">
        <f>IF(Raw!$G264&gt;$C$8,IF(Raw!$Q264&gt;$C$8,IF(Raw!$N264&gt;$C$9,IF(Raw!$N264&lt;$A$9,IF(Raw!$X264&gt;$C$9,IF(Raw!$X264&lt;$A$9,Raw!M264,-999),-999),-999),-999),-999),-999)</f>
        <v>9.0000000000000002E-6</v>
      </c>
      <c r="J264" s="9">
        <f>IF(Raw!$G264&gt;$C$8,IF(Raw!$Q264&gt;$C$8,IF(Raw!$N264&gt;$C$9,IF(Raw!$N264&lt;$A$9,IF(Raw!$X264&gt;$C$9,IF(Raw!$X264&lt;$A$9,Raw!N264,-999),-999),-999),-999),-999),-999)</f>
        <v>438</v>
      </c>
      <c r="K264" s="9">
        <f>IF(Raw!$G264&gt;$C$8,IF(Raw!$Q264&gt;$C$8,IF(Raw!$N264&gt;$C$9,IF(Raw!$N264&lt;$A$9,IF(Raw!$X264&gt;$C$9,IF(Raw!$X264&lt;$A$9,Raw!R264,-999),-999),-999),-999),-999),-999)</f>
        <v>0.102313</v>
      </c>
      <c r="L264" s="9">
        <f>IF(Raw!$G264&gt;$C$8,IF(Raw!$Q264&gt;$C$8,IF(Raw!$N264&gt;$C$9,IF(Raw!$N264&lt;$A$9,IF(Raw!$X264&gt;$C$9,IF(Raw!$X264&lt;$A$9,Raw!S264,-999),-999),-999),-999),-999),-999)</f>
        <v>0.20244999999999999</v>
      </c>
      <c r="M264" s="9">
        <f>Raw!Q264</f>
        <v>0.94336699999999996</v>
      </c>
      <c r="N264" s="9">
        <f>IF(Raw!$G264&gt;$C$8,IF(Raw!$Q264&gt;$C$8,IF(Raw!$N264&gt;$C$9,IF(Raw!$N264&lt;$A$9,IF(Raw!$X264&gt;$C$9,IF(Raw!$X264&lt;$A$9,Raw!V264,-999),-999),-999),-999),-999),-999)</f>
        <v>620</v>
      </c>
      <c r="O264" s="9">
        <f>IF(Raw!$G264&gt;$C$8,IF(Raw!$Q264&gt;$C$8,IF(Raw!$N264&gt;$C$9,IF(Raw!$N264&lt;$A$9,IF(Raw!$X264&gt;$C$9,IF(Raw!$X264&lt;$A$9,Raw!W264,-999),-999),-999),-999),-999),-999)</f>
        <v>0.14164099999999999</v>
      </c>
      <c r="P264" s="9">
        <f>IF(Raw!$G264&gt;$C$8,IF(Raw!$Q264&gt;$C$8,IF(Raw!$N264&gt;$C$9,IF(Raw!$N264&lt;$A$9,IF(Raw!$X264&gt;$C$9,IF(Raw!$X264&lt;$A$9,Raw!X264,-999),-999),-999),-999),-999),-999)</f>
        <v>571</v>
      </c>
      <c r="R264" s="9">
        <f t="shared" si="64"/>
        <v>9.4170999999999991E-2</v>
      </c>
      <c r="S264" s="9">
        <f t="shared" si="65"/>
        <v>0.44824763074345386</v>
      </c>
      <c r="T264" s="9">
        <f t="shared" si="66"/>
        <v>0.10013699999999999</v>
      </c>
      <c r="U264" s="9">
        <f t="shared" si="67"/>
        <v>0.49462583353914547</v>
      </c>
      <c r="V264" s="15">
        <f t="shared" si="68"/>
        <v>8.4401404999999999E-2</v>
      </c>
      <c r="X264" s="11">
        <f t="shared" si="69"/>
        <v>3.190599999999999E+18</v>
      </c>
      <c r="Y264" s="11">
        <f t="shared" si="70"/>
        <v>4.8760000000000001E-18</v>
      </c>
      <c r="Z264" s="11">
        <f t="shared" si="71"/>
        <v>4.3799999999999997E-4</v>
      </c>
      <c r="AA264" s="16">
        <f t="shared" si="72"/>
        <v>6.768008072128703E-3</v>
      </c>
      <c r="AB264" s="9">
        <f t="shared" si="73"/>
        <v>0.10299072802431876</v>
      </c>
      <c r="AC264" s="9">
        <f t="shared" si="74"/>
        <v>0.99323199192787126</v>
      </c>
      <c r="AD264" s="15">
        <f t="shared" si="75"/>
        <v>15.452073224038138</v>
      </c>
      <c r="AE264" s="3">
        <f t="shared" si="76"/>
        <v>587.07039999999984</v>
      </c>
      <c r="AF264" s="2">
        <f t="shared" si="77"/>
        <v>0.25</v>
      </c>
      <c r="AG264" s="9">
        <f t="shared" si="78"/>
        <v>5.8792266141136727E-3</v>
      </c>
      <c r="AH264" s="2">
        <f t="shared" si="63"/>
        <v>0.28449271615872268</v>
      </c>
    </row>
    <row r="265" spans="1:34">
      <c r="A265" s="1">
        <f>Raw!A265</f>
        <v>252</v>
      </c>
      <c r="B265" s="14">
        <f>Raw!B265</f>
        <v>0.21877314814814816</v>
      </c>
      <c r="C265" s="15">
        <f>Raw!C265</f>
        <v>143.69999999999999</v>
      </c>
      <c r="D265" s="15">
        <f>IF(C265&gt;0.5,Raw!D265*D$11,-999)</f>
        <v>5.3</v>
      </c>
      <c r="E265" s="9">
        <f>IF(Raw!$G265&gt;$C$8,IF(Raw!$Q265&gt;$C$8,IF(Raw!$N265&gt;$C$9,IF(Raw!$N265&lt;$A$9,IF(Raw!$X265&gt;$C$9,IF(Raw!$X265&lt;$A$9,Raw!H265,-999),-999),-999),-999),-999),-999)</f>
        <v>0.114888</v>
      </c>
      <c r="F265" s="9">
        <f>IF(Raw!$G265&gt;$C$8,IF(Raw!$Q265&gt;$C$8,IF(Raw!$N265&gt;$C$9,IF(Raw!$N265&lt;$A$9,IF(Raw!$X265&gt;$C$9,IF(Raw!$X265&lt;$A$9,Raw!I265,-999),-999),-999),-999),-999),-999)</f>
        <v>0.21446999999999999</v>
      </c>
      <c r="G265" s="9">
        <f>Raw!G265</f>
        <v>0.95303599999999999</v>
      </c>
      <c r="H265" s="9">
        <f>IF(Raw!$G265&gt;$C$8,IF(Raw!$Q265&gt;$C$8,IF(Raw!$N265&gt;$C$9,IF(Raw!$N265&lt;$A$9,IF(Raw!$X265&gt;$C$9,IF(Raw!$X265&lt;$A$9,Raw!L265,-999),-999),-999),-999),-999),-999)</f>
        <v>587.79999999999995</v>
      </c>
      <c r="I265" s="9">
        <f>IF(Raw!$G265&gt;$C$8,IF(Raw!$Q265&gt;$C$8,IF(Raw!$N265&gt;$C$9,IF(Raw!$N265&lt;$A$9,IF(Raw!$X265&gt;$C$9,IF(Raw!$X265&lt;$A$9,Raw!M265,-999),-999),-999),-999),-999),-999)</f>
        <v>0.20857200000000001</v>
      </c>
      <c r="J265" s="9">
        <f>IF(Raw!$G265&gt;$C$8,IF(Raw!$Q265&gt;$C$8,IF(Raw!$N265&gt;$C$9,IF(Raw!$N265&lt;$A$9,IF(Raw!$X265&gt;$C$9,IF(Raw!$X265&lt;$A$9,Raw!N265,-999),-999),-999),-999),-999),-999)</f>
        <v>582</v>
      </c>
      <c r="K265" s="9">
        <f>IF(Raw!$G265&gt;$C$8,IF(Raw!$Q265&gt;$C$8,IF(Raw!$N265&gt;$C$9,IF(Raw!$N265&lt;$A$9,IF(Raw!$X265&gt;$C$9,IF(Raw!$X265&lt;$A$9,Raw!R265,-999),-999),-999),-999),-999),-999)</f>
        <v>0.11243599999999999</v>
      </c>
      <c r="L265" s="9">
        <f>IF(Raw!$G265&gt;$C$8,IF(Raw!$Q265&gt;$C$8,IF(Raw!$N265&gt;$C$9,IF(Raw!$N265&lt;$A$9,IF(Raw!$X265&gt;$C$9,IF(Raw!$X265&lt;$A$9,Raw!S265,-999),-999),-999),-999),-999),-999)</f>
        <v>0.210512</v>
      </c>
      <c r="M265" s="9">
        <f>Raw!Q265</f>
        <v>0.95885799999999999</v>
      </c>
      <c r="N265" s="9">
        <f>IF(Raw!$G265&gt;$C$8,IF(Raw!$Q265&gt;$C$8,IF(Raw!$N265&gt;$C$9,IF(Raw!$N265&lt;$A$9,IF(Raw!$X265&gt;$C$9,IF(Raw!$X265&lt;$A$9,Raw!V265,-999),-999),-999),-999),-999),-999)</f>
        <v>622.79999999999995</v>
      </c>
      <c r="O265" s="9">
        <f>IF(Raw!$G265&gt;$C$8,IF(Raw!$Q265&gt;$C$8,IF(Raw!$N265&gt;$C$9,IF(Raw!$N265&lt;$A$9,IF(Raw!$X265&gt;$C$9,IF(Raw!$X265&lt;$A$9,Raw!W265,-999),-999),-999),-999),-999),-999)</f>
        <v>0.370811</v>
      </c>
      <c r="P265" s="9">
        <f>IF(Raw!$G265&gt;$C$8,IF(Raw!$Q265&gt;$C$8,IF(Raw!$N265&gt;$C$9,IF(Raw!$N265&lt;$A$9,IF(Raw!$X265&gt;$C$9,IF(Raw!$X265&lt;$A$9,Raw!X265,-999),-999),-999),-999),-999),-999)</f>
        <v>837</v>
      </c>
      <c r="R265" s="9">
        <f t="shared" si="64"/>
        <v>9.958199999999999E-2</v>
      </c>
      <c r="S265" s="9">
        <f t="shared" si="65"/>
        <v>0.46431668764862216</v>
      </c>
      <c r="T265" s="9">
        <f t="shared" si="66"/>
        <v>9.807600000000001E-2</v>
      </c>
      <c r="U265" s="9">
        <f t="shared" si="67"/>
        <v>0.46589268070228779</v>
      </c>
      <c r="V265" s="15">
        <f t="shared" si="68"/>
        <v>8.7762452800000001E-2</v>
      </c>
      <c r="X265" s="11">
        <f t="shared" si="69"/>
        <v>3.190599999999999E+18</v>
      </c>
      <c r="Y265" s="11">
        <f t="shared" si="70"/>
        <v>5.8779999999999991E-18</v>
      </c>
      <c r="Z265" s="11">
        <f t="shared" si="71"/>
        <v>5.8199999999999994E-4</v>
      </c>
      <c r="AA265" s="16">
        <f t="shared" si="72"/>
        <v>1.0797178314139276E-2</v>
      </c>
      <c r="AB265" s="9">
        <f t="shared" si="73"/>
        <v>0.11349494406033751</v>
      </c>
      <c r="AC265" s="9">
        <f t="shared" si="74"/>
        <v>0.98920282168586082</v>
      </c>
      <c r="AD265" s="15">
        <f t="shared" si="75"/>
        <v>18.551852773435183</v>
      </c>
      <c r="AE265" s="3">
        <f t="shared" si="76"/>
        <v>707.71119999999974</v>
      </c>
      <c r="AF265" s="2">
        <f t="shared" si="77"/>
        <v>0.25</v>
      </c>
      <c r="AG265" s="9">
        <f t="shared" si="78"/>
        <v>6.6485941696999154E-3</v>
      </c>
      <c r="AH265" s="2">
        <f t="shared" si="63"/>
        <v>0.32172201177520482</v>
      </c>
    </row>
    <row r="266" spans="1:34">
      <c r="A266" s="1">
        <f>Raw!A266</f>
        <v>253</v>
      </c>
      <c r="B266" s="14">
        <f>Raw!B266</f>
        <v>0.21883101851851852</v>
      </c>
      <c r="C266" s="15">
        <f>Raw!C266</f>
        <v>142.6</v>
      </c>
      <c r="D266" s="15">
        <f>IF(C266&gt;0.5,Raw!D266*D$11,-999)</f>
        <v>5.3</v>
      </c>
      <c r="E266" s="9">
        <f>IF(Raw!$G266&gt;$C$8,IF(Raw!$Q266&gt;$C$8,IF(Raw!$N266&gt;$C$9,IF(Raw!$N266&lt;$A$9,IF(Raw!$X266&gt;$C$9,IF(Raw!$X266&lt;$A$9,Raw!H266,-999),-999),-999),-999),-999),-999)</f>
        <v>0.124045</v>
      </c>
      <c r="F266" s="9">
        <f>IF(Raw!$G266&gt;$C$8,IF(Raw!$Q266&gt;$C$8,IF(Raw!$N266&gt;$C$9,IF(Raw!$N266&lt;$A$9,IF(Raw!$X266&gt;$C$9,IF(Raw!$X266&lt;$A$9,Raw!I266,-999),-999),-999),-999),-999),-999)</f>
        <v>0.22143699999999999</v>
      </c>
      <c r="G266" s="9">
        <f>Raw!G266</f>
        <v>0.949241</v>
      </c>
      <c r="H266" s="9">
        <f>IF(Raw!$G266&gt;$C$8,IF(Raw!$Q266&gt;$C$8,IF(Raw!$N266&gt;$C$9,IF(Raw!$N266&lt;$A$9,IF(Raw!$X266&gt;$C$9,IF(Raw!$X266&lt;$A$9,Raw!L266,-999),-999),-999),-999),-999),-999)</f>
        <v>544.29999999999995</v>
      </c>
      <c r="I266" s="9">
        <f>IF(Raw!$G266&gt;$C$8,IF(Raw!$Q266&gt;$C$8,IF(Raw!$N266&gt;$C$9,IF(Raw!$N266&lt;$A$9,IF(Raw!$X266&gt;$C$9,IF(Raw!$X266&lt;$A$9,Raw!M266,-999),-999),-999),-999),-999),-999)</f>
        <v>0.22106899999999999</v>
      </c>
      <c r="J266" s="9">
        <f>IF(Raw!$G266&gt;$C$8,IF(Raw!$Q266&gt;$C$8,IF(Raw!$N266&gt;$C$9,IF(Raw!$N266&lt;$A$9,IF(Raw!$X266&gt;$C$9,IF(Raw!$X266&lt;$A$9,Raw!N266,-999),-999),-999),-999),-999),-999)</f>
        <v>618</v>
      </c>
      <c r="K266" s="9">
        <f>IF(Raw!$G266&gt;$C$8,IF(Raw!$Q266&gt;$C$8,IF(Raw!$N266&gt;$C$9,IF(Raw!$N266&lt;$A$9,IF(Raw!$X266&gt;$C$9,IF(Raw!$X266&lt;$A$9,Raw!R266,-999),-999),-999),-999),-999),-999)</f>
        <v>0.112535</v>
      </c>
      <c r="L266" s="9">
        <f>IF(Raw!$G266&gt;$C$8,IF(Raw!$Q266&gt;$C$8,IF(Raw!$N266&gt;$C$9,IF(Raw!$N266&lt;$A$9,IF(Raw!$X266&gt;$C$9,IF(Raw!$X266&lt;$A$9,Raw!S266,-999),-999),-999),-999),-999),-999)</f>
        <v>0.21814900000000001</v>
      </c>
      <c r="M266" s="9">
        <f>Raw!Q266</f>
        <v>0.94672100000000003</v>
      </c>
      <c r="N266" s="9">
        <f>IF(Raw!$G266&gt;$C$8,IF(Raw!$Q266&gt;$C$8,IF(Raw!$N266&gt;$C$9,IF(Raw!$N266&lt;$A$9,IF(Raw!$X266&gt;$C$9,IF(Raw!$X266&lt;$A$9,Raw!V266,-999),-999),-999),-999),-999),-999)</f>
        <v>608.6</v>
      </c>
      <c r="O266" s="9">
        <f>IF(Raw!$G266&gt;$C$8,IF(Raw!$Q266&gt;$C$8,IF(Raw!$N266&gt;$C$9,IF(Raw!$N266&lt;$A$9,IF(Raw!$X266&gt;$C$9,IF(Raw!$X266&lt;$A$9,Raw!W266,-999),-999),-999),-999),-999),-999)</f>
        <v>0.122659</v>
      </c>
      <c r="P266" s="9">
        <f>IF(Raw!$G266&gt;$C$8,IF(Raw!$Q266&gt;$C$8,IF(Raw!$N266&gt;$C$9,IF(Raw!$N266&lt;$A$9,IF(Raw!$X266&gt;$C$9,IF(Raw!$X266&lt;$A$9,Raw!X266,-999),-999),-999),-999),-999),-999)</f>
        <v>427</v>
      </c>
      <c r="R266" s="9">
        <f t="shared" si="64"/>
        <v>9.7391999999999992E-2</v>
      </c>
      <c r="S266" s="9">
        <f t="shared" si="65"/>
        <v>0.43981809724662091</v>
      </c>
      <c r="T266" s="9">
        <f t="shared" si="66"/>
        <v>0.10561400000000001</v>
      </c>
      <c r="U266" s="9">
        <f t="shared" si="67"/>
        <v>0.4841369889387529</v>
      </c>
      <c r="V266" s="15">
        <f t="shared" si="68"/>
        <v>9.0946318100000006E-2</v>
      </c>
      <c r="X266" s="11">
        <f t="shared" si="69"/>
        <v>3.190599999999999E+18</v>
      </c>
      <c r="Y266" s="11">
        <f t="shared" si="70"/>
        <v>5.4429999999999995E-18</v>
      </c>
      <c r="Z266" s="11">
        <f t="shared" si="71"/>
        <v>6.1799999999999995E-4</v>
      </c>
      <c r="AA266" s="16">
        <f t="shared" si="72"/>
        <v>1.0618494782299601E-2</v>
      </c>
      <c r="AB266" s="9">
        <f t="shared" si="73"/>
        <v>0.11365646170793779</v>
      </c>
      <c r="AC266" s="9">
        <f t="shared" si="74"/>
        <v>0.9893815052177003</v>
      </c>
      <c r="AD266" s="15">
        <f t="shared" si="75"/>
        <v>17.182030392070551</v>
      </c>
      <c r="AE266" s="3">
        <f t="shared" si="76"/>
        <v>655.33719999999971</v>
      </c>
      <c r="AF266" s="2">
        <f t="shared" si="77"/>
        <v>0.25</v>
      </c>
      <c r="AG266" s="9">
        <f t="shared" si="78"/>
        <v>6.398812659900905E-3</v>
      </c>
      <c r="AH266" s="2">
        <f t="shared" si="63"/>
        <v>0.30963521450864639</v>
      </c>
    </row>
    <row r="267" spans="1:34">
      <c r="A267" s="1">
        <f>Raw!A267</f>
        <v>254</v>
      </c>
      <c r="B267" s="14">
        <f>Raw!B267</f>
        <v>0.21888888888888888</v>
      </c>
      <c r="C267" s="15">
        <f>Raw!C267</f>
        <v>141.30000000000001</v>
      </c>
      <c r="D267" s="15">
        <f>IF(C267&gt;0.5,Raw!D267*D$11,-999)</f>
        <v>5.3</v>
      </c>
      <c r="E267" s="9">
        <f>IF(Raw!$G267&gt;$C$8,IF(Raw!$Q267&gt;$C$8,IF(Raw!$N267&gt;$C$9,IF(Raw!$N267&lt;$A$9,IF(Raw!$X267&gt;$C$9,IF(Raw!$X267&lt;$A$9,Raw!H267,-999),-999),-999),-999),-999),-999)</f>
        <v>0.124558</v>
      </c>
      <c r="F267" s="9">
        <f>IF(Raw!$G267&gt;$C$8,IF(Raw!$Q267&gt;$C$8,IF(Raw!$N267&gt;$C$9,IF(Raw!$N267&lt;$A$9,IF(Raw!$X267&gt;$C$9,IF(Raw!$X267&lt;$A$9,Raw!I267,-999),-999),-999),-999),-999),-999)</f>
        <v>0.23699000000000001</v>
      </c>
      <c r="G267" s="9">
        <f>Raw!G267</f>
        <v>0.95126100000000002</v>
      </c>
      <c r="H267" s="9">
        <f>IF(Raw!$G267&gt;$C$8,IF(Raw!$Q267&gt;$C$8,IF(Raw!$N267&gt;$C$9,IF(Raw!$N267&lt;$A$9,IF(Raw!$X267&gt;$C$9,IF(Raw!$X267&lt;$A$9,Raw!L267,-999),-999),-999),-999),-999),-999)</f>
        <v>539</v>
      </c>
      <c r="I267" s="9">
        <f>IF(Raw!$G267&gt;$C$8,IF(Raw!$Q267&gt;$C$8,IF(Raw!$N267&gt;$C$9,IF(Raw!$N267&lt;$A$9,IF(Raw!$X267&gt;$C$9,IF(Raw!$X267&lt;$A$9,Raw!M267,-999),-999),-999),-999),-999),-999)</f>
        <v>2.552E-3</v>
      </c>
      <c r="J267" s="9">
        <f>IF(Raw!$G267&gt;$C$8,IF(Raw!$Q267&gt;$C$8,IF(Raw!$N267&gt;$C$9,IF(Raw!$N267&lt;$A$9,IF(Raw!$X267&gt;$C$9,IF(Raw!$X267&lt;$A$9,Raw!N267,-999),-999),-999),-999),-999),-999)</f>
        <v>654</v>
      </c>
      <c r="K267" s="9">
        <f>IF(Raw!$G267&gt;$C$8,IF(Raw!$Q267&gt;$C$8,IF(Raw!$N267&gt;$C$9,IF(Raw!$N267&lt;$A$9,IF(Raw!$X267&gt;$C$9,IF(Raw!$X267&lt;$A$9,Raw!R267,-999),-999),-999),-999),-999),-999)</f>
        <v>0.11719499999999999</v>
      </c>
      <c r="L267" s="9">
        <f>IF(Raw!$G267&gt;$C$8,IF(Raw!$Q267&gt;$C$8,IF(Raw!$N267&gt;$C$9,IF(Raw!$N267&lt;$A$9,IF(Raw!$X267&gt;$C$9,IF(Raw!$X267&lt;$A$9,Raw!S267,-999),-999),-999),-999),-999),-999)</f>
        <v>0.229995</v>
      </c>
      <c r="M267" s="9">
        <f>Raw!Q267</f>
        <v>0.95598099999999997</v>
      </c>
      <c r="N267" s="9">
        <f>IF(Raw!$G267&gt;$C$8,IF(Raw!$Q267&gt;$C$8,IF(Raw!$N267&gt;$C$9,IF(Raw!$N267&lt;$A$9,IF(Raw!$X267&gt;$C$9,IF(Raw!$X267&lt;$A$9,Raw!V267,-999),-999),-999),-999),-999),-999)</f>
        <v>629.1</v>
      </c>
      <c r="O267" s="9">
        <f>IF(Raw!$G267&gt;$C$8,IF(Raw!$Q267&gt;$C$8,IF(Raw!$N267&gt;$C$9,IF(Raw!$N267&lt;$A$9,IF(Raw!$X267&gt;$C$9,IF(Raw!$X267&lt;$A$9,Raw!W267,-999),-999),-999),-999),-999),-999)</f>
        <v>0.25869399999999998</v>
      </c>
      <c r="P267" s="9">
        <f>IF(Raw!$G267&gt;$C$8,IF(Raw!$Q267&gt;$C$8,IF(Raw!$N267&gt;$C$9,IF(Raw!$N267&lt;$A$9,IF(Raw!$X267&gt;$C$9,IF(Raw!$X267&lt;$A$9,Raw!X267,-999),-999),-999),-999),-999),-999)</f>
        <v>651</v>
      </c>
      <c r="R267" s="9">
        <f t="shared" si="64"/>
        <v>0.112432</v>
      </c>
      <c r="S267" s="9">
        <f t="shared" si="65"/>
        <v>0.4744166420524073</v>
      </c>
      <c r="T267" s="9">
        <f t="shared" si="66"/>
        <v>0.11280000000000001</v>
      </c>
      <c r="U267" s="9">
        <f t="shared" si="67"/>
        <v>0.4904454444661841</v>
      </c>
      <c r="V267" s="15">
        <f t="shared" si="68"/>
        <v>9.5884915500000001E-2</v>
      </c>
      <c r="X267" s="11">
        <f t="shared" si="69"/>
        <v>3.190599999999999E+18</v>
      </c>
      <c r="Y267" s="11">
        <f t="shared" si="70"/>
        <v>5.3899999999999998E-18</v>
      </c>
      <c r="Z267" s="11">
        <f t="shared" si="71"/>
        <v>6.5399999999999996E-4</v>
      </c>
      <c r="AA267" s="16">
        <f t="shared" si="72"/>
        <v>1.1121967044965932E-2</v>
      </c>
      <c r="AB267" s="9">
        <f t="shared" si="73"/>
        <v>0.11844955788267215</v>
      </c>
      <c r="AC267" s="9">
        <f t="shared" si="74"/>
        <v>0.98887803295503407</v>
      </c>
      <c r="AD267" s="15">
        <f t="shared" si="75"/>
        <v>17.006065817990724</v>
      </c>
      <c r="AE267" s="3">
        <f t="shared" si="76"/>
        <v>648.95599999999979</v>
      </c>
      <c r="AF267" s="2">
        <f t="shared" si="77"/>
        <v>0.25</v>
      </c>
      <c r="AG267" s="9">
        <f t="shared" si="78"/>
        <v>6.4158057759428015E-3</v>
      </c>
      <c r="AH267" s="2">
        <f t="shared" si="63"/>
        <v>0.31045750255026627</v>
      </c>
    </row>
    <row r="268" spans="1:34">
      <c r="A268" s="1">
        <f>Raw!A268</f>
        <v>255</v>
      </c>
      <c r="B268" s="14">
        <f>Raw!B268</f>
        <v>0.21894675925925924</v>
      </c>
      <c r="C268" s="15">
        <f>Raw!C268</f>
        <v>141.1</v>
      </c>
      <c r="D268" s="15">
        <f>IF(C268&gt;0.5,Raw!D268*D$11,-999)</f>
        <v>5.3</v>
      </c>
      <c r="E268" s="9">
        <f>IF(Raw!$G268&gt;$C$8,IF(Raw!$Q268&gt;$C$8,IF(Raw!$N268&gt;$C$9,IF(Raw!$N268&lt;$A$9,IF(Raw!$X268&gt;$C$9,IF(Raw!$X268&lt;$A$9,Raw!H268,-999),-999),-999),-999),-999),-999)</f>
        <v>0.12534699999999999</v>
      </c>
      <c r="F268" s="9">
        <f>IF(Raw!$G268&gt;$C$8,IF(Raw!$Q268&gt;$C$8,IF(Raw!$N268&gt;$C$9,IF(Raw!$N268&lt;$A$9,IF(Raw!$X268&gt;$C$9,IF(Raw!$X268&lt;$A$9,Raw!I268,-999),-999),-999),-999),-999),-999)</f>
        <v>0.23669699999999999</v>
      </c>
      <c r="G268" s="9">
        <f>Raw!G268</f>
        <v>0.93116699999999997</v>
      </c>
      <c r="H268" s="9">
        <f>IF(Raw!$G268&gt;$C$8,IF(Raw!$Q268&gt;$C$8,IF(Raw!$N268&gt;$C$9,IF(Raw!$N268&lt;$A$9,IF(Raw!$X268&gt;$C$9,IF(Raw!$X268&lt;$A$9,Raw!L268,-999),-999),-999),-999),-999),-999)</f>
        <v>608.70000000000005</v>
      </c>
      <c r="I268" s="9">
        <f>IF(Raw!$G268&gt;$C$8,IF(Raw!$Q268&gt;$C$8,IF(Raw!$N268&gt;$C$9,IF(Raw!$N268&lt;$A$9,IF(Raw!$X268&gt;$C$9,IF(Raw!$X268&lt;$A$9,Raw!M268,-999),-999),-999),-999),-999),-999)</f>
        <v>9.3465000000000006E-2</v>
      </c>
      <c r="J268" s="9">
        <f>IF(Raw!$G268&gt;$C$8,IF(Raw!$Q268&gt;$C$8,IF(Raw!$N268&gt;$C$9,IF(Raw!$N268&lt;$A$9,IF(Raw!$X268&gt;$C$9,IF(Raw!$X268&lt;$A$9,Raw!N268,-999),-999),-999),-999),-999),-999)</f>
        <v>869</v>
      </c>
      <c r="K268" s="9">
        <f>IF(Raw!$G268&gt;$C$8,IF(Raw!$Q268&gt;$C$8,IF(Raw!$N268&gt;$C$9,IF(Raw!$N268&lt;$A$9,IF(Raw!$X268&gt;$C$9,IF(Raw!$X268&lt;$A$9,Raw!R268,-999),-999),-999),-999),-999),-999)</f>
        <v>0.123071</v>
      </c>
      <c r="L268" s="9">
        <f>IF(Raw!$G268&gt;$C$8,IF(Raw!$Q268&gt;$C$8,IF(Raw!$N268&gt;$C$9,IF(Raw!$N268&lt;$A$9,IF(Raw!$X268&gt;$C$9,IF(Raw!$X268&lt;$A$9,Raw!S268,-999),-999),-999),-999),-999),-999)</f>
        <v>0.232541</v>
      </c>
      <c r="M268" s="9">
        <f>Raw!Q268</f>
        <v>0.95882100000000003</v>
      </c>
      <c r="N268" s="9">
        <f>IF(Raw!$G268&gt;$C$8,IF(Raw!$Q268&gt;$C$8,IF(Raw!$N268&gt;$C$9,IF(Raw!$N268&lt;$A$9,IF(Raw!$X268&gt;$C$9,IF(Raw!$X268&lt;$A$9,Raw!V268,-999),-999),-999),-999),-999),-999)</f>
        <v>664.5</v>
      </c>
      <c r="O268" s="9">
        <f>IF(Raw!$G268&gt;$C$8,IF(Raw!$Q268&gt;$C$8,IF(Raw!$N268&gt;$C$9,IF(Raw!$N268&lt;$A$9,IF(Raw!$X268&gt;$C$9,IF(Raw!$X268&lt;$A$9,Raw!W268,-999),-999),-999),-999),-999),-999)</f>
        <v>0.338947</v>
      </c>
      <c r="P268" s="9">
        <f>IF(Raw!$G268&gt;$C$8,IF(Raw!$Q268&gt;$C$8,IF(Raw!$N268&gt;$C$9,IF(Raw!$N268&lt;$A$9,IF(Raw!$X268&gt;$C$9,IF(Raw!$X268&lt;$A$9,Raw!X268,-999),-999),-999),-999),-999),-999)</f>
        <v>665</v>
      </c>
      <c r="R268" s="9">
        <f t="shared" si="64"/>
        <v>0.11135</v>
      </c>
      <c r="S268" s="9">
        <f t="shared" si="65"/>
        <v>0.47043266285588753</v>
      </c>
      <c r="T268" s="9">
        <f t="shared" si="66"/>
        <v>0.10947</v>
      </c>
      <c r="U268" s="9">
        <f t="shared" si="67"/>
        <v>0.47075569469469897</v>
      </c>
      <c r="V268" s="15">
        <f t="shared" si="68"/>
        <v>9.6946342899999996E-2</v>
      </c>
      <c r="X268" s="11">
        <f t="shared" si="69"/>
        <v>3.190599999999999E+18</v>
      </c>
      <c r="Y268" s="11">
        <f t="shared" si="70"/>
        <v>6.087E-18</v>
      </c>
      <c r="Z268" s="11">
        <f t="shared" si="71"/>
        <v>8.6899999999999998E-4</v>
      </c>
      <c r="AA268" s="16">
        <f t="shared" si="72"/>
        <v>1.6596901306760635E-2</v>
      </c>
      <c r="AB268" s="9">
        <f t="shared" si="73"/>
        <v>0.12488786278605109</v>
      </c>
      <c r="AC268" s="9">
        <f t="shared" si="74"/>
        <v>0.98340309869323939</v>
      </c>
      <c r="AD268" s="15">
        <f t="shared" si="75"/>
        <v>19.098850755765977</v>
      </c>
      <c r="AE268" s="3">
        <f t="shared" si="76"/>
        <v>732.87479999999982</v>
      </c>
      <c r="AF268" s="2">
        <f t="shared" si="77"/>
        <v>0.25</v>
      </c>
      <c r="AG268" s="9">
        <f t="shared" si="78"/>
        <v>6.9160713503084526E-3</v>
      </c>
      <c r="AH268" s="2">
        <f t="shared" si="63"/>
        <v>0.33466509334296163</v>
      </c>
    </row>
    <row r="269" spans="1:34">
      <c r="A269" s="1">
        <f>Raw!A269</f>
        <v>256</v>
      </c>
      <c r="B269" s="14">
        <f>Raw!B269</f>
        <v>0.21900462962962963</v>
      </c>
      <c r="C269" s="15">
        <f>Raw!C269</f>
        <v>139.69999999999999</v>
      </c>
      <c r="D269" s="15">
        <f>IF(C269&gt;0.5,Raw!D269*D$11,-999)</f>
        <v>5.3</v>
      </c>
      <c r="E269" s="9">
        <f>IF(Raw!$G269&gt;$C$8,IF(Raw!$Q269&gt;$C$8,IF(Raw!$N269&gt;$C$9,IF(Raw!$N269&lt;$A$9,IF(Raw!$X269&gt;$C$9,IF(Raw!$X269&lt;$A$9,Raw!H269,-999),-999),-999),-999),-999),-999)</f>
        <v>0.122629</v>
      </c>
      <c r="F269" s="9">
        <f>IF(Raw!$G269&gt;$C$8,IF(Raw!$Q269&gt;$C$8,IF(Raw!$N269&gt;$C$9,IF(Raw!$N269&lt;$A$9,IF(Raw!$X269&gt;$C$9,IF(Raw!$X269&lt;$A$9,Raw!I269,-999),-999),-999),-999),-999),-999)</f>
        <v>0.24448</v>
      </c>
      <c r="G269" s="9">
        <f>Raw!G269</f>
        <v>0.97711599999999998</v>
      </c>
      <c r="H269" s="9">
        <f>IF(Raw!$G269&gt;$C$8,IF(Raw!$Q269&gt;$C$8,IF(Raw!$N269&gt;$C$9,IF(Raw!$N269&lt;$A$9,IF(Raw!$X269&gt;$C$9,IF(Raw!$X269&lt;$A$9,Raw!L269,-999),-999),-999),-999),-999),-999)</f>
        <v>550.4</v>
      </c>
      <c r="I269" s="9">
        <f>IF(Raw!$G269&gt;$C$8,IF(Raw!$Q269&gt;$C$8,IF(Raw!$N269&gt;$C$9,IF(Raw!$N269&lt;$A$9,IF(Raw!$X269&gt;$C$9,IF(Raw!$X269&lt;$A$9,Raw!M269,-999),-999),-999),-999),-999),-999)</f>
        <v>0.167712</v>
      </c>
      <c r="J269" s="9">
        <f>IF(Raw!$G269&gt;$C$8,IF(Raw!$Q269&gt;$C$8,IF(Raw!$N269&gt;$C$9,IF(Raw!$N269&lt;$A$9,IF(Raw!$X269&gt;$C$9,IF(Raw!$X269&lt;$A$9,Raw!N269,-999),-999),-999),-999),-999),-999)</f>
        <v>579</v>
      </c>
      <c r="K269" s="9">
        <f>IF(Raw!$G269&gt;$C$8,IF(Raw!$Q269&gt;$C$8,IF(Raw!$N269&gt;$C$9,IF(Raw!$N269&lt;$A$9,IF(Raw!$X269&gt;$C$9,IF(Raw!$X269&lt;$A$9,Raw!R269,-999),-999),-999),-999),-999),-999)</f>
        <v>0.13059599999999999</v>
      </c>
      <c r="L269" s="9">
        <f>IF(Raw!$G269&gt;$C$8,IF(Raw!$Q269&gt;$C$8,IF(Raw!$N269&gt;$C$9,IF(Raw!$N269&lt;$A$9,IF(Raw!$X269&gt;$C$9,IF(Raw!$X269&lt;$A$9,Raw!S269,-999),-999),-999),-999),-999),-999)</f>
        <v>0.238538</v>
      </c>
      <c r="M269" s="9">
        <f>Raw!Q269</f>
        <v>0.96996899999999997</v>
      </c>
      <c r="N269" s="9">
        <f>IF(Raw!$G269&gt;$C$8,IF(Raw!$Q269&gt;$C$8,IF(Raw!$N269&gt;$C$9,IF(Raw!$N269&lt;$A$9,IF(Raw!$X269&gt;$C$9,IF(Raw!$X269&lt;$A$9,Raw!V269,-999),-999),-999),-999),-999),-999)</f>
        <v>531.20000000000005</v>
      </c>
      <c r="O269" s="9">
        <f>IF(Raw!$G269&gt;$C$8,IF(Raw!$Q269&gt;$C$8,IF(Raw!$N269&gt;$C$9,IF(Raw!$N269&lt;$A$9,IF(Raw!$X269&gt;$C$9,IF(Raw!$X269&lt;$A$9,Raw!W269,-999),-999),-999),-999),-999),-999)</f>
        <v>0.34417999999999999</v>
      </c>
      <c r="P269" s="9">
        <f>IF(Raw!$G269&gt;$C$8,IF(Raw!$Q269&gt;$C$8,IF(Raw!$N269&gt;$C$9,IF(Raw!$N269&lt;$A$9,IF(Raw!$X269&gt;$C$9,IF(Raw!$X269&lt;$A$9,Raw!X269,-999),-999),-999),-999),-999),-999)</f>
        <v>461</v>
      </c>
      <c r="R269" s="9">
        <f t="shared" si="64"/>
        <v>0.121851</v>
      </c>
      <c r="S269" s="9">
        <f t="shared" si="65"/>
        <v>0.4984088678010471</v>
      </c>
      <c r="T269" s="9">
        <f t="shared" si="66"/>
        <v>0.10794200000000001</v>
      </c>
      <c r="U269" s="9">
        <f t="shared" si="67"/>
        <v>0.4525149032858497</v>
      </c>
      <c r="V269" s="15">
        <f t="shared" si="68"/>
        <v>9.94464922E-2</v>
      </c>
      <c r="X269" s="11">
        <f t="shared" si="69"/>
        <v>3.190599999999999E+18</v>
      </c>
      <c r="Y269" s="11">
        <f t="shared" si="70"/>
        <v>5.5039999999999994E-18</v>
      </c>
      <c r="Z269" s="11">
        <f t="shared" si="71"/>
        <v>5.7899999999999998E-4</v>
      </c>
      <c r="AA269" s="16">
        <f t="shared" si="72"/>
        <v>1.0065510477261728E-2</v>
      </c>
      <c r="AB269" s="9">
        <f t="shared" si="73"/>
        <v>0.13168249133193657</v>
      </c>
      <c r="AC269" s="9">
        <f t="shared" si="74"/>
        <v>0.98993448952273833</v>
      </c>
      <c r="AD269" s="15">
        <f t="shared" si="75"/>
        <v>17.384301342420947</v>
      </c>
      <c r="AE269" s="3">
        <f t="shared" si="76"/>
        <v>662.68159999999978</v>
      </c>
      <c r="AF269" s="2">
        <f t="shared" si="77"/>
        <v>0.25</v>
      </c>
      <c r="AG269" s="9">
        <f t="shared" si="78"/>
        <v>6.0512734158905245E-3</v>
      </c>
      <c r="AH269" s="2">
        <f t="shared" si="63"/>
        <v>0.29281797135919724</v>
      </c>
    </row>
    <row r="270" spans="1:34">
      <c r="A270" s="1">
        <f>Raw!A270</f>
        <v>257</v>
      </c>
      <c r="B270" s="14">
        <f>Raw!B270</f>
        <v>0.21906250000000002</v>
      </c>
      <c r="C270" s="15">
        <f>Raw!C270</f>
        <v>139.9</v>
      </c>
      <c r="D270" s="15">
        <f>IF(C270&gt;0.5,Raw!D270*D$11,-999)</f>
        <v>5.3</v>
      </c>
      <c r="E270" s="9">
        <f>IF(Raw!$G270&gt;$C$8,IF(Raw!$Q270&gt;$C$8,IF(Raw!$N270&gt;$C$9,IF(Raw!$N270&lt;$A$9,IF(Raw!$X270&gt;$C$9,IF(Raw!$X270&lt;$A$9,Raw!H270,-999),-999),-999),-999),-999),-999)</f>
        <v>0.124942</v>
      </c>
      <c r="F270" s="9">
        <f>IF(Raw!$G270&gt;$C$8,IF(Raw!$Q270&gt;$C$8,IF(Raw!$N270&gt;$C$9,IF(Raw!$N270&lt;$A$9,IF(Raw!$X270&gt;$C$9,IF(Raw!$X270&lt;$A$9,Raw!I270,-999),-999),-999),-999),-999),-999)</f>
        <v>0.23882400000000001</v>
      </c>
      <c r="G270" s="9">
        <f>Raw!G270</f>
        <v>0.96229900000000002</v>
      </c>
      <c r="H270" s="9">
        <f>IF(Raw!$G270&gt;$C$8,IF(Raw!$Q270&gt;$C$8,IF(Raw!$N270&gt;$C$9,IF(Raw!$N270&lt;$A$9,IF(Raw!$X270&gt;$C$9,IF(Raw!$X270&lt;$A$9,Raw!L270,-999),-999),-999),-999),-999),-999)</f>
        <v>582</v>
      </c>
      <c r="I270" s="9">
        <f>IF(Raw!$G270&gt;$C$8,IF(Raw!$Q270&gt;$C$8,IF(Raw!$N270&gt;$C$9,IF(Raw!$N270&lt;$A$9,IF(Raw!$X270&gt;$C$9,IF(Raw!$X270&lt;$A$9,Raw!M270,-999),-999),-999),-999),-999),-999)</f>
        <v>0.188496</v>
      </c>
      <c r="J270" s="9">
        <f>IF(Raw!$G270&gt;$C$8,IF(Raw!$Q270&gt;$C$8,IF(Raw!$N270&gt;$C$9,IF(Raw!$N270&lt;$A$9,IF(Raw!$X270&gt;$C$9,IF(Raw!$X270&lt;$A$9,Raw!N270,-999),-999),-999),-999),-999),-999)</f>
        <v>651</v>
      </c>
      <c r="K270" s="9">
        <f>IF(Raw!$G270&gt;$C$8,IF(Raw!$Q270&gt;$C$8,IF(Raw!$N270&gt;$C$9,IF(Raw!$N270&lt;$A$9,IF(Raw!$X270&gt;$C$9,IF(Raw!$X270&lt;$A$9,Raw!R270,-999),-999),-999),-999),-999),-999)</f>
        <v>0.13026499999999999</v>
      </c>
      <c r="L270" s="9">
        <f>IF(Raw!$G270&gt;$C$8,IF(Raw!$Q270&gt;$C$8,IF(Raw!$N270&gt;$C$9,IF(Raw!$N270&lt;$A$9,IF(Raw!$X270&gt;$C$9,IF(Raw!$X270&lt;$A$9,Raw!S270,-999),-999),-999),-999),-999),-999)</f>
        <v>0.23956</v>
      </c>
      <c r="M270" s="9">
        <f>Raw!Q270</f>
        <v>0.96050000000000002</v>
      </c>
      <c r="N270" s="9">
        <f>IF(Raw!$G270&gt;$C$8,IF(Raw!$Q270&gt;$C$8,IF(Raw!$N270&gt;$C$9,IF(Raw!$N270&lt;$A$9,IF(Raw!$X270&gt;$C$9,IF(Raw!$X270&lt;$A$9,Raw!V270,-999),-999),-999),-999),-999),-999)</f>
        <v>596.5</v>
      </c>
      <c r="O270" s="9">
        <f>IF(Raw!$G270&gt;$C$8,IF(Raw!$Q270&gt;$C$8,IF(Raw!$N270&gt;$C$9,IF(Raw!$N270&lt;$A$9,IF(Raw!$X270&gt;$C$9,IF(Raw!$X270&lt;$A$9,Raw!W270,-999),-999),-999),-999),-999),-999)</f>
        <v>0.30612</v>
      </c>
      <c r="P270" s="9">
        <f>IF(Raw!$G270&gt;$C$8,IF(Raw!$Q270&gt;$C$8,IF(Raw!$N270&gt;$C$9,IF(Raw!$N270&lt;$A$9,IF(Raw!$X270&gt;$C$9,IF(Raw!$X270&lt;$A$9,Raw!X270,-999),-999),-999),-999),-999),-999)</f>
        <v>556</v>
      </c>
      <c r="R270" s="9">
        <f t="shared" si="64"/>
        <v>0.11388200000000001</v>
      </c>
      <c r="S270" s="9">
        <f t="shared" si="65"/>
        <v>0.47684487321207253</v>
      </c>
      <c r="T270" s="9">
        <f t="shared" si="66"/>
        <v>0.109295</v>
      </c>
      <c r="U270" s="9">
        <f t="shared" si="67"/>
        <v>0.45623225914175991</v>
      </c>
      <c r="V270" s="15">
        <f t="shared" si="68"/>
        <v>9.9872563999999997E-2</v>
      </c>
      <c r="X270" s="11">
        <f t="shared" si="69"/>
        <v>3.190599999999999E+18</v>
      </c>
      <c r="Y270" s="11">
        <f t="shared" si="70"/>
        <v>5.8199999999999998E-18</v>
      </c>
      <c r="Z270" s="11">
        <f t="shared" si="71"/>
        <v>6.5099999999999999E-4</v>
      </c>
      <c r="AA270" s="16">
        <f t="shared" si="72"/>
        <v>1.1944220084489783E-2</v>
      </c>
      <c r="AB270" s="9">
        <f t="shared" si="73"/>
        <v>0.1315704435341343</v>
      </c>
      <c r="AC270" s="9">
        <f t="shared" si="74"/>
        <v>0.98805577991551019</v>
      </c>
      <c r="AD270" s="15">
        <f t="shared" si="75"/>
        <v>18.347496289538839</v>
      </c>
      <c r="AE270" s="3">
        <f t="shared" si="76"/>
        <v>700.72799999999984</v>
      </c>
      <c r="AF270" s="2">
        <f t="shared" si="77"/>
        <v>0.25</v>
      </c>
      <c r="AG270" s="9">
        <f t="shared" si="78"/>
        <v>6.4390151398241247E-3</v>
      </c>
      <c r="AH270" s="2">
        <f t="shared" si="63"/>
        <v>0.31158059158974355</v>
      </c>
    </row>
    <row r="271" spans="1:34">
      <c r="A271" s="1">
        <f>Raw!A271</f>
        <v>258</v>
      </c>
      <c r="B271" s="14">
        <f>Raw!B271</f>
        <v>0.21910879629629632</v>
      </c>
      <c r="C271" s="15">
        <f>Raw!C271</f>
        <v>137.9</v>
      </c>
      <c r="D271" s="15">
        <f>IF(C271&gt;0.5,Raw!D271*D$11,-999)</f>
        <v>5.3</v>
      </c>
      <c r="E271" s="9">
        <f>IF(Raw!$G271&gt;$C$8,IF(Raw!$Q271&gt;$C$8,IF(Raw!$N271&gt;$C$9,IF(Raw!$N271&lt;$A$9,IF(Raw!$X271&gt;$C$9,IF(Raw!$X271&lt;$A$9,Raw!H271,-999),-999),-999),-999),-999),-999)</f>
        <v>0.125362</v>
      </c>
      <c r="F271" s="9">
        <f>IF(Raw!$G271&gt;$C$8,IF(Raw!$Q271&gt;$C$8,IF(Raw!$N271&gt;$C$9,IF(Raw!$N271&lt;$A$9,IF(Raw!$X271&gt;$C$9,IF(Raw!$X271&lt;$A$9,Raw!I271,-999),-999),-999),-999),-999),-999)</f>
        <v>0.247782</v>
      </c>
      <c r="G271" s="9">
        <f>Raw!G271</f>
        <v>0.96342300000000003</v>
      </c>
      <c r="H271" s="9">
        <f>IF(Raw!$G271&gt;$C$8,IF(Raw!$Q271&gt;$C$8,IF(Raw!$N271&gt;$C$9,IF(Raw!$N271&lt;$A$9,IF(Raw!$X271&gt;$C$9,IF(Raw!$X271&lt;$A$9,Raw!L271,-999),-999),-999),-999),-999),-999)</f>
        <v>582.9</v>
      </c>
      <c r="I271" s="9">
        <f>IF(Raw!$G271&gt;$C$8,IF(Raw!$Q271&gt;$C$8,IF(Raw!$N271&gt;$C$9,IF(Raw!$N271&lt;$A$9,IF(Raw!$X271&gt;$C$9,IF(Raw!$X271&lt;$A$9,Raw!M271,-999),-999),-999),-999),-999),-999)</f>
        <v>0.204486</v>
      </c>
      <c r="J271" s="9">
        <f>IF(Raw!$G271&gt;$C$8,IF(Raw!$Q271&gt;$C$8,IF(Raw!$N271&gt;$C$9,IF(Raw!$N271&lt;$A$9,IF(Raw!$X271&gt;$C$9,IF(Raw!$X271&lt;$A$9,Raw!N271,-999),-999),-999),-999),-999),-999)</f>
        <v>634</v>
      </c>
      <c r="K271" s="9">
        <f>IF(Raw!$G271&gt;$C$8,IF(Raw!$Q271&gt;$C$8,IF(Raw!$N271&gt;$C$9,IF(Raw!$N271&lt;$A$9,IF(Raw!$X271&gt;$C$9,IF(Raw!$X271&lt;$A$9,Raw!R271,-999),-999),-999),-999),-999),-999)</f>
        <v>0.12474200000000001</v>
      </c>
      <c r="L271" s="9">
        <f>IF(Raw!$G271&gt;$C$8,IF(Raw!$Q271&gt;$C$8,IF(Raw!$N271&gt;$C$9,IF(Raw!$N271&lt;$A$9,IF(Raw!$X271&gt;$C$9,IF(Raw!$X271&lt;$A$9,Raw!S271,-999),-999),-999),-999),-999),-999)</f>
        <v>0.244812</v>
      </c>
      <c r="M271" s="9">
        <f>Raw!Q271</f>
        <v>0.97440099999999996</v>
      </c>
      <c r="N271" s="9">
        <f>IF(Raw!$G271&gt;$C$8,IF(Raw!$Q271&gt;$C$8,IF(Raw!$N271&gt;$C$9,IF(Raw!$N271&lt;$A$9,IF(Raw!$X271&gt;$C$9,IF(Raw!$X271&lt;$A$9,Raw!V271,-999),-999),-999),-999),-999),-999)</f>
        <v>623.29999999999995</v>
      </c>
      <c r="O271" s="9">
        <f>IF(Raw!$G271&gt;$C$8,IF(Raw!$Q271&gt;$C$8,IF(Raw!$N271&gt;$C$9,IF(Raw!$N271&lt;$A$9,IF(Raw!$X271&gt;$C$9,IF(Raw!$X271&lt;$A$9,Raw!W271,-999),-999),-999),-999),-999),-999)</f>
        <v>0.17386199999999999</v>
      </c>
      <c r="P271" s="9">
        <f>IF(Raw!$G271&gt;$C$8,IF(Raw!$Q271&gt;$C$8,IF(Raw!$N271&gt;$C$9,IF(Raw!$N271&lt;$A$9,IF(Raw!$X271&gt;$C$9,IF(Raw!$X271&lt;$A$9,Raw!X271,-999),-999),-999),-999),-999),-999)</f>
        <v>614</v>
      </c>
      <c r="R271" s="9">
        <f t="shared" ref="R271:R334" si="79">F271-E271</f>
        <v>0.12242</v>
      </c>
      <c r="S271" s="9">
        <f t="shared" ref="S271:S334" si="80">R271/F271</f>
        <v>0.49406332986254048</v>
      </c>
      <c r="T271" s="9">
        <f t="shared" ref="T271:T334" si="81">L271-K271</f>
        <v>0.12007</v>
      </c>
      <c r="U271" s="9">
        <f t="shared" ref="U271:U334" si="82">T271/L271</f>
        <v>0.49045798408574742</v>
      </c>
      <c r="V271" s="15">
        <f t="shared" ref="V271:V334" si="83">IF(L271&gt;0,L271*V$8+V$10,-999)</f>
        <v>0.1020621228</v>
      </c>
      <c r="X271" s="11">
        <f t="shared" ref="X271:X334" si="84">D271*6.02*10^23*10^(-6)</f>
        <v>3.190599999999999E+18</v>
      </c>
      <c r="Y271" s="11">
        <f t="shared" ref="Y271:Y334" si="85">H271*10^(-20)</f>
        <v>5.8289999999999996E-18</v>
      </c>
      <c r="Z271" s="11">
        <f t="shared" ref="Z271:Z334" si="86">J271*10^(-6)</f>
        <v>6.3400000000000001E-4</v>
      </c>
      <c r="AA271" s="16">
        <f t="shared" ref="AA271:AA334" si="87">IF(Z271&gt;0,(X271*Y271/(X271*Y271+1/Z271)),1)</f>
        <v>1.1653726015188454E-2</v>
      </c>
      <c r="AB271" s="9">
        <f t="shared" ref="AB271:AB334" si="88">K271+T271*AA271</f>
        <v>0.12614126288264368</v>
      </c>
      <c r="AC271" s="9">
        <f t="shared" ref="AC271:AC334" si="89">IF(T271&gt;0,(L271-AB271)/T271,-999)</f>
        <v>0.98834627398481156</v>
      </c>
      <c r="AD271" s="15">
        <f t="shared" ref="AD271:AD334" si="90">IF(AC271&gt;0,X271*Y271*AC271,-999)</f>
        <v>18.381271317331947</v>
      </c>
      <c r="AE271" s="3">
        <f t="shared" ref="AE271:AE334" si="91">AE$9*Y271</f>
        <v>701.81159999999977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6.9348009809475364E-3</v>
      </c>
      <c r="AH271" s="2">
        <f t="shared" ref="AH271:AH334" si="94">((AG271*12.01)/893.5)*3600</f>
        <v>0.33557141042221339</v>
      </c>
    </row>
    <row r="272" spans="1:34">
      <c r="A272" s="1">
        <f>Raw!A272</f>
        <v>259</v>
      </c>
      <c r="B272" s="14">
        <f>Raw!B272</f>
        <v>0.21916666666666665</v>
      </c>
      <c r="C272" s="15">
        <f>Raw!C272</f>
        <v>137.9</v>
      </c>
      <c r="D272" s="15">
        <f>IF(C272&gt;0.5,Raw!D272*D$11,-999)</f>
        <v>5.3</v>
      </c>
      <c r="E272" s="9">
        <f>IF(Raw!$G272&gt;$C$8,IF(Raw!$Q272&gt;$C$8,IF(Raw!$N272&gt;$C$9,IF(Raw!$N272&lt;$A$9,IF(Raw!$X272&gt;$C$9,IF(Raw!$X272&lt;$A$9,Raw!H272,-999),-999),-999),-999),-999),-999)</f>
        <v>0.13630100000000001</v>
      </c>
      <c r="F272" s="9">
        <f>IF(Raw!$G272&gt;$C$8,IF(Raw!$Q272&gt;$C$8,IF(Raw!$N272&gt;$C$9,IF(Raw!$N272&lt;$A$9,IF(Raw!$X272&gt;$C$9,IF(Raw!$X272&lt;$A$9,Raw!I272,-999),-999),-999),-999),-999),-999)</f>
        <v>0.246946</v>
      </c>
      <c r="G272" s="9">
        <f>Raw!G272</f>
        <v>0.96548699999999998</v>
      </c>
      <c r="H272" s="9">
        <f>IF(Raw!$G272&gt;$C$8,IF(Raw!$Q272&gt;$C$8,IF(Raw!$N272&gt;$C$9,IF(Raw!$N272&lt;$A$9,IF(Raw!$X272&gt;$C$9,IF(Raw!$X272&lt;$A$9,Raw!L272,-999),-999),-999),-999),-999),-999)</f>
        <v>541.20000000000005</v>
      </c>
      <c r="I272" s="9">
        <f>IF(Raw!$G272&gt;$C$8,IF(Raw!$Q272&gt;$C$8,IF(Raw!$N272&gt;$C$9,IF(Raw!$N272&lt;$A$9,IF(Raw!$X272&gt;$C$9,IF(Raw!$X272&lt;$A$9,Raw!M272,-999),-999),-999),-999),-999),-999)</f>
        <v>0.28451799999999999</v>
      </c>
      <c r="J272" s="9">
        <f>IF(Raw!$G272&gt;$C$8,IF(Raw!$Q272&gt;$C$8,IF(Raw!$N272&gt;$C$9,IF(Raw!$N272&lt;$A$9,IF(Raw!$X272&gt;$C$9,IF(Raw!$X272&lt;$A$9,Raw!N272,-999),-999),-999),-999),-999),-999)</f>
        <v>553</v>
      </c>
      <c r="K272" s="9">
        <f>IF(Raw!$G272&gt;$C$8,IF(Raw!$Q272&gt;$C$8,IF(Raw!$N272&gt;$C$9,IF(Raw!$N272&lt;$A$9,IF(Raw!$X272&gt;$C$9,IF(Raw!$X272&lt;$A$9,Raw!R272,-999),-999),-999),-999),-999),-999)</f>
        <v>0.13181300000000001</v>
      </c>
      <c r="L272" s="9">
        <f>IF(Raw!$G272&gt;$C$8,IF(Raw!$Q272&gt;$C$8,IF(Raw!$N272&gt;$C$9,IF(Raw!$N272&lt;$A$9,IF(Raw!$X272&gt;$C$9,IF(Raw!$X272&lt;$A$9,Raw!S272,-999),-999),-999),-999),-999),-999)</f>
        <v>0.245834</v>
      </c>
      <c r="M272" s="9">
        <f>Raw!Q272</f>
        <v>0.98177400000000004</v>
      </c>
      <c r="N272" s="9">
        <f>IF(Raw!$G272&gt;$C$8,IF(Raw!$Q272&gt;$C$8,IF(Raw!$N272&gt;$C$9,IF(Raw!$N272&lt;$A$9,IF(Raw!$X272&gt;$C$9,IF(Raw!$X272&lt;$A$9,Raw!V272,-999),-999),-999),-999),-999),-999)</f>
        <v>598.9</v>
      </c>
      <c r="O272" s="9">
        <f>IF(Raw!$G272&gt;$C$8,IF(Raw!$Q272&gt;$C$8,IF(Raw!$N272&gt;$C$9,IF(Raw!$N272&lt;$A$9,IF(Raw!$X272&gt;$C$9,IF(Raw!$X272&lt;$A$9,Raw!W272,-999),-999),-999),-999),-999),-999)</f>
        <v>0.33168900000000001</v>
      </c>
      <c r="P272" s="9">
        <f>IF(Raw!$G272&gt;$C$8,IF(Raw!$Q272&gt;$C$8,IF(Raw!$N272&gt;$C$9,IF(Raw!$N272&lt;$A$9,IF(Raw!$X272&gt;$C$9,IF(Raw!$X272&lt;$A$9,Raw!X272,-999),-999),-999),-999),-999),-999)</f>
        <v>827</v>
      </c>
      <c r="R272" s="9">
        <f t="shared" si="79"/>
        <v>0.11064499999999999</v>
      </c>
      <c r="S272" s="9">
        <f t="shared" si="80"/>
        <v>0.44805342058587705</v>
      </c>
      <c r="T272" s="9">
        <f t="shared" si="81"/>
        <v>0.11402099999999998</v>
      </c>
      <c r="U272" s="9">
        <f t="shared" si="82"/>
        <v>0.46381297949022504</v>
      </c>
      <c r="V272" s="15">
        <f t="shared" si="83"/>
        <v>0.1024881946</v>
      </c>
      <c r="X272" s="11">
        <f t="shared" si="84"/>
        <v>3.190599999999999E+18</v>
      </c>
      <c r="Y272" s="11">
        <f t="shared" si="85"/>
        <v>5.4120000000000002E-18</v>
      </c>
      <c r="Z272" s="11">
        <f t="shared" si="86"/>
        <v>5.53E-4</v>
      </c>
      <c r="AA272" s="16">
        <f t="shared" si="87"/>
        <v>9.4586226969442036E-3</v>
      </c>
      <c r="AB272" s="9">
        <f t="shared" si="88"/>
        <v>0.13289148161852829</v>
      </c>
      <c r="AC272" s="9">
        <f t="shared" si="89"/>
        <v>0.9905413773030558</v>
      </c>
      <c r="AD272" s="15">
        <f t="shared" si="90"/>
        <v>17.104200175305976</v>
      </c>
      <c r="AE272" s="3">
        <f t="shared" si="91"/>
        <v>651.60479999999984</v>
      </c>
      <c r="AF272" s="2">
        <f t="shared" si="92"/>
        <v>0.25</v>
      </c>
      <c r="AG272" s="9">
        <f t="shared" si="93"/>
        <v>6.1024231116199191E-3</v>
      </c>
      <c r="AH272" s="2">
        <f t="shared" si="94"/>
        <v>0.29529307851594722</v>
      </c>
    </row>
    <row r="273" spans="1:34">
      <c r="A273" s="1">
        <f>Raw!A273</f>
        <v>260</v>
      </c>
      <c r="B273" s="14">
        <f>Raw!B273</f>
        <v>0.21922453703703704</v>
      </c>
      <c r="C273" s="15">
        <f>Raw!C273</f>
        <v>136.6</v>
      </c>
      <c r="D273" s="15">
        <f>IF(C273&gt;0.5,Raw!D273*D$11,-999)</f>
        <v>5.3</v>
      </c>
      <c r="E273" s="9">
        <f>IF(Raw!$G273&gt;$C$8,IF(Raw!$Q273&gt;$C$8,IF(Raw!$N273&gt;$C$9,IF(Raw!$N273&lt;$A$9,IF(Raw!$X273&gt;$C$9,IF(Raw!$X273&lt;$A$9,Raw!H273,-999),-999),-999),-999),-999),-999)</f>
        <v>0.13592299999999999</v>
      </c>
      <c r="F273" s="9">
        <f>IF(Raw!$G273&gt;$C$8,IF(Raw!$Q273&gt;$C$8,IF(Raw!$N273&gt;$C$9,IF(Raw!$N273&lt;$A$9,IF(Raw!$X273&gt;$C$9,IF(Raw!$X273&lt;$A$9,Raw!I273,-999),-999),-999),-999),-999),-999)</f>
        <v>0.25722499999999998</v>
      </c>
      <c r="G273" s="9">
        <f>Raw!G273</f>
        <v>0.94965900000000003</v>
      </c>
      <c r="H273" s="9">
        <f>IF(Raw!$G273&gt;$C$8,IF(Raw!$Q273&gt;$C$8,IF(Raw!$N273&gt;$C$9,IF(Raw!$N273&lt;$A$9,IF(Raw!$X273&gt;$C$9,IF(Raw!$X273&lt;$A$9,Raw!L273,-999),-999),-999),-999),-999),-999)</f>
        <v>553.1</v>
      </c>
      <c r="I273" s="9">
        <f>IF(Raw!$G273&gt;$C$8,IF(Raw!$Q273&gt;$C$8,IF(Raw!$N273&gt;$C$9,IF(Raw!$N273&lt;$A$9,IF(Raw!$X273&gt;$C$9,IF(Raw!$X273&lt;$A$9,Raw!M273,-999),-999),-999),-999),-999),-999)</f>
        <v>0.17507700000000001</v>
      </c>
      <c r="J273" s="9">
        <f>IF(Raw!$G273&gt;$C$8,IF(Raw!$Q273&gt;$C$8,IF(Raw!$N273&gt;$C$9,IF(Raw!$N273&lt;$A$9,IF(Raw!$X273&gt;$C$9,IF(Raw!$X273&lt;$A$9,Raw!N273,-999),-999),-999),-999),-999),-999)</f>
        <v>558</v>
      </c>
      <c r="K273" s="9">
        <f>IF(Raw!$G273&gt;$C$8,IF(Raw!$Q273&gt;$C$8,IF(Raw!$N273&gt;$C$9,IF(Raw!$N273&lt;$A$9,IF(Raw!$X273&gt;$C$9,IF(Raw!$X273&lt;$A$9,Raw!R273,-999),-999),-999),-999),-999),-999)</f>
        <v>0.12898999999999999</v>
      </c>
      <c r="L273" s="9">
        <f>IF(Raw!$G273&gt;$C$8,IF(Raw!$Q273&gt;$C$8,IF(Raw!$N273&gt;$C$9,IF(Raw!$N273&lt;$A$9,IF(Raw!$X273&gt;$C$9,IF(Raw!$X273&lt;$A$9,Raw!S273,-999),-999),-999),-999),-999),-999)</f>
        <v>0.26316400000000001</v>
      </c>
      <c r="M273" s="9">
        <f>Raw!Q273</f>
        <v>0.97191000000000005</v>
      </c>
      <c r="N273" s="9">
        <f>IF(Raw!$G273&gt;$C$8,IF(Raw!$Q273&gt;$C$8,IF(Raw!$N273&gt;$C$9,IF(Raw!$N273&lt;$A$9,IF(Raw!$X273&gt;$C$9,IF(Raw!$X273&lt;$A$9,Raw!V273,-999),-999),-999),-999),-999),-999)</f>
        <v>635.1</v>
      </c>
      <c r="O273" s="9">
        <f>IF(Raw!$G273&gt;$C$8,IF(Raw!$Q273&gt;$C$8,IF(Raw!$N273&gt;$C$9,IF(Raw!$N273&lt;$A$9,IF(Raw!$X273&gt;$C$9,IF(Raw!$X273&lt;$A$9,Raw!W273,-999),-999),-999),-999),-999),-999)</f>
        <v>8.1923999999999997E-2</v>
      </c>
      <c r="P273" s="9">
        <f>IF(Raw!$G273&gt;$C$8,IF(Raw!$Q273&gt;$C$8,IF(Raw!$N273&gt;$C$9,IF(Raw!$N273&lt;$A$9,IF(Raw!$X273&gt;$C$9,IF(Raw!$X273&lt;$A$9,Raw!X273,-999),-999),-999),-999),-999),-999)</f>
        <v>502</v>
      </c>
      <c r="R273" s="9">
        <f t="shared" si="79"/>
        <v>0.12130199999999999</v>
      </c>
      <c r="S273" s="9">
        <f t="shared" si="80"/>
        <v>0.47157935659442124</v>
      </c>
      <c r="T273" s="9">
        <f t="shared" si="81"/>
        <v>0.13417400000000002</v>
      </c>
      <c r="U273" s="9">
        <f t="shared" si="82"/>
        <v>0.50984937149458132</v>
      </c>
      <c r="V273" s="15">
        <f t="shared" si="83"/>
        <v>0.1097130716</v>
      </c>
      <c r="X273" s="11">
        <f t="shared" si="84"/>
        <v>3.190599999999999E+18</v>
      </c>
      <c r="Y273" s="11">
        <f t="shared" si="85"/>
        <v>5.5310000000000001E-18</v>
      </c>
      <c r="Z273" s="11">
        <f t="shared" si="86"/>
        <v>5.5800000000000001E-4</v>
      </c>
      <c r="AA273" s="16">
        <f t="shared" si="87"/>
        <v>9.7511217147270499E-3</v>
      </c>
      <c r="AB273" s="9">
        <f t="shared" si="88"/>
        <v>0.13029834700495177</v>
      </c>
      <c r="AC273" s="9">
        <f t="shared" si="89"/>
        <v>0.99024887828527308</v>
      </c>
      <c r="AD273" s="15">
        <f t="shared" si="90"/>
        <v>17.47512852101622</v>
      </c>
      <c r="AE273" s="3">
        <f t="shared" si="91"/>
        <v>665.9323999999998</v>
      </c>
      <c r="AF273" s="2">
        <f t="shared" si="92"/>
        <v>0.25</v>
      </c>
      <c r="AG273" s="9">
        <f t="shared" si="93"/>
        <v>6.8536025332516558E-3</v>
      </c>
      <c r="AH273" s="2">
        <f t="shared" si="94"/>
        <v>0.33164225979593576</v>
      </c>
    </row>
    <row r="274" spans="1:34">
      <c r="A274" s="1">
        <f>Raw!A274</f>
        <v>261</v>
      </c>
      <c r="B274" s="14">
        <f>Raw!B274</f>
        <v>0.21928240740740743</v>
      </c>
      <c r="C274" s="15">
        <f>Raw!C274</f>
        <v>136.4</v>
      </c>
      <c r="D274" s="15">
        <f>IF(C274&gt;0.5,Raw!D274*D$11,-999)</f>
        <v>5.3</v>
      </c>
      <c r="E274" s="9">
        <f>IF(Raw!$G274&gt;$C$8,IF(Raw!$Q274&gt;$C$8,IF(Raw!$N274&gt;$C$9,IF(Raw!$N274&lt;$A$9,IF(Raw!$X274&gt;$C$9,IF(Raw!$X274&lt;$A$9,Raw!H274,-999),-999),-999),-999),-999),-999)</f>
        <v>0.136569</v>
      </c>
      <c r="F274" s="9">
        <f>IF(Raw!$G274&gt;$C$8,IF(Raw!$Q274&gt;$C$8,IF(Raw!$N274&gt;$C$9,IF(Raw!$N274&lt;$A$9,IF(Raw!$X274&gt;$C$9,IF(Raw!$X274&lt;$A$9,Raw!I274,-999),-999),-999),-999),-999),-999)</f>
        <v>0.25761200000000001</v>
      </c>
      <c r="G274" s="9">
        <f>Raw!G274</f>
        <v>0.95322600000000002</v>
      </c>
      <c r="H274" s="9">
        <f>IF(Raw!$G274&gt;$C$8,IF(Raw!$Q274&gt;$C$8,IF(Raw!$N274&gt;$C$9,IF(Raw!$N274&lt;$A$9,IF(Raw!$X274&gt;$C$9,IF(Raw!$X274&lt;$A$9,Raw!L274,-999),-999),-999),-999),-999),-999)</f>
        <v>585.20000000000005</v>
      </c>
      <c r="I274" s="9">
        <f>IF(Raw!$G274&gt;$C$8,IF(Raw!$Q274&gt;$C$8,IF(Raw!$N274&gt;$C$9,IF(Raw!$N274&lt;$A$9,IF(Raw!$X274&gt;$C$9,IF(Raw!$X274&lt;$A$9,Raw!M274,-999),-999),-999),-999),-999),-999)</f>
        <v>0.30837599999999998</v>
      </c>
      <c r="J274" s="9">
        <f>IF(Raw!$G274&gt;$C$8,IF(Raw!$Q274&gt;$C$8,IF(Raw!$N274&gt;$C$9,IF(Raw!$N274&lt;$A$9,IF(Raw!$X274&gt;$C$9,IF(Raw!$X274&lt;$A$9,Raw!N274,-999),-999),-999),-999),-999),-999)</f>
        <v>817</v>
      </c>
      <c r="K274" s="9">
        <f>IF(Raw!$G274&gt;$C$8,IF(Raw!$Q274&gt;$C$8,IF(Raw!$N274&gt;$C$9,IF(Raw!$N274&lt;$A$9,IF(Raw!$X274&gt;$C$9,IF(Raw!$X274&lt;$A$9,Raw!R274,-999),-999),-999),-999),-999),-999)</f>
        <v>0.137735</v>
      </c>
      <c r="L274" s="9">
        <f>IF(Raw!$G274&gt;$C$8,IF(Raw!$Q274&gt;$C$8,IF(Raw!$N274&gt;$C$9,IF(Raw!$N274&lt;$A$9,IF(Raw!$X274&gt;$C$9,IF(Raw!$X274&lt;$A$9,Raw!S274,-999),-999),-999),-999),-999),-999)</f>
        <v>0.25810100000000002</v>
      </c>
      <c r="M274" s="9">
        <f>Raw!Q274</f>
        <v>0.96115099999999998</v>
      </c>
      <c r="N274" s="9">
        <f>IF(Raw!$G274&gt;$C$8,IF(Raw!$Q274&gt;$C$8,IF(Raw!$N274&gt;$C$9,IF(Raw!$N274&lt;$A$9,IF(Raw!$X274&gt;$C$9,IF(Raw!$X274&lt;$A$9,Raw!V274,-999),-999),-999),-999),-999),-999)</f>
        <v>629.29999999999995</v>
      </c>
      <c r="O274" s="9">
        <f>IF(Raw!$G274&gt;$C$8,IF(Raw!$Q274&gt;$C$8,IF(Raw!$N274&gt;$C$9,IF(Raw!$N274&lt;$A$9,IF(Raw!$X274&gt;$C$9,IF(Raw!$X274&lt;$A$9,Raw!W274,-999),-999),-999),-999),-999),-999)</f>
        <v>0.37081999999999998</v>
      </c>
      <c r="P274" s="9">
        <f>IF(Raw!$G274&gt;$C$8,IF(Raw!$Q274&gt;$C$8,IF(Raw!$N274&gt;$C$9,IF(Raw!$N274&lt;$A$9,IF(Raw!$X274&gt;$C$9,IF(Raw!$X274&lt;$A$9,Raw!X274,-999),-999),-999),-999),-999),-999)</f>
        <v>594</v>
      </c>
      <c r="R274" s="9">
        <f t="shared" si="79"/>
        <v>0.12104300000000001</v>
      </c>
      <c r="S274" s="9">
        <f t="shared" si="80"/>
        <v>0.46986553421424471</v>
      </c>
      <c r="T274" s="9">
        <f t="shared" si="81"/>
        <v>0.12036600000000003</v>
      </c>
      <c r="U274" s="9">
        <f t="shared" si="82"/>
        <v>0.4663523194408391</v>
      </c>
      <c r="V274" s="15">
        <f t="shared" si="83"/>
        <v>0.10760230690000001</v>
      </c>
      <c r="X274" s="11">
        <f t="shared" si="84"/>
        <v>3.190599999999999E+18</v>
      </c>
      <c r="Y274" s="11">
        <f t="shared" si="85"/>
        <v>5.8520000000000001E-18</v>
      </c>
      <c r="Z274" s="11">
        <f t="shared" si="86"/>
        <v>8.1699999999999991E-4</v>
      </c>
      <c r="AA274" s="16">
        <f t="shared" si="87"/>
        <v>1.5025322429568305E-2</v>
      </c>
      <c r="AB274" s="9">
        <f t="shared" si="88"/>
        <v>0.13954353795955743</v>
      </c>
      <c r="AC274" s="9">
        <f t="shared" si="89"/>
        <v>0.98497467757043156</v>
      </c>
      <c r="AD274" s="15">
        <f t="shared" si="90"/>
        <v>18.390847527011388</v>
      </c>
      <c r="AE274" s="3">
        <f t="shared" si="91"/>
        <v>704.58079999999984</v>
      </c>
      <c r="AF274" s="2">
        <f t="shared" si="92"/>
        <v>0.25</v>
      </c>
      <c r="AG274" s="9">
        <f t="shared" si="93"/>
        <v>6.5973956928496768E-3</v>
      </c>
      <c r="AH274" s="2">
        <f t="shared" si="94"/>
        <v>0.31924454412540415</v>
      </c>
    </row>
    <row r="275" spans="1:34">
      <c r="A275" s="1">
        <f>Raw!A275</f>
        <v>262</v>
      </c>
      <c r="B275" s="14">
        <f>Raw!B275</f>
        <v>0.21934027777777776</v>
      </c>
      <c r="C275" s="15">
        <f>Raw!C275</f>
        <v>135.5</v>
      </c>
      <c r="D275" s="15">
        <f>IF(C275&gt;0.5,Raw!D275*D$11,-999)</f>
        <v>5.3</v>
      </c>
      <c r="E275" s="9">
        <f>IF(Raw!$G275&gt;$C$8,IF(Raw!$Q275&gt;$C$8,IF(Raw!$N275&gt;$C$9,IF(Raw!$N275&lt;$A$9,IF(Raw!$X275&gt;$C$9,IF(Raw!$X275&lt;$A$9,Raw!H275,-999),-999),-999),-999),-999),-999)</f>
        <v>0.14319899999999999</v>
      </c>
      <c r="F275" s="9">
        <f>IF(Raw!$G275&gt;$C$8,IF(Raw!$Q275&gt;$C$8,IF(Raw!$N275&gt;$C$9,IF(Raw!$N275&lt;$A$9,IF(Raw!$X275&gt;$C$9,IF(Raw!$X275&lt;$A$9,Raw!I275,-999),-999),-999),-999),-999),-999)</f>
        <v>0.26440399999999997</v>
      </c>
      <c r="G275" s="9">
        <f>Raw!G275</f>
        <v>0.95625400000000005</v>
      </c>
      <c r="H275" s="9">
        <f>IF(Raw!$G275&gt;$C$8,IF(Raw!$Q275&gt;$C$8,IF(Raw!$N275&gt;$C$9,IF(Raw!$N275&lt;$A$9,IF(Raw!$X275&gt;$C$9,IF(Raw!$X275&lt;$A$9,Raw!L275,-999),-999),-999),-999),-999),-999)</f>
        <v>533.20000000000005</v>
      </c>
      <c r="I275" s="9">
        <f>IF(Raw!$G275&gt;$C$8,IF(Raw!$Q275&gt;$C$8,IF(Raw!$N275&gt;$C$9,IF(Raw!$N275&lt;$A$9,IF(Raw!$X275&gt;$C$9,IF(Raw!$X275&lt;$A$9,Raw!M275,-999),-999),-999),-999),-999),-999)</f>
        <v>0.22917999999999999</v>
      </c>
      <c r="J275" s="9">
        <f>IF(Raw!$G275&gt;$C$8,IF(Raw!$Q275&gt;$C$8,IF(Raw!$N275&gt;$C$9,IF(Raw!$N275&lt;$A$9,IF(Raw!$X275&gt;$C$9,IF(Raw!$X275&lt;$A$9,Raw!N275,-999),-999),-999),-999),-999),-999)</f>
        <v>463</v>
      </c>
      <c r="K275" s="9">
        <f>IF(Raw!$G275&gt;$C$8,IF(Raw!$Q275&gt;$C$8,IF(Raw!$N275&gt;$C$9,IF(Raw!$N275&lt;$A$9,IF(Raw!$X275&gt;$C$9,IF(Raw!$X275&lt;$A$9,Raw!R275,-999),-999),-999),-999),-999),-999)</f>
        <v>0.135654</v>
      </c>
      <c r="L275" s="9">
        <f>IF(Raw!$G275&gt;$C$8,IF(Raw!$Q275&gt;$C$8,IF(Raw!$N275&gt;$C$9,IF(Raw!$N275&lt;$A$9,IF(Raw!$X275&gt;$C$9,IF(Raw!$X275&lt;$A$9,Raw!S275,-999),-999),-999),-999),-999),-999)</f>
        <v>0.25933</v>
      </c>
      <c r="M275" s="9">
        <f>Raw!Q275</f>
        <v>0.97670699999999999</v>
      </c>
      <c r="N275" s="9">
        <f>IF(Raw!$G275&gt;$C$8,IF(Raw!$Q275&gt;$C$8,IF(Raw!$N275&gt;$C$9,IF(Raw!$N275&lt;$A$9,IF(Raw!$X275&gt;$C$9,IF(Raw!$X275&lt;$A$9,Raw!V275,-999),-999),-999),-999),-999),-999)</f>
        <v>639.1</v>
      </c>
      <c r="O275" s="9">
        <f>IF(Raw!$G275&gt;$C$8,IF(Raw!$Q275&gt;$C$8,IF(Raw!$N275&gt;$C$9,IF(Raw!$N275&lt;$A$9,IF(Raw!$X275&gt;$C$9,IF(Raw!$X275&lt;$A$9,Raw!W275,-999),-999),-999),-999),-999),-999)</f>
        <v>0.37081999999999998</v>
      </c>
      <c r="P275" s="9">
        <f>IF(Raw!$G275&gt;$C$8,IF(Raw!$Q275&gt;$C$8,IF(Raw!$N275&gt;$C$9,IF(Raw!$N275&lt;$A$9,IF(Raw!$X275&gt;$C$9,IF(Raw!$X275&lt;$A$9,Raw!X275,-999),-999),-999),-999),-999),-999)</f>
        <v>531</v>
      </c>
      <c r="R275" s="9">
        <f t="shared" si="79"/>
        <v>0.12120499999999998</v>
      </c>
      <c r="S275" s="9">
        <f t="shared" si="80"/>
        <v>0.4584083448056761</v>
      </c>
      <c r="T275" s="9">
        <f t="shared" si="81"/>
        <v>0.12367600000000001</v>
      </c>
      <c r="U275" s="9">
        <f t="shared" si="82"/>
        <v>0.4769058728261289</v>
      </c>
      <c r="V275" s="15">
        <f t="shared" si="83"/>
        <v>0.10811467700000001</v>
      </c>
      <c r="X275" s="11">
        <f t="shared" si="84"/>
        <v>3.190599999999999E+18</v>
      </c>
      <c r="Y275" s="11">
        <f t="shared" si="85"/>
        <v>5.3319999999999998E-18</v>
      </c>
      <c r="Z275" s="11">
        <f t="shared" si="86"/>
        <v>4.6299999999999998E-4</v>
      </c>
      <c r="AA275" s="16">
        <f t="shared" si="87"/>
        <v>7.8151279662680533E-3</v>
      </c>
      <c r="AB275" s="9">
        <f t="shared" si="88"/>
        <v>0.13662054376635616</v>
      </c>
      <c r="AC275" s="9">
        <f t="shared" si="89"/>
        <v>0.99218487203373207</v>
      </c>
      <c r="AD275" s="15">
        <f t="shared" si="90"/>
        <v>16.879326061054115</v>
      </c>
      <c r="AE275" s="3">
        <f t="shared" si="91"/>
        <v>641.97279999999978</v>
      </c>
      <c r="AF275" s="2">
        <f t="shared" si="92"/>
        <v>0.25</v>
      </c>
      <c r="AG275" s="9">
        <f t="shared" si="93"/>
        <v>6.1921920983567984E-3</v>
      </c>
      <c r="AH275" s="2">
        <f t="shared" si="94"/>
        <v>0.2996369530660935</v>
      </c>
    </row>
    <row r="276" spans="1:34">
      <c r="A276" s="1">
        <f>Raw!A276</f>
        <v>263</v>
      </c>
      <c r="B276" s="14">
        <f>Raw!B276</f>
        <v>0.21939814814814815</v>
      </c>
      <c r="C276" s="15">
        <f>Raw!C276</f>
        <v>134.4</v>
      </c>
      <c r="D276" s="15">
        <f>IF(C276&gt;0.5,Raw!D276*D$11,-999)</f>
        <v>5.3</v>
      </c>
      <c r="E276" s="9">
        <f>IF(Raw!$G276&gt;$C$8,IF(Raw!$Q276&gt;$C$8,IF(Raw!$N276&gt;$C$9,IF(Raw!$N276&lt;$A$9,IF(Raw!$X276&gt;$C$9,IF(Raw!$X276&lt;$A$9,Raw!H276,-999),-999),-999),-999),-999),-999)</f>
        <v>0.14404</v>
      </c>
      <c r="F276" s="9">
        <f>IF(Raw!$G276&gt;$C$8,IF(Raw!$Q276&gt;$C$8,IF(Raw!$N276&gt;$C$9,IF(Raw!$N276&lt;$A$9,IF(Raw!$X276&gt;$C$9,IF(Raw!$X276&lt;$A$9,Raw!I276,-999),-999),-999),-999),-999),-999)</f>
        <v>0.27176299999999998</v>
      </c>
      <c r="G276" s="9">
        <f>Raw!G276</f>
        <v>0.96101300000000001</v>
      </c>
      <c r="H276" s="9">
        <f>IF(Raw!$G276&gt;$C$8,IF(Raw!$Q276&gt;$C$8,IF(Raw!$N276&gt;$C$9,IF(Raw!$N276&lt;$A$9,IF(Raw!$X276&gt;$C$9,IF(Raw!$X276&lt;$A$9,Raw!L276,-999),-999),-999),-999),-999),-999)</f>
        <v>574.79999999999995</v>
      </c>
      <c r="I276" s="9">
        <f>IF(Raw!$G276&gt;$C$8,IF(Raw!$Q276&gt;$C$8,IF(Raw!$N276&gt;$C$9,IF(Raw!$N276&lt;$A$9,IF(Raw!$X276&gt;$C$9,IF(Raw!$X276&lt;$A$9,Raw!M276,-999),-999),-999),-999),-999),-999)</f>
        <v>0.25553500000000001</v>
      </c>
      <c r="J276" s="9">
        <f>IF(Raw!$G276&gt;$C$8,IF(Raw!$Q276&gt;$C$8,IF(Raw!$N276&gt;$C$9,IF(Raw!$N276&lt;$A$9,IF(Raw!$X276&gt;$C$9,IF(Raw!$X276&lt;$A$9,Raw!N276,-999),-999),-999),-999),-999),-999)</f>
        <v>488</v>
      </c>
      <c r="K276" s="9">
        <f>IF(Raw!$G276&gt;$C$8,IF(Raw!$Q276&gt;$C$8,IF(Raw!$N276&gt;$C$9,IF(Raw!$N276&lt;$A$9,IF(Raw!$X276&gt;$C$9,IF(Raw!$X276&lt;$A$9,Raw!R276,-999),-999),-999),-999),-999),-999)</f>
        <v>0.13835900000000001</v>
      </c>
      <c r="L276" s="9">
        <f>IF(Raw!$G276&gt;$C$8,IF(Raw!$Q276&gt;$C$8,IF(Raw!$N276&gt;$C$9,IF(Raw!$N276&lt;$A$9,IF(Raw!$X276&gt;$C$9,IF(Raw!$X276&lt;$A$9,Raw!S276,-999),-999),-999),-999),-999),-999)</f>
        <v>0.27948200000000001</v>
      </c>
      <c r="M276" s="9">
        <f>Raw!Q276</f>
        <v>0.97942600000000002</v>
      </c>
      <c r="N276" s="9">
        <f>IF(Raw!$G276&gt;$C$8,IF(Raw!$Q276&gt;$C$8,IF(Raw!$N276&gt;$C$9,IF(Raw!$N276&lt;$A$9,IF(Raw!$X276&gt;$C$9,IF(Raw!$X276&lt;$A$9,Raw!V276,-999),-999),-999),-999),-999),-999)</f>
        <v>629.29999999999995</v>
      </c>
      <c r="O276" s="9">
        <f>IF(Raw!$G276&gt;$C$8,IF(Raw!$Q276&gt;$C$8,IF(Raw!$N276&gt;$C$9,IF(Raw!$N276&lt;$A$9,IF(Raw!$X276&gt;$C$9,IF(Raw!$X276&lt;$A$9,Raw!W276,-999),-999),-999),-999),-999),-999)</f>
        <v>0.195911</v>
      </c>
      <c r="P276" s="9">
        <f>IF(Raw!$G276&gt;$C$8,IF(Raw!$Q276&gt;$C$8,IF(Raw!$N276&gt;$C$9,IF(Raw!$N276&lt;$A$9,IF(Raw!$X276&gt;$C$9,IF(Raw!$X276&lt;$A$9,Raw!X276,-999),-999),-999),-999),-999),-999)</f>
        <v>351</v>
      </c>
      <c r="R276" s="9">
        <f t="shared" si="79"/>
        <v>0.12772299999999998</v>
      </c>
      <c r="S276" s="9">
        <f t="shared" si="80"/>
        <v>0.46997935701327992</v>
      </c>
      <c r="T276" s="9">
        <f t="shared" si="81"/>
        <v>0.141123</v>
      </c>
      <c r="U276" s="9">
        <f t="shared" si="82"/>
        <v>0.50494486228093405</v>
      </c>
      <c r="V276" s="15">
        <f t="shared" si="83"/>
        <v>0.1165160458</v>
      </c>
      <c r="X276" s="11">
        <f t="shared" si="84"/>
        <v>3.190599999999999E+18</v>
      </c>
      <c r="Y276" s="11">
        <f t="shared" si="85"/>
        <v>5.747999999999999E-18</v>
      </c>
      <c r="Z276" s="11">
        <f t="shared" si="86"/>
        <v>4.8799999999999999E-4</v>
      </c>
      <c r="AA276" s="16">
        <f t="shared" si="87"/>
        <v>8.870322761850246E-3</v>
      </c>
      <c r="AB276" s="9">
        <f t="shared" si="88"/>
        <v>0.13961080655912061</v>
      </c>
      <c r="AC276" s="9">
        <f t="shared" si="89"/>
        <v>0.99112967723814971</v>
      </c>
      <c r="AD276" s="15">
        <f t="shared" si="90"/>
        <v>18.176890905430831</v>
      </c>
      <c r="AE276" s="3">
        <f t="shared" si="91"/>
        <v>692.05919999999969</v>
      </c>
      <c r="AF276" s="2">
        <f t="shared" si="92"/>
        <v>0.25</v>
      </c>
      <c r="AG276" s="9">
        <f t="shared" si="93"/>
        <v>7.0602520576448728E-3</v>
      </c>
      <c r="AH276" s="2">
        <f t="shared" si="94"/>
        <v>0.34164192273568411</v>
      </c>
    </row>
    <row r="277" spans="1:34">
      <c r="A277" s="1">
        <f>Raw!A277</f>
        <v>264</v>
      </c>
      <c r="B277" s="14">
        <f>Raw!B277</f>
        <v>0.21945601851851851</v>
      </c>
      <c r="C277" s="15">
        <f>Raw!C277</f>
        <v>134.4</v>
      </c>
      <c r="D277" s="15">
        <f>IF(C277&gt;0.5,Raw!D277*D$11,-999)</f>
        <v>5.3</v>
      </c>
      <c r="E277" s="9">
        <f>IF(Raw!$G277&gt;$C$8,IF(Raw!$Q277&gt;$C$8,IF(Raw!$N277&gt;$C$9,IF(Raw!$N277&lt;$A$9,IF(Raw!$X277&gt;$C$9,IF(Raw!$X277&lt;$A$9,Raw!H277,-999),-999),-999),-999),-999),-999)</f>
        <v>0.14877000000000001</v>
      </c>
      <c r="F277" s="9">
        <f>IF(Raw!$G277&gt;$C$8,IF(Raw!$Q277&gt;$C$8,IF(Raw!$N277&gt;$C$9,IF(Raw!$N277&lt;$A$9,IF(Raw!$X277&gt;$C$9,IF(Raw!$X277&lt;$A$9,Raw!I277,-999),-999),-999),-999),-999),-999)</f>
        <v>0.28173399999999998</v>
      </c>
      <c r="G277" s="9">
        <f>Raw!G277</f>
        <v>0.97231999999999996</v>
      </c>
      <c r="H277" s="9">
        <f>IF(Raw!$G277&gt;$C$8,IF(Raw!$Q277&gt;$C$8,IF(Raw!$N277&gt;$C$9,IF(Raw!$N277&lt;$A$9,IF(Raw!$X277&gt;$C$9,IF(Raw!$X277&lt;$A$9,Raw!L277,-999),-999),-999),-999),-999),-999)</f>
        <v>552.4</v>
      </c>
      <c r="I277" s="9">
        <f>IF(Raw!$G277&gt;$C$8,IF(Raw!$Q277&gt;$C$8,IF(Raw!$N277&gt;$C$9,IF(Raw!$N277&lt;$A$9,IF(Raw!$X277&gt;$C$9,IF(Raw!$X277&lt;$A$9,Raw!M277,-999),-999),-999),-999),-999),-999)</f>
        <v>0.30276799999999998</v>
      </c>
      <c r="J277" s="9">
        <f>IF(Raw!$G277&gt;$C$8,IF(Raw!$Q277&gt;$C$8,IF(Raw!$N277&gt;$C$9,IF(Raw!$N277&lt;$A$9,IF(Raw!$X277&gt;$C$9,IF(Raw!$X277&lt;$A$9,Raw!N277,-999),-999),-999),-999),-999),-999)</f>
        <v>595</v>
      </c>
      <c r="K277" s="9">
        <f>IF(Raw!$G277&gt;$C$8,IF(Raw!$Q277&gt;$C$8,IF(Raw!$N277&gt;$C$9,IF(Raw!$N277&lt;$A$9,IF(Raw!$X277&gt;$C$9,IF(Raw!$X277&lt;$A$9,Raw!R277,-999),-999),-999),-999),-999),-999)</f>
        <v>0.13983999999999999</v>
      </c>
      <c r="L277" s="9">
        <f>IF(Raw!$G277&gt;$C$8,IF(Raw!$Q277&gt;$C$8,IF(Raw!$N277&gt;$C$9,IF(Raw!$N277&lt;$A$9,IF(Raw!$X277&gt;$C$9,IF(Raw!$X277&lt;$A$9,Raw!S277,-999),-999),-999),-999),-999),-999)</f>
        <v>0.27295000000000003</v>
      </c>
      <c r="M277" s="9">
        <f>Raw!Q277</f>
        <v>0.97704000000000002</v>
      </c>
      <c r="N277" s="9">
        <f>IF(Raw!$G277&gt;$C$8,IF(Raw!$Q277&gt;$C$8,IF(Raw!$N277&gt;$C$9,IF(Raw!$N277&lt;$A$9,IF(Raw!$X277&gt;$C$9,IF(Raw!$X277&lt;$A$9,Raw!V277,-999),-999),-999),-999),-999),-999)</f>
        <v>623.4</v>
      </c>
      <c r="O277" s="9">
        <f>IF(Raw!$G277&gt;$C$8,IF(Raw!$Q277&gt;$C$8,IF(Raw!$N277&gt;$C$9,IF(Raw!$N277&lt;$A$9,IF(Raw!$X277&gt;$C$9,IF(Raw!$X277&lt;$A$9,Raw!W277,-999),-999),-999),-999),-999),-999)</f>
        <v>0.16573599999999999</v>
      </c>
      <c r="P277" s="9">
        <f>IF(Raw!$G277&gt;$C$8,IF(Raw!$Q277&gt;$C$8,IF(Raw!$N277&gt;$C$9,IF(Raw!$N277&lt;$A$9,IF(Raw!$X277&gt;$C$9,IF(Raw!$X277&lt;$A$9,Raw!X277,-999),-999),-999),-999),-999),-999)</f>
        <v>566</v>
      </c>
      <c r="R277" s="9">
        <f t="shared" si="79"/>
        <v>0.13296399999999997</v>
      </c>
      <c r="S277" s="9">
        <f t="shared" si="80"/>
        <v>0.471948717584672</v>
      </c>
      <c r="T277" s="9">
        <f t="shared" si="81"/>
        <v>0.13311000000000003</v>
      </c>
      <c r="U277" s="9">
        <f t="shared" si="82"/>
        <v>0.48767173474995429</v>
      </c>
      <c r="V277" s="15">
        <f t="shared" si="83"/>
        <v>0.11379285500000001</v>
      </c>
      <c r="X277" s="11">
        <f t="shared" si="84"/>
        <v>3.190599999999999E+18</v>
      </c>
      <c r="Y277" s="11">
        <f t="shared" si="85"/>
        <v>5.5239999999999993E-18</v>
      </c>
      <c r="Z277" s="11">
        <f t="shared" si="86"/>
        <v>5.9499999999999993E-4</v>
      </c>
      <c r="AA277" s="16">
        <f t="shared" si="87"/>
        <v>1.0377968584269185E-2</v>
      </c>
      <c r="AB277" s="9">
        <f t="shared" si="88"/>
        <v>0.14122141139825206</v>
      </c>
      <c r="AC277" s="9">
        <f t="shared" si="89"/>
        <v>0.9896220314157308</v>
      </c>
      <c r="AD277" s="15">
        <f t="shared" si="90"/>
        <v>17.441964007175102</v>
      </c>
      <c r="AE277" s="3">
        <f t="shared" si="91"/>
        <v>665.08959999999968</v>
      </c>
      <c r="AF277" s="2">
        <f t="shared" si="92"/>
        <v>0.25</v>
      </c>
      <c r="AG277" s="9">
        <f t="shared" si="93"/>
        <v>6.54304064986565E-3</v>
      </c>
      <c r="AH277" s="2">
        <f t="shared" si="94"/>
        <v>0.3166143318831463</v>
      </c>
    </row>
    <row r="278" spans="1:34">
      <c r="A278" s="1">
        <f>Raw!A278</f>
        <v>265</v>
      </c>
      <c r="B278" s="14">
        <f>Raw!B278</f>
        <v>0.2195138888888889</v>
      </c>
      <c r="C278" s="15">
        <f>Raw!C278</f>
        <v>132</v>
      </c>
      <c r="D278" s="15">
        <f>IF(C278&gt;0.5,Raw!D278*D$11,-999)</f>
        <v>5.3</v>
      </c>
      <c r="E278" s="9">
        <f>IF(Raw!$G278&gt;$C$8,IF(Raw!$Q278&gt;$C$8,IF(Raw!$N278&gt;$C$9,IF(Raw!$N278&lt;$A$9,IF(Raw!$X278&gt;$C$9,IF(Raw!$X278&lt;$A$9,Raw!H278,-999),-999),-999),-999),-999),-999)</f>
        <v>0.145313</v>
      </c>
      <c r="F278" s="9">
        <f>IF(Raw!$G278&gt;$C$8,IF(Raw!$Q278&gt;$C$8,IF(Raw!$N278&gt;$C$9,IF(Raw!$N278&lt;$A$9,IF(Raw!$X278&gt;$C$9,IF(Raw!$X278&lt;$A$9,Raw!I278,-999),-999),-999),-999),-999),-999)</f>
        <v>0.29173300000000002</v>
      </c>
      <c r="G278" s="9">
        <f>Raw!G278</f>
        <v>0.95986499999999997</v>
      </c>
      <c r="H278" s="9">
        <f>IF(Raw!$G278&gt;$C$8,IF(Raw!$Q278&gt;$C$8,IF(Raw!$N278&gt;$C$9,IF(Raw!$N278&lt;$A$9,IF(Raw!$X278&gt;$C$9,IF(Raw!$X278&lt;$A$9,Raw!L278,-999),-999),-999),-999),-999),-999)</f>
        <v>561.29999999999995</v>
      </c>
      <c r="I278" s="9">
        <f>IF(Raw!$G278&gt;$C$8,IF(Raw!$Q278&gt;$C$8,IF(Raw!$N278&gt;$C$9,IF(Raw!$N278&lt;$A$9,IF(Raw!$X278&gt;$C$9,IF(Raw!$X278&lt;$A$9,Raw!M278,-999),-999),-999),-999),-999),-999)</f>
        <v>7.7682000000000001E-2</v>
      </c>
      <c r="J278" s="9">
        <f>IF(Raw!$G278&gt;$C$8,IF(Raw!$Q278&gt;$C$8,IF(Raw!$N278&gt;$C$9,IF(Raw!$N278&lt;$A$9,IF(Raw!$X278&gt;$C$9,IF(Raw!$X278&lt;$A$9,Raw!N278,-999),-999),-999),-999),-999),-999)</f>
        <v>573</v>
      </c>
      <c r="K278" s="9">
        <f>IF(Raw!$G278&gt;$C$8,IF(Raw!$Q278&gt;$C$8,IF(Raw!$N278&gt;$C$9,IF(Raw!$N278&lt;$A$9,IF(Raw!$X278&gt;$C$9,IF(Raw!$X278&lt;$A$9,Raw!R278,-999),-999),-999),-999),-999),-999)</f>
        <v>0.15581300000000001</v>
      </c>
      <c r="L278" s="9">
        <f>IF(Raw!$G278&gt;$C$8,IF(Raw!$Q278&gt;$C$8,IF(Raw!$N278&gt;$C$9,IF(Raw!$N278&lt;$A$9,IF(Raw!$X278&gt;$C$9,IF(Raw!$X278&lt;$A$9,Raw!S278,-999),-999),-999),-999),-999),-999)</f>
        <v>0.29456900000000003</v>
      </c>
      <c r="M278" s="9">
        <f>Raw!Q278</f>
        <v>0.97677999999999998</v>
      </c>
      <c r="N278" s="9">
        <f>IF(Raw!$G278&gt;$C$8,IF(Raw!$Q278&gt;$C$8,IF(Raw!$N278&gt;$C$9,IF(Raw!$N278&lt;$A$9,IF(Raw!$X278&gt;$C$9,IF(Raw!$X278&lt;$A$9,Raw!V278,-999),-999),-999),-999),-999),-999)</f>
        <v>602.20000000000005</v>
      </c>
      <c r="O278" s="9">
        <f>IF(Raw!$G278&gt;$C$8,IF(Raw!$Q278&gt;$C$8,IF(Raw!$N278&gt;$C$9,IF(Raw!$N278&lt;$A$9,IF(Raw!$X278&gt;$C$9,IF(Raw!$X278&lt;$A$9,Raw!W278,-999),-999),-999),-999),-999),-999)</f>
        <v>0.37081799999999998</v>
      </c>
      <c r="P278" s="9">
        <f>IF(Raw!$G278&gt;$C$8,IF(Raw!$Q278&gt;$C$8,IF(Raw!$N278&gt;$C$9,IF(Raw!$N278&lt;$A$9,IF(Raw!$X278&gt;$C$9,IF(Raw!$X278&lt;$A$9,Raw!X278,-999),-999),-999),-999),-999),-999)</f>
        <v>472</v>
      </c>
      <c r="R278" s="9">
        <f t="shared" si="79"/>
        <v>0.14642000000000002</v>
      </c>
      <c r="S278" s="9">
        <f t="shared" si="80"/>
        <v>0.50189728278939993</v>
      </c>
      <c r="T278" s="9">
        <f t="shared" si="81"/>
        <v>0.13875600000000002</v>
      </c>
      <c r="U278" s="9">
        <f t="shared" si="82"/>
        <v>0.4710475304597565</v>
      </c>
      <c r="V278" s="15">
        <f t="shared" si="83"/>
        <v>0.12280581610000001</v>
      </c>
      <c r="X278" s="11">
        <f t="shared" si="84"/>
        <v>3.190599999999999E+18</v>
      </c>
      <c r="Y278" s="11">
        <f t="shared" si="85"/>
        <v>5.6129999999999993E-18</v>
      </c>
      <c r="Z278" s="11">
        <f t="shared" si="86"/>
        <v>5.7299999999999994E-4</v>
      </c>
      <c r="AA278" s="16">
        <f t="shared" si="87"/>
        <v>1.0157529884300994E-2</v>
      </c>
      <c r="AB278" s="9">
        <f t="shared" si="88"/>
        <v>0.15722241821662608</v>
      </c>
      <c r="AC278" s="9">
        <f t="shared" si="89"/>
        <v>0.98984247011569892</v>
      </c>
      <c r="AD278" s="15">
        <f t="shared" si="90"/>
        <v>17.726928244853394</v>
      </c>
      <c r="AE278" s="3">
        <f t="shared" si="91"/>
        <v>675.80519999999979</v>
      </c>
      <c r="AF278" s="2">
        <f t="shared" si="92"/>
        <v>0.25</v>
      </c>
      <c r="AG278" s="9">
        <f t="shared" si="93"/>
        <v>6.4232505941349965E-3</v>
      </c>
      <c r="AH278" s="2">
        <f t="shared" si="94"/>
        <v>0.31081775342811491</v>
      </c>
    </row>
    <row r="279" spans="1:34">
      <c r="A279" s="1">
        <f>Raw!A279</f>
        <v>266</v>
      </c>
      <c r="B279" s="14">
        <f>Raw!B279</f>
        <v>0.21957175925925929</v>
      </c>
      <c r="C279" s="15">
        <f>Raw!C279</f>
        <v>132.80000000000001</v>
      </c>
      <c r="D279" s="15">
        <f>IF(C279&gt;0.5,Raw!D279*D$11,-999)</f>
        <v>5.3</v>
      </c>
      <c r="E279" s="9">
        <f>IF(Raw!$G279&gt;$C$8,IF(Raw!$Q279&gt;$C$8,IF(Raw!$N279&gt;$C$9,IF(Raw!$N279&lt;$A$9,IF(Raw!$X279&gt;$C$9,IF(Raw!$X279&lt;$A$9,Raw!H279,-999),-999),-999),-999),-999),-999)</f>
        <v>0.15579899999999999</v>
      </c>
      <c r="F279" s="9">
        <f>IF(Raw!$G279&gt;$C$8,IF(Raw!$Q279&gt;$C$8,IF(Raw!$N279&gt;$C$9,IF(Raw!$N279&lt;$A$9,IF(Raw!$X279&gt;$C$9,IF(Raw!$X279&lt;$A$9,Raw!I279,-999),-999),-999),-999),-999),-999)</f>
        <v>0.29821500000000001</v>
      </c>
      <c r="G279" s="9">
        <f>Raw!G279</f>
        <v>0.982352</v>
      </c>
      <c r="H279" s="9">
        <f>IF(Raw!$G279&gt;$C$8,IF(Raw!$Q279&gt;$C$8,IF(Raw!$N279&gt;$C$9,IF(Raw!$N279&lt;$A$9,IF(Raw!$X279&gt;$C$9,IF(Raw!$X279&lt;$A$9,Raw!L279,-999),-999),-999),-999),-999),-999)</f>
        <v>505.3</v>
      </c>
      <c r="I279" s="9">
        <f>IF(Raw!$G279&gt;$C$8,IF(Raw!$Q279&gt;$C$8,IF(Raw!$N279&gt;$C$9,IF(Raw!$N279&lt;$A$9,IF(Raw!$X279&gt;$C$9,IF(Raw!$X279&lt;$A$9,Raw!M279,-999),-999),-999),-999),-999),-999)</f>
        <v>0.21684700000000001</v>
      </c>
      <c r="J279" s="9">
        <f>IF(Raw!$G279&gt;$C$8,IF(Raw!$Q279&gt;$C$8,IF(Raw!$N279&gt;$C$9,IF(Raw!$N279&lt;$A$9,IF(Raw!$X279&gt;$C$9,IF(Raw!$X279&lt;$A$9,Raw!N279,-999),-999),-999),-999),-999),-999)</f>
        <v>390</v>
      </c>
      <c r="K279" s="9">
        <f>IF(Raw!$G279&gt;$C$8,IF(Raw!$Q279&gt;$C$8,IF(Raw!$N279&gt;$C$9,IF(Raw!$N279&lt;$A$9,IF(Raw!$X279&gt;$C$9,IF(Raw!$X279&lt;$A$9,Raw!R279,-999),-999),-999),-999),-999),-999)</f>
        <v>0.14732200000000001</v>
      </c>
      <c r="L279" s="9">
        <f>IF(Raw!$G279&gt;$C$8,IF(Raw!$Q279&gt;$C$8,IF(Raw!$N279&gt;$C$9,IF(Raw!$N279&lt;$A$9,IF(Raw!$X279&gt;$C$9,IF(Raw!$X279&lt;$A$9,Raw!S279,-999),-999),-999),-999),-999),-999)</f>
        <v>0.29088199999999997</v>
      </c>
      <c r="M279" s="9">
        <f>Raw!Q279</f>
        <v>0.96376099999999998</v>
      </c>
      <c r="N279" s="9">
        <f>IF(Raw!$G279&gt;$C$8,IF(Raw!$Q279&gt;$C$8,IF(Raw!$N279&gt;$C$9,IF(Raw!$N279&lt;$A$9,IF(Raw!$X279&gt;$C$9,IF(Raw!$X279&lt;$A$9,Raw!V279,-999),-999),-999),-999),-999),-999)</f>
        <v>651.20000000000005</v>
      </c>
      <c r="O279" s="9">
        <f>IF(Raw!$G279&gt;$C$8,IF(Raw!$Q279&gt;$C$8,IF(Raw!$N279&gt;$C$9,IF(Raw!$N279&lt;$A$9,IF(Raw!$X279&gt;$C$9,IF(Raw!$X279&lt;$A$9,Raw!W279,-999),-999),-999),-999),-999),-999)</f>
        <v>0.242648</v>
      </c>
      <c r="P279" s="9">
        <f>IF(Raw!$G279&gt;$C$8,IF(Raw!$Q279&gt;$C$8,IF(Raw!$N279&gt;$C$9,IF(Raw!$N279&lt;$A$9,IF(Raw!$X279&gt;$C$9,IF(Raw!$X279&lt;$A$9,Raw!X279,-999),-999),-999),-999),-999),-999)</f>
        <v>575</v>
      </c>
      <c r="R279" s="9">
        <f t="shared" si="79"/>
        <v>0.14241600000000001</v>
      </c>
      <c r="S279" s="9">
        <f t="shared" si="80"/>
        <v>0.47756149087068056</v>
      </c>
      <c r="T279" s="9">
        <f t="shared" si="81"/>
        <v>0.14355999999999997</v>
      </c>
      <c r="U279" s="9">
        <f t="shared" si="82"/>
        <v>0.49353346030349071</v>
      </c>
      <c r="V279" s="15">
        <f t="shared" si="83"/>
        <v>0.12126870579999999</v>
      </c>
      <c r="X279" s="11">
        <f t="shared" si="84"/>
        <v>3.190599999999999E+18</v>
      </c>
      <c r="Y279" s="11">
        <f t="shared" si="85"/>
        <v>5.053E-18</v>
      </c>
      <c r="Z279" s="11">
        <f t="shared" si="86"/>
        <v>3.8999999999999999E-4</v>
      </c>
      <c r="AA279" s="16">
        <f t="shared" si="87"/>
        <v>6.2483325630717798E-3</v>
      </c>
      <c r="AB279" s="9">
        <f t="shared" si="88"/>
        <v>0.14821901062275458</v>
      </c>
      <c r="AC279" s="9">
        <f t="shared" si="89"/>
        <v>0.99375166743692833</v>
      </c>
      <c r="AD279" s="15">
        <f t="shared" si="90"/>
        <v>16.021365546337901</v>
      </c>
      <c r="AE279" s="3">
        <f t="shared" si="91"/>
        <v>608.38119999999981</v>
      </c>
      <c r="AF279" s="2">
        <f t="shared" si="92"/>
        <v>0.25</v>
      </c>
      <c r="AG279" s="9">
        <f t="shared" si="93"/>
        <v>6.0823692129778999E-3</v>
      </c>
      <c r="AH279" s="2">
        <f t="shared" si="94"/>
        <v>0.29432268079721596</v>
      </c>
    </row>
    <row r="280" spans="1:34">
      <c r="A280" s="1">
        <f>Raw!A280</f>
        <v>267</v>
      </c>
      <c r="B280" s="14">
        <f>Raw!B280</f>
        <v>0.21961805555555555</v>
      </c>
      <c r="C280" s="15">
        <f>Raw!C280</f>
        <v>131.1</v>
      </c>
      <c r="D280" s="15">
        <f>IF(C280&gt;0.5,Raw!D280*D$11,-999)</f>
        <v>5.3</v>
      </c>
      <c r="E280" s="9">
        <f>IF(Raw!$G280&gt;$C$8,IF(Raw!$Q280&gt;$C$8,IF(Raw!$N280&gt;$C$9,IF(Raw!$N280&lt;$A$9,IF(Raw!$X280&gt;$C$9,IF(Raw!$X280&lt;$A$9,Raw!H280,-999),-999),-999),-999),-999),-999)</f>
        <v>0.15293599999999999</v>
      </c>
      <c r="F280" s="9">
        <f>IF(Raw!$G280&gt;$C$8,IF(Raw!$Q280&gt;$C$8,IF(Raw!$N280&gt;$C$9,IF(Raw!$N280&lt;$A$9,IF(Raw!$X280&gt;$C$9,IF(Raw!$X280&lt;$A$9,Raw!I280,-999),-999),-999),-999),-999),-999)</f>
        <v>0.30060799999999999</v>
      </c>
      <c r="G280" s="9">
        <f>Raw!G280</f>
        <v>0.96831800000000001</v>
      </c>
      <c r="H280" s="9">
        <f>IF(Raw!$G280&gt;$C$8,IF(Raw!$Q280&gt;$C$8,IF(Raw!$N280&gt;$C$9,IF(Raw!$N280&lt;$A$9,IF(Raw!$X280&gt;$C$9,IF(Raw!$X280&lt;$A$9,Raw!L280,-999),-999),-999),-999),-999),-999)</f>
        <v>594.5</v>
      </c>
      <c r="I280" s="9">
        <f>IF(Raw!$G280&gt;$C$8,IF(Raw!$Q280&gt;$C$8,IF(Raw!$N280&gt;$C$9,IF(Raw!$N280&lt;$A$9,IF(Raw!$X280&gt;$C$9,IF(Raw!$X280&lt;$A$9,Raw!M280,-999),-999),-999),-999),-999),-999)</f>
        <v>0.14136899999999999</v>
      </c>
      <c r="J280" s="9">
        <f>IF(Raw!$G280&gt;$C$8,IF(Raw!$Q280&gt;$C$8,IF(Raw!$N280&gt;$C$9,IF(Raw!$N280&lt;$A$9,IF(Raw!$X280&gt;$C$9,IF(Raw!$X280&lt;$A$9,Raw!N280,-999),-999),-999),-999),-999),-999)</f>
        <v>516</v>
      </c>
      <c r="K280" s="9">
        <f>IF(Raw!$G280&gt;$C$8,IF(Raw!$Q280&gt;$C$8,IF(Raw!$N280&gt;$C$9,IF(Raw!$N280&lt;$A$9,IF(Raw!$X280&gt;$C$9,IF(Raw!$X280&lt;$A$9,Raw!R280,-999),-999),-999),-999),-999),-999)</f>
        <v>0.155333</v>
      </c>
      <c r="L280" s="9">
        <f>IF(Raw!$G280&gt;$C$8,IF(Raw!$Q280&gt;$C$8,IF(Raw!$N280&gt;$C$9,IF(Raw!$N280&lt;$A$9,IF(Raw!$X280&gt;$C$9,IF(Raw!$X280&lt;$A$9,Raw!S280,-999),-999),-999),-999),-999),-999)</f>
        <v>0.29772999999999999</v>
      </c>
      <c r="M280" s="9">
        <f>Raw!Q280</f>
        <v>0.97719</v>
      </c>
      <c r="N280" s="9">
        <f>IF(Raw!$G280&gt;$C$8,IF(Raw!$Q280&gt;$C$8,IF(Raw!$N280&gt;$C$9,IF(Raw!$N280&lt;$A$9,IF(Raw!$X280&gt;$C$9,IF(Raw!$X280&lt;$A$9,Raw!V280,-999),-999),-999),-999),-999),-999)</f>
        <v>620.1</v>
      </c>
      <c r="O280" s="9">
        <f>IF(Raw!$G280&gt;$C$8,IF(Raw!$Q280&gt;$C$8,IF(Raw!$N280&gt;$C$9,IF(Raw!$N280&lt;$A$9,IF(Raw!$X280&gt;$C$9,IF(Raw!$X280&lt;$A$9,Raw!W280,-999),-999),-999),-999),-999),-999)</f>
        <v>0.29008699999999998</v>
      </c>
      <c r="P280" s="9">
        <f>IF(Raw!$G280&gt;$C$8,IF(Raw!$Q280&gt;$C$8,IF(Raw!$N280&gt;$C$9,IF(Raw!$N280&lt;$A$9,IF(Raw!$X280&gt;$C$9,IF(Raw!$X280&lt;$A$9,Raw!X280,-999),-999),-999),-999),-999),-999)</f>
        <v>548</v>
      </c>
      <c r="R280" s="9">
        <f t="shared" si="79"/>
        <v>0.147672</v>
      </c>
      <c r="S280" s="9">
        <f t="shared" si="80"/>
        <v>0.49124441132637853</v>
      </c>
      <c r="T280" s="9">
        <f t="shared" si="81"/>
        <v>0.142397</v>
      </c>
      <c r="U280" s="9">
        <f t="shared" si="82"/>
        <v>0.47827561884929298</v>
      </c>
      <c r="V280" s="15">
        <f t="shared" si="83"/>
        <v>0.124123637</v>
      </c>
      <c r="X280" s="11">
        <f t="shared" si="84"/>
        <v>3.190599999999999E+18</v>
      </c>
      <c r="Y280" s="11">
        <f t="shared" si="85"/>
        <v>5.9449999999999996E-18</v>
      </c>
      <c r="Z280" s="11">
        <f t="shared" si="86"/>
        <v>5.1599999999999997E-4</v>
      </c>
      <c r="AA280" s="16">
        <f t="shared" si="87"/>
        <v>9.6926807899143531E-3</v>
      </c>
      <c r="AB280" s="9">
        <f t="shared" si="88"/>
        <v>0.15671320866644142</v>
      </c>
      <c r="AC280" s="9">
        <f t="shared" si="89"/>
        <v>0.99030731921008575</v>
      </c>
      <c r="AD280" s="15">
        <f t="shared" si="90"/>
        <v>18.784265096733247</v>
      </c>
      <c r="AE280" s="3">
        <f t="shared" si="91"/>
        <v>715.77799999999979</v>
      </c>
      <c r="AF280" s="2">
        <f t="shared" si="92"/>
        <v>0.25</v>
      </c>
      <c r="AG280" s="9">
        <f t="shared" si="93"/>
        <v>6.9108123182840516E-3</v>
      </c>
      <c r="AH280" s="2">
        <f t="shared" si="94"/>
        <v>0.33441061152023421</v>
      </c>
    </row>
    <row r="281" spans="1:34">
      <c r="A281" s="1">
        <f>Raw!A281</f>
        <v>268</v>
      </c>
      <c r="B281" s="14">
        <f>Raw!B281</f>
        <v>0.21967592592592591</v>
      </c>
      <c r="C281" s="15">
        <f>Raw!C281</f>
        <v>129.9</v>
      </c>
      <c r="D281" s="15">
        <f>IF(C281&gt;0.5,Raw!D281*D$11,-999)</f>
        <v>5.3</v>
      </c>
      <c r="E281" s="9">
        <f>IF(Raw!$G281&gt;$C$8,IF(Raw!$Q281&gt;$C$8,IF(Raw!$N281&gt;$C$9,IF(Raw!$N281&lt;$A$9,IF(Raw!$X281&gt;$C$9,IF(Raw!$X281&lt;$A$9,Raw!H281,-999),-999),-999),-999),-999),-999)</f>
        <v>0.15731300000000001</v>
      </c>
      <c r="F281" s="9">
        <f>IF(Raw!$G281&gt;$C$8,IF(Raw!$Q281&gt;$C$8,IF(Raw!$N281&gt;$C$9,IF(Raw!$N281&lt;$A$9,IF(Raw!$X281&gt;$C$9,IF(Raw!$X281&lt;$A$9,Raw!I281,-999),-999),-999),-999),-999),-999)</f>
        <v>0.29716999999999999</v>
      </c>
      <c r="G281" s="9">
        <f>Raw!G281</f>
        <v>0.97029600000000005</v>
      </c>
      <c r="H281" s="9">
        <f>IF(Raw!$G281&gt;$C$8,IF(Raw!$Q281&gt;$C$8,IF(Raw!$N281&gt;$C$9,IF(Raw!$N281&lt;$A$9,IF(Raw!$X281&gt;$C$9,IF(Raw!$X281&lt;$A$9,Raw!L281,-999),-999),-999),-999),-999),-999)</f>
        <v>545.9</v>
      </c>
      <c r="I281" s="9">
        <f>IF(Raw!$G281&gt;$C$8,IF(Raw!$Q281&gt;$C$8,IF(Raw!$N281&gt;$C$9,IF(Raw!$N281&lt;$A$9,IF(Raw!$X281&gt;$C$9,IF(Raw!$X281&lt;$A$9,Raw!M281,-999),-999),-999),-999),-999),-999)</f>
        <v>0.311394</v>
      </c>
      <c r="J281" s="9">
        <f>IF(Raw!$G281&gt;$C$8,IF(Raw!$Q281&gt;$C$8,IF(Raw!$N281&gt;$C$9,IF(Raw!$N281&lt;$A$9,IF(Raw!$X281&gt;$C$9,IF(Raw!$X281&lt;$A$9,Raw!N281,-999),-999),-999),-999),-999),-999)</f>
        <v>396</v>
      </c>
      <c r="K281" s="9">
        <f>IF(Raw!$G281&gt;$C$8,IF(Raw!$Q281&gt;$C$8,IF(Raw!$N281&gt;$C$9,IF(Raw!$N281&lt;$A$9,IF(Raw!$X281&gt;$C$9,IF(Raw!$X281&lt;$A$9,Raw!R281,-999),-999),-999),-999),-999),-999)</f>
        <v>0.149478</v>
      </c>
      <c r="L281" s="9">
        <f>IF(Raw!$G281&gt;$C$8,IF(Raw!$Q281&gt;$C$8,IF(Raw!$N281&gt;$C$9,IF(Raw!$N281&lt;$A$9,IF(Raw!$X281&gt;$C$9,IF(Raw!$X281&lt;$A$9,Raw!S281,-999),-999),-999),-999),-999),-999)</f>
        <v>0.30122199999999999</v>
      </c>
      <c r="M281" s="9">
        <f>Raw!Q281</f>
        <v>0.97833199999999998</v>
      </c>
      <c r="N281" s="9">
        <f>IF(Raw!$G281&gt;$C$8,IF(Raw!$Q281&gt;$C$8,IF(Raw!$N281&gt;$C$9,IF(Raw!$N281&lt;$A$9,IF(Raw!$X281&gt;$C$9,IF(Raw!$X281&lt;$A$9,Raw!V281,-999),-999),-999),-999),-999),-999)</f>
        <v>626.6</v>
      </c>
      <c r="O281" s="9">
        <f>IF(Raw!$G281&gt;$C$8,IF(Raw!$Q281&gt;$C$8,IF(Raw!$N281&gt;$C$9,IF(Raw!$N281&lt;$A$9,IF(Raw!$X281&gt;$C$9,IF(Raw!$X281&lt;$A$9,Raw!W281,-999),-999),-999),-999),-999),-999)</f>
        <v>0.14163999999999999</v>
      </c>
      <c r="P281" s="9">
        <f>IF(Raw!$G281&gt;$C$8,IF(Raw!$Q281&gt;$C$8,IF(Raw!$N281&gt;$C$9,IF(Raw!$N281&lt;$A$9,IF(Raw!$X281&gt;$C$9,IF(Raw!$X281&lt;$A$9,Raw!X281,-999),-999),-999),-999),-999),-999)</f>
        <v>657</v>
      </c>
      <c r="R281" s="9">
        <f t="shared" si="79"/>
        <v>0.13985699999999998</v>
      </c>
      <c r="S281" s="9">
        <f t="shared" si="80"/>
        <v>0.47062960594945652</v>
      </c>
      <c r="T281" s="9">
        <f t="shared" si="81"/>
        <v>0.15174399999999999</v>
      </c>
      <c r="U281" s="9">
        <f t="shared" si="82"/>
        <v>0.50376134545285534</v>
      </c>
      <c r="V281" s="15">
        <f t="shared" si="83"/>
        <v>0.12557945179999999</v>
      </c>
      <c r="X281" s="11">
        <f t="shared" si="84"/>
        <v>3.190599999999999E+18</v>
      </c>
      <c r="Y281" s="11">
        <f t="shared" si="85"/>
        <v>5.4589999999999992E-18</v>
      </c>
      <c r="Z281" s="11">
        <f t="shared" si="86"/>
        <v>3.9599999999999998E-4</v>
      </c>
      <c r="AA281" s="16">
        <f t="shared" si="87"/>
        <v>6.8500770162975826E-3</v>
      </c>
      <c r="AB281" s="9">
        <f t="shared" si="88"/>
        <v>0.15051745808676106</v>
      </c>
      <c r="AC281" s="9">
        <f t="shared" si="89"/>
        <v>0.99314992298370242</v>
      </c>
      <c r="AD281" s="15">
        <f t="shared" si="90"/>
        <v>17.298174283579755</v>
      </c>
      <c r="AE281" s="3">
        <f t="shared" si="91"/>
        <v>657.26359999999977</v>
      </c>
      <c r="AF281" s="2">
        <f t="shared" si="92"/>
        <v>0.25</v>
      </c>
      <c r="AG281" s="9">
        <f t="shared" si="93"/>
        <v>6.7031935007493227E-3</v>
      </c>
      <c r="AH281" s="2">
        <f t="shared" si="94"/>
        <v>0.32436404498981275</v>
      </c>
    </row>
    <row r="282" spans="1:34">
      <c r="A282" s="1">
        <f>Raw!A282</f>
        <v>269</v>
      </c>
      <c r="B282" s="14">
        <f>Raw!B282</f>
        <v>0.2197337962962963</v>
      </c>
      <c r="C282" s="15">
        <f>Raw!C282</f>
        <v>129.1</v>
      </c>
      <c r="D282" s="15">
        <f>IF(C282&gt;0.5,Raw!D282*D$11,-999)</f>
        <v>5.3</v>
      </c>
      <c r="E282" s="9">
        <f>IF(Raw!$G282&gt;$C$8,IF(Raw!$Q282&gt;$C$8,IF(Raw!$N282&gt;$C$9,IF(Raw!$N282&lt;$A$9,IF(Raw!$X282&gt;$C$9,IF(Raw!$X282&lt;$A$9,Raw!H282,-999),-999),-999),-999),-999),-999)</f>
        <v>0.16462499999999999</v>
      </c>
      <c r="F282" s="9">
        <f>IF(Raw!$G282&gt;$C$8,IF(Raw!$Q282&gt;$C$8,IF(Raw!$N282&gt;$C$9,IF(Raw!$N282&lt;$A$9,IF(Raw!$X282&gt;$C$9,IF(Raw!$X282&lt;$A$9,Raw!I282,-999),-999),-999),-999),-999),-999)</f>
        <v>0.31303700000000001</v>
      </c>
      <c r="G282" s="9">
        <f>Raw!G282</f>
        <v>0.97228300000000001</v>
      </c>
      <c r="H282" s="9">
        <f>IF(Raw!$G282&gt;$C$8,IF(Raw!$Q282&gt;$C$8,IF(Raw!$N282&gt;$C$9,IF(Raw!$N282&lt;$A$9,IF(Raw!$X282&gt;$C$9,IF(Raw!$X282&lt;$A$9,Raw!L282,-999),-999),-999),-999),-999),-999)</f>
        <v>557.70000000000005</v>
      </c>
      <c r="I282" s="9">
        <f>IF(Raw!$G282&gt;$C$8,IF(Raw!$Q282&gt;$C$8,IF(Raw!$N282&gt;$C$9,IF(Raw!$N282&lt;$A$9,IF(Raw!$X282&gt;$C$9,IF(Raw!$X282&lt;$A$9,Raw!M282,-999),-999),-999),-999),-999),-999)</f>
        <v>0.24184700000000001</v>
      </c>
      <c r="J282" s="9">
        <f>IF(Raw!$G282&gt;$C$8,IF(Raw!$Q282&gt;$C$8,IF(Raw!$N282&gt;$C$9,IF(Raw!$N282&lt;$A$9,IF(Raw!$X282&gt;$C$9,IF(Raw!$X282&lt;$A$9,Raw!N282,-999),-999),-999),-999),-999),-999)</f>
        <v>718</v>
      </c>
      <c r="K282" s="9">
        <f>IF(Raw!$G282&gt;$C$8,IF(Raw!$Q282&gt;$C$8,IF(Raw!$N282&gt;$C$9,IF(Raw!$N282&lt;$A$9,IF(Raw!$X282&gt;$C$9,IF(Raw!$X282&lt;$A$9,Raw!R282,-999),-999),-999),-999),-999),-999)</f>
        <v>0.14801500000000001</v>
      </c>
      <c r="L282" s="9">
        <f>IF(Raw!$G282&gt;$C$8,IF(Raw!$Q282&gt;$C$8,IF(Raw!$N282&gt;$C$9,IF(Raw!$N282&lt;$A$9,IF(Raw!$X282&gt;$C$9,IF(Raw!$X282&lt;$A$9,Raw!S282,-999),-999),-999),-999),-999),-999)</f>
        <v>0.31125999999999998</v>
      </c>
      <c r="M282" s="9">
        <f>Raw!Q282</f>
        <v>0.97543599999999997</v>
      </c>
      <c r="N282" s="9">
        <f>IF(Raw!$G282&gt;$C$8,IF(Raw!$Q282&gt;$C$8,IF(Raw!$N282&gt;$C$9,IF(Raw!$N282&lt;$A$9,IF(Raw!$X282&gt;$C$9,IF(Raw!$X282&lt;$A$9,Raw!V282,-999),-999),-999),-999),-999),-999)</f>
        <v>653.29999999999995</v>
      </c>
      <c r="O282" s="9">
        <f>IF(Raw!$G282&gt;$C$8,IF(Raw!$Q282&gt;$C$8,IF(Raw!$N282&gt;$C$9,IF(Raw!$N282&lt;$A$9,IF(Raw!$X282&gt;$C$9,IF(Raw!$X282&lt;$A$9,Raw!W282,-999),-999),-999),-999),-999),-999)</f>
        <v>0.22218199999999999</v>
      </c>
      <c r="P282" s="9">
        <f>IF(Raw!$G282&gt;$C$8,IF(Raw!$Q282&gt;$C$8,IF(Raw!$N282&gt;$C$9,IF(Raw!$N282&lt;$A$9,IF(Raw!$X282&gt;$C$9,IF(Raw!$X282&lt;$A$9,Raw!X282,-999),-999),-999),-999),-999),-999)</f>
        <v>432</v>
      </c>
      <c r="R282" s="9">
        <f t="shared" si="79"/>
        <v>0.14841200000000002</v>
      </c>
      <c r="S282" s="9">
        <f t="shared" si="80"/>
        <v>0.47410370020157366</v>
      </c>
      <c r="T282" s="9">
        <f t="shared" si="81"/>
        <v>0.16324499999999997</v>
      </c>
      <c r="U282" s="9">
        <f t="shared" si="82"/>
        <v>0.52446507742723125</v>
      </c>
      <c r="V282" s="15">
        <f t="shared" si="83"/>
        <v>0.129764294</v>
      </c>
      <c r="X282" s="11">
        <f t="shared" si="84"/>
        <v>3.190599999999999E+18</v>
      </c>
      <c r="Y282" s="11">
        <f t="shared" si="85"/>
        <v>5.5770000000000004E-18</v>
      </c>
      <c r="Z282" s="11">
        <f t="shared" si="86"/>
        <v>7.18E-4</v>
      </c>
      <c r="AA282" s="16">
        <f t="shared" si="87"/>
        <v>1.2614905928455263E-2</v>
      </c>
      <c r="AB282" s="9">
        <f t="shared" si="88"/>
        <v>0.15007432031829068</v>
      </c>
      <c r="AC282" s="9">
        <f t="shared" si="89"/>
        <v>0.98738509407154473</v>
      </c>
      <c r="AD282" s="15">
        <f t="shared" si="90"/>
        <v>17.569506864143825</v>
      </c>
      <c r="AE282" s="3">
        <f t="shared" si="91"/>
        <v>671.47079999999983</v>
      </c>
      <c r="AF282" s="2">
        <f t="shared" si="92"/>
        <v>0.25</v>
      </c>
      <c r="AG282" s="9">
        <f t="shared" si="93"/>
        <v>7.0881482906626622E-3</v>
      </c>
      <c r="AH282" s="2">
        <f t="shared" si="94"/>
        <v>0.34299180693350961</v>
      </c>
    </row>
    <row r="283" spans="1:34">
      <c r="A283" s="1">
        <f>Raw!A283</f>
        <v>270</v>
      </c>
      <c r="B283" s="14">
        <f>Raw!B283</f>
        <v>0.21979166666666669</v>
      </c>
      <c r="C283" s="15">
        <f>Raw!C283</f>
        <v>127.7</v>
      </c>
      <c r="D283" s="15">
        <f>IF(C283&gt;0.5,Raw!D283*D$11,-999)</f>
        <v>5.3</v>
      </c>
      <c r="E283" s="9">
        <f>IF(Raw!$G283&gt;$C$8,IF(Raw!$Q283&gt;$C$8,IF(Raw!$N283&gt;$C$9,IF(Raw!$N283&lt;$A$9,IF(Raw!$X283&gt;$C$9,IF(Raw!$X283&lt;$A$9,Raw!H283,-999),-999),-999),-999),-999),-999)</f>
        <v>0.16136</v>
      </c>
      <c r="F283" s="9">
        <f>IF(Raw!$G283&gt;$C$8,IF(Raw!$Q283&gt;$C$8,IF(Raw!$N283&gt;$C$9,IF(Raw!$N283&lt;$A$9,IF(Raw!$X283&gt;$C$9,IF(Raw!$X283&lt;$A$9,Raw!I283,-999),-999),-999),-999),-999),-999)</f>
        <v>0.31415700000000002</v>
      </c>
      <c r="G283" s="9">
        <f>Raw!G283</f>
        <v>0.96851399999999999</v>
      </c>
      <c r="H283" s="9">
        <f>IF(Raw!$G283&gt;$C$8,IF(Raw!$Q283&gt;$C$8,IF(Raw!$N283&gt;$C$9,IF(Raw!$N283&lt;$A$9,IF(Raw!$X283&gt;$C$9,IF(Raw!$X283&lt;$A$9,Raw!L283,-999),-999),-999),-999),-999),-999)</f>
        <v>543.29999999999995</v>
      </c>
      <c r="I283" s="9">
        <f>IF(Raw!$G283&gt;$C$8,IF(Raw!$Q283&gt;$C$8,IF(Raw!$N283&gt;$C$9,IF(Raw!$N283&lt;$A$9,IF(Raw!$X283&gt;$C$9,IF(Raw!$X283&lt;$A$9,Raw!M283,-999),-999),-999),-999),-999),-999)</f>
        <v>0.222134</v>
      </c>
      <c r="J283" s="9">
        <f>IF(Raw!$G283&gt;$C$8,IF(Raw!$Q283&gt;$C$8,IF(Raw!$N283&gt;$C$9,IF(Raw!$N283&lt;$A$9,IF(Raw!$X283&gt;$C$9,IF(Raw!$X283&lt;$A$9,Raw!N283,-999),-999),-999),-999),-999),-999)</f>
        <v>548</v>
      </c>
      <c r="K283" s="9">
        <f>IF(Raw!$G283&gt;$C$8,IF(Raw!$Q283&gt;$C$8,IF(Raw!$N283&gt;$C$9,IF(Raw!$N283&lt;$A$9,IF(Raw!$X283&gt;$C$9,IF(Raw!$X283&lt;$A$9,Raw!R283,-999),-999),-999),-999),-999),-999)</f>
        <v>0.153005</v>
      </c>
      <c r="L283" s="9">
        <f>IF(Raw!$G283&gt;$C$8,IF(Raw!$Q283&gt;$C$8,IF(Raw!$N283&gt;$C$9,IF(Raw!$N283&lt;$A$9,IF(Raw!$X283&gt;$C$9,IF(Raw!$X283&lt;$A$9,Raw!S283,-999),-999),-999),-999),-999),-999)</f>
        <v>0.31193500000000002</v>
      </c>
      <c r="M283" s="9">
        <f>Raw!Q283</f>
        <v>0.972499</v>
      </c>
      <c r="N283" s="9">
        <f>IF(Raw!$G283&gt;$C$8,IF(Raw!$Q283&gt;$C$8,IF(Raw!$N283&gt;$C$9,IF(Raw!$N283&lt;$A$9,IF(Raw!$X283&gt;$C$9,IF(Raw!$X283&lt;$A$9,Raw!V283,-999),-999),-999),-999),-999),-999)</f>
        <v>631.79999999999995</v>
      </c>
      <c r="O283" s="9">
        <f>IF(Raw!$G283&gt;$C$8,IF(Raw!$Q283&gt;$C$8,IF(Raw!$N283&gt;$C$9,IF(Raw!$N283&lt;$A$9,IF(Raw!$X283&gt;$C$9,IF(Raw!$X283&lt;$A$9,Raw!W283,-999),-999),-999),-999),-999),-999)</f>
        <v>0.175453</v>
      </c>
      <c r="P283" s="9">
        <f>IF(Raw!$G283&gt;$C$8,IF(Raw!$Q283&gt;$C$8,IF(Raw!$N283&gt;$C$9,IF(Raw!$N283&lt;$A$9,IF(Raw!$X283&gt;$C$9,IF(Raw!$X283&lt;$A$9,Raw!X283,-999),-999),-999),-999),-999),-999)</f>
        <v>513</v>
      </c>
      <c r="R283" s="9">
        <f t="shared" si="79"/>
        <v>0.15279700000000002</v>
      </c>
      <c r="S283" s="9">
        <f t="shared" si="80"/>
        <v>0.48637146394955388</v>
      </c>
      <c r="T283" s="9">
        <f t="shared" si="81"/>
        <v>0.15893000000000002</v>
      </c>
      <c r="U283" s="9">
        <f t="shared" si="82"/>
        <v>0.50949717088496005</v>
      </c>
      <c r="V283" s="15">
        <f t="shared" si="83"/>
        <v>0.1300457015</v>
      </c>
      <c r="X283" s="11">
        <f t="shared" si="84"/>
        <v>3.190599999999999E+18</v>
      </c>
      <c r="Y283" s="11">
        <f t="shared" si="85"/>
        <v>5.4329999999999995E-18</v>
      </c>
      <c r="Z283" s="11">
        <f t="shared" si="86"/>
        <v>5.4799999999999998E-4</v>
      </c>
      <c r="AA283" s="16">
        <f t="shared" si="87"/>
        <v>9.409934331081159E-3</v>
      </c>
      <c r="AB283" s="9">
        <f t="shared" si="88"/>
        <v>0.15450052086323873</v>
      </c>
      <c r="AC283" s="9">
        <f t="shared" si="89"/>
        <v>0.99059006566891883</v>
      </c>
      <c r="AD283" s="15">
        <f t="shared" si="90"/>
        <v>17.171413012921821</v>
      </c>
      <c r="AE283" s="3">
        <f t="shared" si="91"/>
        <v>654.13319999999976</v>
      </c>
      <c r="AF283" s="2">
        <f t="shared" si="92"/>
        <v>0.25</v>
      </c>
      <c r="AG283" s="9">
        <f t="shared" si="93"/>
        <v>6.7298356539852739E-3</v>
      </c>
      <c r="AH283" s="2">
        <f t="shared" si="94"/>
        <v>0.32565324491965003</v>
      </c>
    </row>
    <row r="284" spans="1:34">
      <c r="A284" s="1">
        <f>Raw!A284</f>
        <v>271</v>
      </c>
      <c r="B284" s="14">
        <f>Raw!B284</f>
        <v>0.21984953703703702</v>
      </c>
      <c r="C284" s="15">
        <f>Raw!C284</f>
        <v>126.6</v>
      </c>
      <c r="D284" s="15">
        <f>IF(C284&gt;0.5,Raw!D284*D$11,-999)</f>
        <v>5.3</v>
      </c>
      <c r="E284" s="9">
        <f>IF(Raw!$G284&gt;$C$8,IF(Raw!$Q284&gt;$C$8,IF(Raw!$N284&gt;$C$9,IF(Raw!$N284&lt;$A$9,IF(Raw!$X284&gt;$C$9,IF(Raw!$X284&lt;$A$9,Raw!H284,-999),-999),-999),-999),-999),-999)</f>
        <v>0.16244</v>
      </c>
      <c r="F284" s="9">
        <f>IF(Raw!$G284&gt;$C$8,IF(Raw!$Q284&gt;$C$8,IF(Raw!$N284&gt;$C$9,IF(Raw!$N284&lt;$A$9,IF(Raw!$X284&gt;$C$9,IF(Raw!$X284&lt;$A$9,Raw!I284,-999),-999),-999),-999),-999),-999)</f>
        <v>0.32750299999999999</v>
      </c>
      <c r="G284" s="9">
        <f>Raw!G284</f>
        <v>0.97878799999999999</v>
      </c>
      <c r="H284" s="9">
        <f>IF(Raw!$G284&gt;$C$8,IF(Raw!$Q284&gt;$C$8,IF(Raw!$N284&gt;$C$9,IF(Raw!$N284&lt;$A$9,IF(Raw!$X284&gt;$C$9,IF(Raw!$X284&lt;$A$9,Raw!L284,-999),-999),-999),-999),-999),-999)</f>
        <v>510.4</v>
      </c>
      <c r="I284" s="9">
        <f>IF(Raw!$G284&gt;$C$8,IF(Raw!$Q284&gt;$C$8,IF(Raw!$N284&gt;$C$9,IF(Raw!$N284&lt;$A$9,IF(Raw!$X284&gt;$C$9,IF(Raw!$X284&lt;$A$9,Raw!M284,-999),-999),-999),-999),-999),-999)</f>
        <v>7.4767E-2</v>
      </c>
      <c r="J284" s="9">
        <f>IF(Raw!$G284&gt;$C$8,IF(Raw!$Q284&gt;$C$8,IF(Raw!$N284&gt;$C$9,IF(Raw!$N284&lt;$A$9,IF(Raw!$X284&gt;$C$9,IF(Raw!$X284&lt;$A$9,Raw!N284,-999),-999),-999),-999),-999),-999)</f>
        <v>362</v>
      </c>
      <c r="K284" s="9">
        <f>IF(Raw!$G284&gt;$C$8,IF(Raw!$Q284&gt;$C$8,IF(Raw!$N284&gt;$C$9,IF(Raw!$N284&lt;$A$9,IF(Raw!$X284&gt;$C$9,IF(Raw!$X284&lt;$A$9,Raw!R284,-999),-999),-999),-999),-999),-999)</f>
        <v>0.15829699999999999</v>
      </c>
      <c r="L284" s="9">
        <f>IF(Raw!$G284&gt;$C$8,IF(Raw!$Q284&gt;$C$8,IF(Raw!$N284&gt;$C$9,IF(Raw!$N284&lt;$A$9,IF(Raw!$X284&gt;$C$9,IF(Raw!$X284&lt;$A$9,Raw!S284,-999),-999),-999),-999),-999),-999)</f>
        <v>0.32162400000000002</v>
      </c>
      <c r="M284" s="9">
        <f>Raw!Q284</f>
        <v>0.97276499999999999</v>
      </c>
      <c r="N284" s="9">
        <f>IF(Raw!$G284&gt;$C$8,IF(Raw!$Q284&gt;$C$8,IF(Raw!$N284&gt;$C$9,IF(Raw!$N284&lt;$A$9,IF(Raw!$X284&gt;$C$9,IF(Raw!$X284&lt;$A$9,Raw!V284,-999),-999),-999),-999),-999),-999)</f>
        <v>619.9</v>
      </c>
      <c r="O284" s="9">
        <f>IF(Raw!$G284&gt;$C$8,IF(Raw!$Q284&gt;$C$8,IF(Raw!$N284&gt;$C$9,IF(Raw!$N284&lt;$A$9,IF(Raw!$X284&gt;$C$9,IF(Raw!$X284&lt;$A$9,Raw!W284,-999),-999),-999),-999),-999),-999)</f>
        <v>0.31698999999999999</v>
      </c>
      <c r="P284" s="9">
        <f>IF(Raw!$G284&gt;$C$8,IF(Raw!$Q284&gt;$C$8,IF(Raw!$N284&gt;$C$9,IF(Raw!$N284&lt;$A$9,IF(Raw!$X284&gt;$C$9,IF(Raw!$X284&lt;$A$9,Raw!X284,-999),-999),-999),-999),-999),-999)</f>
        <v>540</v>
      </c>
      <c r="R284" s="9">
        <f t="shared" si="79"/>
        <v>0.16506299999999999</v>
      </c>
      <c r="S284" s="9">
        <f t="shared" si="80"/>
        <v>0.50400454346983081</v>
      </c>
      <c r="T284" s="9">
        <f t="shared" si="81"/>
        <v>0.16332700000000003</v>
      </c>
      <c r="U284" s="9">
        <f t="shared" si="82"/>
        <v>0.50781969007288019</v>
      </c>
      <c r="V284" s="15">
        <f t="shared" si="83"/>
        <v>0.13408504560000001</v>
      </c>
      <c r="X284" s="11">
        <f t="shared" si="84"/>
        <v>3.190599999999999E+18</v>
      </c>
      <c r="Y284" s="11">
        <f t="shared" si="85"/>
        <v>5.1039999999999992E-18</v>
      </c>
      <c r="Z284" s="11">
        <f t="shared" si="86"/>
        <v>3.6199999999999996E-4</v>
      </c>
      <c r="AA284" s="16">
        <f t="shared" si="87"/>
        <v>5.8605571051526632E-3</v>
      </c>
      <c r="AB284" s="9">
        <f t="shared" si="88"/>
        <v>0.15925418721031326</v>
      </c>
      <c r="AC284" s="9">
        <f t="shared" si="89"/>
        <v>0.99413944289484735</v>
      </c>
      <c r="AD284" s="15">
        <f t="shared" si="90"/>
        <v>16.189384268377523</v>
      </c>
      <c r="AE284" s="3">
        <f t="shared" si="91"/>
        <v>614.52159999999969</v>
      </c>
      <c r="AF284" s="2">
        <f t="shared" si="92"/>
        <v>0.25</v>
      </c>
      <c r="AG284" s="9">
        <f t="shared" si="93"/>
        <v>6.3240677704909506E-3</v>
      </c>
      <c r="AH284" s="2">
        <f t="shared" si="94"/>
        <v>0.30601834820922974</v>
      </c>
    </row>
    <row r="285" spans="1:34">
      <c r="A285" s="1">
        <f>Raw!A285</f>
        <v>272</v>
      </c>
      <c r="B285" s="14">
        <f>Raw!B285</f>
        <v>0.21990740740740741</v>
      </c>
      <c r="C285" s="15">
        <f>Raw!C285</f>
        <v>126</v>
      </c>
      <c r="D285" s="15">
        <f>IF(C285&gt;0.5,Raw!D285*D$11,-999)</f>
        <v>5.3</v>
      </c>
      <c r="E285" s="9">
        <f>IF(Raw!$G285&gt;$C$8,IF(Raw!$Q285&gt;$C$8,IF(Raw!$N285&gt;$C$9,IF(Raw!$N285&lt;$A$9,IF(Raw!$X285&gt;$C$9,IF(Raw!$X285&lt;$A$9,Raw!H285,-999),-999),-999),-999),-999),-999)</f>
        <v>0.16634699999999999</v>
      </c>
      <c r="F285" s="9">
        <f>IF(Raw!$G285&gt;$C$8,IF(Raw!$Q285&gt;$C$8,IF(Raw!$N285&gt;$C$9,IF(Raw!$N285&lt;$A$9,IF(Raw!$X285&gt;$C$9,IF(Raw!$X285&lt;$A$9,Raw!I285,-999),-999),-999),-999),-999),-999)</f>
        <v>0.323737</v>
      </c>
      <c r="G285" s="9">
        <f>Raw!G285</f>
        <v>0.98501700000000003</v>
      </c>
      <c r="H285" s="9">
        <f>IF(Raw!$G285&gt;$C$8,IF(Raw!$Q285&gt;$C$8,IF(Raw!$N285&gt;$C$9,IF(Raw!$N285&lt;$A$9,IF(Raw!$X285&gt;$C$9,IF(Raw!$X285&lt;$A$9,Raw!L285,-999),-999),-999),-999),-999),-999)</f>
        <v>538.6</v>
      </c>
      <c r="I285" s="9">
        <f>IF(Raw!$G285&gt;$C$8,IF(Raw!$Q285&gt;$C$8,IF(Raw!$N285&gt;$C$9,IF(Raw!$N285&lt;$A$9,IF(Raw!$X285&gt;$C$9,IF(Raw!$X285&lt;$A$9,Raw!M285,-999),-999),-999),-999),-999),-999)</f>
        <v>0.16200899999999999</v>
      </c>
      <c r="J285" s="9">
        <f>IF(Raw!$G285&gt;$C$8,IF(Raw!$Q285&gt;$C$8,IF(Raw!$N285&gt;$C$9,IF(Raw!$N285&lt;$A$9,IF(Raw!$X285&gt;$C$9,IF(Raw!$X285&lt;$A$9,Raw!N285,-999),-999),-999),-999),-999),-999)</f>
        <v>492</v>
      </c>
      <c r="K285" s="9">
        <f>IF(Raw!$G285&gt;$C$8,IF(Raw!$Q285&gt;$C$8,IF(Raw!$N285&gt;$C$9,IF(Raw!$N285&lt;$A$9,IF(Raw!$X285&gt;$C$9,IF(Raw!$X285&lt;$A$9,Raw!R285,-999),-999),-999),-999),-999),-999)</f>
        <v>0.16706499999999999</v>
      </c>
      <c r="L285" s="9">
        <f>IF(Raw!$G285&gt;$C$8,IF(Raw!$Q285&gt;$C$8,IF(Raw!$N285&gt;$C$9,IF(Raw!$N285&lt;$A$9,IF(Raw!$X285&gt;$C$9,IF(Raw!$X285&lt;$A$9,Raw!S285,-999),-999),-999),-999),-999),-999)</f>
        <v>0.32585199999999997</v>
      </c>
      <c r="M285" s="9">
        <f>Raw!Q285</f>
        <v>0.984954</v>
      </c>
      <c r="N285" s="9">
        <f>IF(Raw!$G285&gt;$C$8,IF(Raw!$Q285&gt;$C$8,IF(Raw!$N285&gt;$C$9,IF(Raw!$N285&lt;$A$9,IF(Raw!$X285&gt;$C$9,IF(Raw!$X285&lt;$A$9,Raw!V285,-999),-999),-999),-999),-999),-999)</f>
        <v>635.29999999999995</v>
      </c>
      <c r="O285" s="9">
        <f>IF(Raw!$G285&gt;$C$8,IF(Raw!$Q285&gt;$C$8,IF(Raw!$N285&gt;$C$9,IF(Raw!$N285&lt;$A$9,IF(Raw!$X285&gt;$C$9,IF(Raw!$X285&lt;$A$9,Raw!W285,-999),-999),-999),-999),-999),-999)</f>
        <v>0.32155699999999998</v>
      </c>
      <c r="P285" s="9">
        <f>IF(Raw!$G285&gt;$C$8,IF(Raw!$Q285&gt;$C$8,IF(Raw!$N285&gt;$C$9,IF(Raw!$N285&lt;$A$9,IF(Raw!$X285&gt;$C$9,IF(Raw!$X285&lt;$A$9,Raw!X285,-999),-999),-999),-999),-999),-999)</f>
        <v>608</v>
      </c>
      <c r="R285" s="9">
        <f t="shared" si="79"/>
        <v>0.15739</v>
      </c>
      <c r="S285" s="9">
        <f t="shared" si="80"/>
        <v>0.48616623987990254</v>
      </c>
      <c r="T285" s="9">
        <f t="shared" si="81"/>
        <v>0.15878699999999998</v>
      </c>
      <c r="U285" s="9">
        <f t="shared" si="82"/>
        <v>0.48729791439058223</v>
      </c>
      <c r="V285" s="15">
        <f t="shared" si="83"/>
        <v>0.1358476988</v>
      </c>
      <c r="X285" s="11">
        <f t="shared" si="84"/>
        <v>3.190599999999999E+18</v>
      </c>
      <c r="Y285" s="11">
        <f t="shared" si="85"/>
        <v>5.3859999999999997E-18</v>
      </c>
      <c r="Z285" s="11">
        <f t="shared" si="86"/>
        <v>4.9199999999999992E-4</v>
      </c>
      <c r="AA285" s="16">
        <f t="shared" si="87"/>
        <v>8.3839247429233783E-3</v>
      </c>
      <c r="AB285" s="9">
        <f t="shared" si="88"/>
        <v>0.16839625825815457</v>
      </c>
      <c r="AC285" s="9">
        <f t="shared" si="89"/>
        <v>0.99161607525707651</v>
      </c>
      <c r="AD285" s="15">
        <f t="shared" si="90"/>
        <v>17.040497444966213</v>
      </c>
      <c r="AE285" s="3">
        <f t="shared" si="91"/>
        <v>648.47439999999983</v>
      </c>
      <c r="AF285" s="2">
        <f t="shared" si="92"/>
        <v>0.25</v>
      </c>
      <c r="AG285" s="9">
        <f t="shared" si="93"/>
        <v>6.3875375885462165E-3</v>
      </c>
      <c r="AH285" s="2">
        <f t="shared" si="94"/>
        <v>0.3090896196736253</v>
      </c>
    </row>
    <row r="286" spans="1:34">
      <c r="A286" s="1">
        <f>Raw!A286</f>
        <v>273</v>
      </c>
      <c r="B286" s="14">
        <f>Raw!B286</f>
        <v>0.21996527777777777</v>
      </c>
      <c r="C286" s="15">
        <f>Raw!C286</f>
        <v>125.1</v>
      </c>
      <c r="D286" s="15">
        <f>IF(C286&gt;0.5,Raw!D286*D$11,-999)</f>
        <v>5.3</v>
      </c>
      <c r="E286" s="9">
        <f>IF(Raw!$G286&gt;$C$8,IF(Raw!$Q286&gt;$C$8,IF(Raw!$N286&gt;$C$9,IF(Raw!$N286&lt;$A$9,IF(Raw!$X286&gt;$C$9,IF(Raw!$X286&lt;$A$9,Raw!H286,-999),-999),-999),-999),-999),-999)</f>
        <v>0.17278399999999999</v>
      </c>
      <c r="F286" s="9">
        <f>IF(Raw!$G286&gt;$C$8,IF(Raw!$Q286&gt;$C$8,IF(Raw!$N286&gt;$C$9,IF(Raw!$N286&lt;$A$9,IF(Raw!$X286&gt;$C$9,IF(Raw!$X286&lt;$A$9,Raw!I286,-999),-999),-999),-999),-999),-999)</f>
        <v>0.33780300000000002</v>
      </c>
      <c r="G286" s="9">
        <f>Raw!G286</f>
        <v>0.97707900000000003</v>
      </c>
      <c r="H286" s="9">
        <f>IF(Raw!$G286&gt;$C$8,IF(Raw!$Q286&gt;$C$8,IF(Raw!$N286&gt;$C$9,IF(Raw!$N286&lt;$A$9,IF(Raw!$X286&gt;$C$9,IF(Raw!$X286&lt;$A$9,Raw!L286,-999),-999),-999),-999),-999),-999)</f>
        <v>576.5</v>
      </c>
      <c r="I286" s="9">
        <f>IF(Raw!$G286&gt;$C$8,IF(Raw!$Q286&gt;$C$8,IF(Raw!$N286&gt;$C$9,IF(Raw!$N286&lt;$A$9,IF(Raw!$X286&gt;$C$9,IF(Raw!$X286&lt;$A$9,Raw!M286,-999),-999),-999),-999),-999),-999)</f>
        <v>0.17706</v>
      </c>
      <c r="J286" s="9">
        <f>IF(Raw!$G286&gt;$C$8,IF(Raw!$Q286&gt;$C$8,IF(Raw!$N286&gt;$C$9,IF(Raw!$N286&lt;$A$9,IF(Raw!$X286&gt;$C$9,IF(Raw!$X286&lt;$A$9,Raw!N286,-999),-999),-999),-999),-999),-999)</f>
        <v>515</v>
      </c>
      <c r="K286" s="9">
        <f>IF(Raw!$G286&gt;$C$8,IF(Raw!$Q286&gt;$C$8,IF(Raw!$N286&gt;$C$9,IF(Raw!$N286&lt;$A$9,IF(Raw!$X286&gt;$C$9,IF(Raw!$X286&lt;$A$9,Raw!R286,-999),-999),-999),-999),-999),-999)</f>
        <v>0.17324400000000001</v>
      </c>
      <c r="L286" s="9">
        <f>IF(Raw!$G286&gt;$C$8,IF(Raw!$Q286&gt;$C$8,IF(Raw!$N286&gt;$C$9,IF(Raw!$N286&lt;$A$9,IF(Raw!$X286&gt;$C$9,IF(Raw!$X286&lt;$A$9,Raw!S286,-999),-999),-999),-999),-999),-999)</f>
        <v>0.34463899999999997</v>
      </c>
      <c r="M286" s="9">
        <f>Raw!Q286</f>
        <v>0.98129</v>
      </c>
      <c r="N286" s="9">
        <f>IF(Raw!$G286&gt;$C$8,IF(Raw!$Q286&gt;$C$8,IF(Raw!$N286&gt;$C$9,IF(Raw!$N286&lt;$A$9,IF(Raw!$X286&gt;$C$9,IF(Raw!$X286&lt;$A$9,Raw!V286,-999),-999),-999),-999),-999),-999)</f>
        <v>591.6</v>
      </c>
      <c r="O286" s="9">
        <f>IF(Raw!$G286&gt;$C$8,IF(Raw!$Q286&gt;$C$8,IF(Raw!$N286&gt;$C$9,IF(Raw!$N286&lt;$A$9,IF(Raw!$X286&gt;$C$9,IF(Raw!$X286&lt;$A$9,Raw!W286,-999),-999),-999),-999),-999),-999)</f>
        <v>0.21196400000000001</v>
      </c>
      <c r="P286" s="9">
        <f>IF(Raw!$G286&gt;$C$8,IF(Raw!$Q286&gt;$C$8,IF(Raw!$N286&gt;$C$9,IF(Raw!$N286&lt;$A$9,IF(Raw!$X286&gt;$C$9,IF(Raw!$X286&lt;$A$9,Raw!X286,-999),-999),-999),-999),-999),-999)</f>
        <v>436</v>
      </c>
      <c r="R286" s="9">
        <f t="shared" si="79"/>
        <v>0.16501900000000003</v>
      </c>
      <c r="S286" s="9">
        <f t="shared" si="80"/>
        <v>0.48850661480211843</v>
      </c>
      <c r="T286" s="9">
        <f t="shared" si="81"/>
        <v>0.17139499999999996</v>
      </c>
      <c r="U286" s="9">
        <f t="shared" si="82"/>
        <v>0.49731748293141514</v>
      </c>
      <c r="V286" s="15">
        <f t="shared" si="83"/>
        <v>0.14367999909999998</v>
      </c>
      <c r="X286" s="11">
        <f t="shared" si="84"/>
        <v>3.190599999999999E+18</v>
      </c>
      <c r="Y286" s="11">
        <f t="shared" si="85"/>
        <v>5.7649999999999998E-18</v>
      </c>
      <c r="Z286" s="11">
        <f t="shared" si="86"/>
        <v>5.1499999999999994E-4</v>
      </c>
      <c r="AA286" s="16">
        <f t="shared" si="87"/>
        <v>9.383919532867149E-3</v>
      </c>
      <c r="AB286" s="9">
        <f t="shared" si="88"/>
        <v>0.17485235688833578</v>
      </c>
      <c r="AC286" s="9">
        <f t="shared" si="89"/>
        <v>0.99061608046713279</v>
      </c>
      <c r="AD286" s="15">
        <f t="shared" si="90"/>
        <v>18.221202976441067</v>
      </c>
      <c r="AE286" s="3">
        <f t="shared" si="91"/>
        <v>694.10599999999977</v>
      </c>
      <c r="AF286" s="2">
        <f t="shared" si="92"/>
        <v>0.25</v>
      </c>
      <c r="AG286" s="9">
        <f t="shared" si="93"/>
        <v>6.9705560001739079E-3</v>
      </c>
      <c r="AH286" s="2">
        <f t="shared" si="94"/>
        <v>0.33730157719476117</v>
      </c>
    </row>
    <row r="287" spans="1:34">
      <c r="A287" s="1">
        <f>Raw!A287</f>
        <v>274</v>
      </c>
      <c r="B287" s="14">
        <f>Raw!B287</f>
        <v>0.22002314814814816</v>
      </c>
      <c r="C287" s="15">
        <f>Raw!C287</f>
        <v>123.8</v>
      </c>
      <c r="D287" s="15">
        <f>IF(C287&gt;0.5,Raw!D287*D$11,-999)</f>
        <v>5.3</v>
      </c>
      <c r="E287" s="9">
        <f>IF(Raw!$G287&gt;$C$8,IF(Raw!$Q287&gt;$C$8,IF(Raw!$N287&gt;$C$9,IF(Raw!$N287&lt;$A$9,IF(Raw!$X287&gt;$C$9,IF(Raw!$X287&lt;$A$9,Raw!H287,-999),-999),-999),-999),-999),-999)</f>
        <v>0.17896400000000001</v>
      </c>
      <c r="F287" s="9">
        <f>IF(Raw!$G287&gt;$C$8,IF(Raw!$Q287&gt;$C$8,IF(Raw!$N287&gt;$C$9,IF(Raw!$N287&lt;$A$9,IF(Raw!$X287&gt;$C$9,IF(Raw!$X287&lt;$A$9,Raw!I287,-999),-999),-999),-999),-999),-999)</f>
        <v>0.34381499999999998</v>
      </c>
      <c r="G287" s="9">
        <f>Raw!G287</f>
        <v>0.98177999999999999</v>
      </c>
      <c r="H287" s="9">
        <f>IF(Raw!$G287&gt;$C$8,IF(Raw!$Q287&gt;$C$8,IF(Raw!$N287&gt;$C$9,IF(Raw!$N287&lt;$A$9,IF(Raw!$X287&gt;$C$9,IF(Raw!$X287&lt;$A$9,Raw!L287,-999),-999),-999),-999),-999),-999)</f>
        <v>529.29999999999995</v>
      </c>
      <c r="I287" s="9">
        <f>IF(Raw!$G287&gt;$C$8,IF(Raw!$Q287&gt;$C$8,IF(Raw!$N287&gt;$C$9,IF(Raw!$N287&lt;$A$9,IF(Raw!$X287&gt;$C$9,IF(Raw!$X287&lt;$A$9,Raw!M287,-999),-999),-999),-999),-999),-999)</f>
        <v>0.29047400000000001</v>
      </c>
      <c r="J287" s="9">
        <f>IF(Raw!$G287&gt;$C$8,IF(Raw!$Q287&gt;$C$8,IF(Raw!$N287&gt;$C$9,IF(Raw!$N287&lt;$A$9,IF(Raw!$X287&gt;$C$9,IF(Raw!$X287&lt;$A$9,Raw!N287,-999),-999),-999),-999),-999),-999)</f>
        <v>612</v>
      </c>
      <c r="K287" s="9">
        <f>IF(Raw!$G287&gt;$C$8,IF(Raw!$Q287&gt;$C$8,IF(Raw!$N287&gt;$C$9,IF(Raw!$N287&lt;$A$9,IF(Raw!$X287&gt;$C$9,IF(Raw!$X287&lt;$A$9,Raw!R287,-999),-999),-999),-999),-999),-999)</f>
        <v>0.17888299999999999</v>
      </c>
      <c r="L287" s="9">
        <f>IF(Raw!$G287&gt;$C$8,IF(Raw!$Q287&gt;$C$8,IF(Raw!$N287&gt;$C$9,IF(Raw!$N287&lt;$A$9,IF(Raw!$X287&gt;$C$9,IF(Raw!$X287&lt;$A$9,Raw!S287,-999),-999),-999),-999),-999),-999)</f>
        <v>0.33745599999999998</v>
      </c>
      <c r="M287" s="9">
        <f>Raw!Q287</f>
        <v>0.97636000000000001</v>
      </c>
      <c r="N287" s="9">
        <f>IF(Raw!$G287&gt;$C$8,IF(Raw!$Q287&gt;$C$8,IF(Raw!$N287&gt;$C$9,IF(Raw!$N287&lt;$A$9,IF(Raw!$X287&gt;$C$9,IF(Raw!$X287&lt;$A$9,Raw!V287,-999),-999),-999),-999),-999),-999)</f>
        <v>632.9</v>
      </c>
      <c r="O287" s="9">
        <f>IF(Raw!$G287&gt;$C$8,IF(Raw!$Q287&gt;$C$8,IF(Raw!$N287&gt;$C$9,IF(Raw!$N287&lt;$A$9,IF(Raw!$X287&gt;$C$9,IF(Raw!$X287&lt;$A$9,Raw!W287,-999),-999),-999),-999),-999),-999)</f>
        <v>0.34831499999999999</v>
      </c>
      <c r="P287" s="9">
        <f>IF(Raw!$G287&gt;$C$8,IF(Raw!$Q287&gt;$C$8,IF(Raw!$N287&gt;$C$9,IF(Raw!$N287&lt;$A$9,IF(Raw!$X287&gt;$C$9,IF(Raw!$X287&lt;$A$9,Raw!X287,-999),-999),-999),-999),-999),-999)</f>
        <v>452</v>
      </c>
      <c r="R287" s="9">
        <f t="shared" si="79"/>
        <v>0.16485099999999997</v>
      </c>
      <c r="S287" s="9">
        <f t="shared" si="80"/>
        <v>0.47947588092433424</v>
      </c>
      <c r="T287" s="9">
        <f t="shared" si="81"/>
        <v>0.15857299999999999</v>
      </c>
      <c r="U287" s="9">
        <f t="shared" si="82"/>
        <v>0.46990718790005215</v>
      </c>
      <c r="V287" s="15">
        <f t="shared" si="83"/>
        <v>0.14068540639999999</v>
      </c>
      <c r="X287" s="11">
        <f t="shared" si="84"/>
        <v>3.190599999999999E+18</v>
      </c>
      <c r="Y287" s="11">
        <f t="shared" si="85"/>
        <v>5.2929999999999995E-18</v>
      </c>
      <c r="Z287" s="11">
        <f t="shared" si="86"/>
        <v>6.1200000000000002E-4</v>
      </c>
      <c r="AA287" s="16">
        <f t="shared" si="87"/>
        <v>1.0229634656090612E-2</v>
      </c>
      <c r="AB287" s="9">
        <f t="shared" si="88"/>
        <v>0.18050514385632024</v>
      </c>
      <c r="AC287" s="9">
        <f t="shared" si="89"/>
        <v>0.98977036534390939</v>
      </c>
      <c r="AD287" s="15">
        <f t="shared" si="90"/>
        <v>16.7150893073376</v>
      </c>
      <c r="AE287" s="3">
        <f t="shared" si="91"/>
        <v>637.27719999999977</v>
      </c>
      <c r="AF287" s="2">
        <f t="shared" si="92"/>
        <v>0.25</v>
      </c>
      <c r="AG287" s="9">
        <f t="shared" si="93"/>
        <v>6.0419543168532628E-3</v>
      </c>
      <c r="AH287" s="2">
        <f t="shared" si="94"/>
        <v>0.29236702500667899</v>
      </c>
    </row>
    <row r="288" spans="1:34">
      <c r="A288" s="1">
        <f>Raw!A288</f>
        <v>275</v>
      </c>
      <c r="B288" s="14">
        <f>Raw!B288</f>
        <v>0.2200810185185185</v>
      </c>
      <c r="C288" s="15">
        <f>Raw!C288</f>
        <v>123.1</v>
      </c>
      <c r="D288" s="15">
        <f>IF(C288&gt;0.5,Raw!D288*D$11,-999)</f>
        <v>5.3</v>
      </c>
      <c r="E288" s="9">
        <f>IF(Raw!$G288&gt;$C$8,IF(Raw!$Q288&gt;$C$8,IF(Raw!$N288&gt;$C$9,IF(Raw!$N288&lt;$A$9,IF(Raw!$X288&gt;$C$9,IF(Raw!$X288&lt;$A$9,Raw!H288,-999),-999),-999),-999),-999),-999)</f>
        <v>0.175874</v>
      </c>
      <c r="F288" s="9">
        <f>IF(Raw!$G288&gt;$C$8,IF(Raw!$Q288&gt;$C$8,IF(Raw!$N288&gt;$C$9,IF(Raw!$N288&lt;$A$9,IF(Raw!$X288&gt;$C$9,IF(Raw!$X288&lt;$A$9,Raw!I288,-999),-999),-999),-999),-999),-999)</f>
        <v>0.34232499999999999</v>
      </c>
      <c r="G288" s="9">
        <f>Raw!G288</f>
        <v>0.97370500000000004</v>
      </c>
      <c r="H288" s="9">
        <f>IF(Raw!$G288&gt;$C$8,IF(Raw!$Q288&gt;$C$8,IF(Raw!$N288&gt;$C$9,IF(Raw!$N288&lt;$A$9,IF(Raw!$X288&gt;$C$9,IF(Raw!$X288&lt;$A$9,Raw!L288,-999),-999),-999),-999),-999),-999)</f>
        <v>541.79999999999995</v>
      </c>
      <c r="I288" s="9">
        <f>IF(Raw!$G288&gt;$C$8,IF(Raw!$Q288&gt;$C$8,IF(Raw!$N288&gt;$C$9,IF(Raw!$N288&lt;$A$9,IF(Raw!$X288&gt;$C$9,IF(Raw!$X288&lt;$A$9,Raw!M288,-999),-999),-999),-999),-999),-999)</f>
        <v>0.234403</v>
      </c>
      <c r="J288" s="9">
        <f>IF(Raw!$G288&gt;$C$8,IF(Raw!$Q288&gt;$C$8,IF(Raw!$N288&gt;$C$9,IF(Raw!$N288&lt;$A$9,IF(Raw!$X288&gt;$C$9,IF(Raw!$X288&lt;$A$9,Raw!N288,-999),-999),-999),-999),-999),-999)</f>
        <v>793</v>
      </c>
      <c r="K288" s="9">
        <f>IF(Raw!$G288&gt;$C$8,IF(Raw!$Q288&gt;$C$8,IF(Raw!$N288&gt;$C$9,IF(Raw!$N288&lt;$A$9,IF(Raw!$X288&gt;$C$9,IF(Raw!$X288&lt;$A$9,Raw!R288,-999),-999),-999),-999),-999),-999)</f>
        <v>0.17480599999999999</v>
      </c>
      <c r="L288" s="9">
        <f>IF(Raw!$G288&gt;$C$8,IF(Raw!$Q288&gt;$C$8,IF(Raw!$N288&gt;$C$9,IF(Raw!$N288&lt;$A$9,IF(Raw!$X288&gt;$C$9,IF(Raw!$X288&lt;$A$9,Raw!S288,-999),-999),-999),-999),-999),-999)</f>
        <v>0.340167</v>
      </c>
      <c r="M288" s="9">
        <f>Raw!Q288</f>
        <v>0.98011599999999999</v>
      </c>
      <c r="N288" s="9">
        <f>IF(Raw!$G288&gt;$C$8,IF(Raw!$Q288&gt;$C$8,IF(Raw!$N288&gt;$C$9,IF(Raw!$N288&lt;$A$9,IF(Raw!$X288&gt;$C$9,IF(Raw!$X288&lt;$A$9,Raw!V288,-999),-999),-999),-999),-999),-999)</f>
        <v>644</v>
      </c>
      <c r="O288" s="9">
        <f>IF(Raw!$G288&gt;$C$8,IF(Raw!$Q288&gt;$C$8,IF(Raw!$N288&gt;$C$9,IF(Raw!$N288&lt;$A$9,IF(Raw!$X288&gt;$C$9,IF(Raw!$X288&lt;$A$9,Raw!W288,-999),-999),-999),-999),-999),-999)</f>
        <v>0.351242</v>
      </c>
      <c r="P288" s="9">
        <f>IF(Raw!$G288&gt;$C$8,IF(Raw!$Q288&gt;$C$8,IF(Raw!$N288&gt;$C$9,IF(Raw!$N288&lt;$A$9,IF(Raw!$X288&gt;$C$9,IF(Raw!$X288&lt;$A$9,Raw!X288,-999),-999),-999),-999),-999),-999)</f>
        <v>628</v>
      </c>
      <c r="R288" s="9">
        <f t="shared" si="79"/>
        <v>0.16645099999999999</v>
      </c>
      <c r="S288" s="9">
        <f t="shared" si="80"/>
        <v>0.48623676330972027</v>
      </c>
      <c r="T288" s="9">
        <f t="shared" si="81"/>
        <v>0.16536100000000001</v>
      </c>
      <c r="U288" s="9">
        <f t="shared" si="82"/>
        <v>0.4861171130650534</v>
      </c>
      <c r="V288" s="15">
        <f t="shared" si="83"/>
        <v>0.1418156223</v>
      </c>
      <c r="X288" s="11">
        <f t="shared" si="84"/>
        <v>3.190599999999999E+18</v>
      </c>
      <c r="Y288" s="11">
        <f t="shared" si="85"/>
        <v>5.4179999999999992E-18</v>
      </c>
      <c r="Z288" s="11">
        <f t="shared" si="86"/>
        <v>7.9299999999999998E-4</v>
      </c>
      <c r="AA288" s="16">
        <f t="shared" si="87"/>
        <v>1.3522952844978467E-2</v>
      </c>
      <c r="AB288" s="9">
        <f t="shared" si="88"/>
        <v>0.17704216900539849</v>
      </c>
      <c r="AC288" s="9">
        <f t="shared" si="89"/>
        <v>0.98647704715502149</v>
      </c>
      <c r="AD288" s="15">
        <f t="shared" si="90"/>
        <v>17.052903965924926</v>
      </c>
      <c r="AE288" s="3">
        <f t="shared" si="91"/>
        <v>652.32719999999972</v>
      </c>
      <c r="AF288" s="2">
        <f t="shared" si="92"/>
        <v>0.25</v>
      </c>
      <c r="AG288" s="9">
        <f t="shared" si="93"/>
        <v>6.3766988040700199E-3</v>
      </c>
      <c r="AH288" s="2">
        <f t="shared" si="94"/>
        <v>0.30856513653359979</v>
      </c>
    </row>
    <row r="289" spans="1:34">
      <c r="A289" s="1">
        <f>Raw!A289</f>
        <v>276</v>
      </c>
      <c r="B289" s="14">
        <f>Raw!B289</f>
        <v>0.22013888888888888</v>
      </c>
      <c r="C289" s="15">
        <f>Raw!C289</f>
        <v>122.2</v>
      </c>
      <c r="D289" s="15">
        <f>IF(C289&gt;0.5,Raw!D289*D$11,-999)</f>
        <v>5.3</v>
      </c>
      <c r="E289" s="9">
        <f>IF(Raw!$G289&gt;$C$8,IF(Raw!$Q289&gt;$C$8,IF(Raw!$N289&gt;$C$9,IF(Raw!$N289&lt;$A$9,IF(Raw!$X289&gt;$C$9,IF(Raw!$X289&lt;$A$9,Raw!H289,-999),-999),-999),-999),-999),-999)</f>
        <v>0.17030699999999999</v>
      </c>
      <c r="F289" s="9">
        <f>IF(Raw!$G289&gt;$C$8,IF(Raw!$Q289&gt;$C$8,IF(Raw!$N289&gt;$C$9,IF(Raw!$N289&lt;$A$9,IF(Raw!$X289&gt;$C$9,IF(Raw!$X289&lt;$A$9,Raw!I289,-999),-999),-999),-999),-999),-999)</f>
        <v>0.34490199999999999</v>
      </c>
      <c r="G289" s="9">
        <f>Raw!G289</f>
        <v>0.96332099999999998</v>
      </c>
      <c r="H289" s="9">
        <f>IF(Raw!$G289&gt;$C$8,IF(Raw!$Q289&gt;$C$8,IF(Raw!$N289&gt;$C$9,IF(Raw!$N289&lt;$A$9,IF(Raw!$X289&gt;$C$9,IF(Raw!$X289&lt;$A$9,Raw!L289,-999),-999),-999),-999),-999),-999)</f>
        <v>561.79999999999995</v>
      </c>
      <c r="I289" s="9">
        <f>IF(Raw!$G289&gt;$C$8,IF(Raw!$Q289&gt;$C$8,IF(Raw!$N289&gt;$C$9,IF(Raw!$N289&lt;$A$9,IF(Raw!$X289&gt;$C$9,IF(Raw!$X289&lt;$A$9,Raw!M289,-999),-999),-999),-999),-999),-999)</f>
        <v>9.2360999999999999E-2</v>
      </c>
      <c r="J289" s="9">
        <f>IF(Raw!$G289&gt;$C$8,IF(Raw!$Q289&gt;$C$8,IF(Raw!$N289&gt;$C$9,IF(Raw!$N289&lt;$A$9,IF(Raw!$X289&gt;$C$9,IF(Raw!$X289&lt;$A$9,Raw!N289,-999),-999),-999),-999),-999),-999)</f>
        <v>446</v>
      </c>
      <c r="K289" s="9">
        <f>IF(Raw!$G289&gt;$C$8,IF(Raw!$Q289&gt;$C$8,IF(Raw!$N289&gt;$C$9,IF(Raw!$N289&lt;$A$9,IF(Raw!$X289&gt;$C$9,IF(Raw!$X289&lt;$A$9,Raw!R289,-999),-999),-999),-999),-999),-999)</f>
        <v>0.16786400000000001</v>
      </c>
      <c r="L289" s="9">
        <f>IF(Raw!$G289&gt;$C$8,IF(Raw!$Q289&gt;$C$8,IF(Raw!$N289&gt;$C$9,IF(Raw!$N289&lt;$A$9,IF(Raw!$X289&gt;$C$9,IF(Raw!$X289&lt;$A$9,Raw!S289,-999),-999),-999),-999),-999),-999)</f>
        <v>0.34227200000000002</v>
      </c>
      <c r="M289" s="9">
        <f>Raw!Q289</f>
        <v>0.97646599999999995</v>
      </c>
      <c r="N289" s="9">
        <f>IF(Raw!$G289&gt;$C$8,IF(Raw!$Q289&gt;$C$8,IF(Raw!$N289&gt;$C$9,IF(Raw!$N289&lt;$A$9,IF(Raw!$X289&gt;$C$9,IF(Raw!$X289&lt;$A$9,Raw!V289,-999),-999),-999),-999),-999),-999)</f>
        <v>609.9</v>
      </c>
      <c r="O289" s="9">
        <f>IF(Raw!$G289&gt;$C$8,IF(Raw!$Q289&gt;$C$8,IF(Raw!$N289&gt;$C$9,IF(Raw!$N289&lt;$A$9,IF(Raw!$X289&gt;$C$9,IF(Raw!$X289&lt;$A$9,Raw!W289,-999),-999),-999),-999),-999),-999)</f>
        <v>0.20264799999999999</v>
      </c>
      <c r="P289" s="9">
        <f>IF(Raw!$G289&gt;$C$8,IF(Raw!$Q289&gt;$C$8,IF(Raw!$N289&gt;$C$9,IF(Raw!$N289&lt;$A$9,IF(Raw!$X289&gt;$C$9,IF(Raw!$X289&lt;$A$9,Raw!X289,-999),-999),-999),-999),-999),-999)</f>
        <v>523</v>
      </c>
      <c r="R289" s="9">
        <f t="shared" si="79"/>
        <v>0.174595</v>
      </c>
      <c r="S289" s="9">
        <f t="shared" si="80"/>
        <v>0.50621625853140895</v>
      </c>
      <c r="T289" s="9">
        <f t="shared" si="81"/>
        <v>0.17440800000000001</v>
      </c>
      <c r="U289" s="9">
        <f t="shared" si="82"/>
        <v>0.50955964846671653</v>
      </c>
      <c r="V289" s="15">
        <f t="shared" si="83"/>
        <v>0.14269319680000001</v>
      </c>
      <c r="X289" s="11">
        <f t="shared" si="84"/>
        <v>3.190599999999999E+18</v>
      </c>
      <c r="Y289" s="11">
        <f t="shared" si="85"/>
        <v>5.6179999999999989E-18</v>
      </c>
      <c r="Z289" s="11">
        <f t="shared" si="86"/>
        <v>4.46E-4</v>
      </c>
      <c r="AA289" s="16">
        <f t="shared" si="87"/>
        <v>7.9310522430826123E-3</v>
      </c>
      <c r="AB289" s="9">
        <f t="shared" si="88"/>
        <v>0.16924723895961158</v>
      </c>
      <c r="AC289" s="9">
        <f t="shared" si="89"/>
        <v>0.99206894775691734</v>
      </c>
      <c r="AD289" s="15">
        <f t="shared" si="90"/>
        <v>17.782628347718862</v>
      </c>
      <c r="AE289" s="3">
        <f t="shared" si="91"/>
        <v>676.40719999999965</v>
      </c>
      <c r="AF289" s="2">
        <f t="shared" si="92"/>
        <v>0.25</v>
      </c>
      <c r="AG289" s="9">
        <f t="shared" si="93"/>
        <v>6.9702383459060704E-3</v>
      </c>
      <c r="AH289" s="2">
        <f t="shared" si="94"/>
        <v>0.33728620607005583</v>
      </c>
    </row>
    <row r="290" spans="1:34">
      <c r="A290" s="1">
        <f>Raw!A290</f>
        <v>277</v>
      </c>
      <c r="B290" s="14">
        <f>Raw!B290</f>
        <v>0.22019675925925927</v>
      </c>
      <c r="C290" s="15">
        <f>Raw!C290</f>
        <v>121.8</v>
      </c>
      <c r="D290" s="15">
        <f>IF(C290&gt;0.5,Raw!D290*D$11,-999)</f>
        <v>6.2</v>
      </c>
      <c r="E290" s="9">
        <f>IF(Raw!$G290&gt;$C$8,IF(Raw!$Q290&gt;$C$8,IF(Raw!$N290&gt;$C$9,IF(Raw!$N290&lt;$A$9,IF(Raw!$X290&gt;$C$9,IF(Raw!$X290&lt;$A$9,Raw!H290,-999),-999),-999),-999),-999),-999)</f>
        <v>0.179701</v>
      </c>
      <c r="F290" s="9">
        <f>IF(Raw!$G290&gt;$C$8,IF(Raw!$Q290&gt;$C$8,IF(Raw!$N290&gt;$C$9,IF(Raw!$N290&lt;$A$9,IF(Raw!$X290&gt;$C$9,IF(Raw!$X290&lt;$A$9,Raw!I290,-999),-999),-999),-999),-999),-999)</f>
        <v>0.35126800000000002</v>
      </c>
      <c r="G290" s="9">
        <f>Raw!G290</f>
        <v>0.97203099999999998</v>
      </c>
      <c r="H290" s="9">
        <f>IF(Raw!$G290&gt;$C$8,IF(Raw!$Q290&gt;$C$8,IF(Raw!$N290&gt;$C$9,IF(Raw!$N290&lt;$A$9,IF(Raw!$X290&gt;$C$9,IF(Raw!$X290&lt;$A$9,Raw!L290,-999),-999),-999),-999),-999),-999)</f>
        <v>593.1</v>
      </c>
      <c r="I290" s="9">
        <f>IF(Raw!$G290&gt;$C$8,IF(Raw!$Q290&gt;$C$8,IF(Raw!$N290&gt;$C$9,IF(Raw!$N290&lt;$A$9,IF(Raw!$X290&gt;$C$9,IF(Raw!$X290&lt;$A$9,Raw!M290,-999),-999),-999),-999),-999),-999)</f>
        <v>0.29528799999999999</v>
      </c>
      <c r="J290" s="9">
        <f>IF(Raw!$G290&gt;$C$8,IF(Raw!$Q290&gt;$C$8,IF(Raw!$N290&gt;$C$9,IF(Raw!$N290&lt;$A$9,IF(Raw!$X290&gt;$C$9,IF(Raw!$X290&lt;$A$9,Raw!N290,-999),-999),-999),-999),-999),-999)</f>
        <v>523</v>
      </c>
      <c r="K290" s="9">
        <f>IF(Raw!$G290&gt;$C$8,IF(Raw!$Q290&gt;$C$8,IF(Raw!$N290&gt;$C$9,IF(Raw!$N290&lt;$A$9,IF(Raw!$X290&gt;$C$9,IF(Raw!$X290&lt;$A$9,Raw!R290,-999),-999),-999),-999),-999),-999)</f>
        <v>0.17131299999999999</v>
      </c>
      <c r="L290" s="9">
        <f>IF(Raw!$G290&gt;$C$8,IF(Raw!$Q290&gt;$C$8,IF(Raw!$N290&gt;$C$9,IF(Raw!$N290&lt;$A$9,IF(Raw!$X290&gt;$C$9,IF(Raw!$X290&lt;$A$9,Raw!S290,-999),-999),-999),-999),-999),-999)</f>
        <v>0.34573199999999998</v>
      </c>
      <c r="M290" s="9">
        <f>Raw!Q290</f>
        <v>0.98034399999999999</v>
      </c>
      <c r="N290" s="9">
        <f>IF(Raw!$G290&gt;$C$8,IF(Raw!$Q290&gt;$C$8,IF(Raw!$N290&gt;$C$9,IF(Raw!$N290&lt;$A$9,IF(Raw!$X290&gt;$C$9,IF(Raw!$X290&lt;$A$9,Raw!V290,-999),-999),-999),-999),-999),-999)</f>
        <v>654.79999999999995</v>
      </c>
      <c r="O290" s="9">
        <f>IF(Raw!$G290&gt;$C$8,IF(Raw!$Q290&gt;$C$8,IF(Raw!$N290&gt;$C$9,IF(Raw!$N290&lt;$A$9,IF(Raw!$X290&gt;$C$9,IF(Raw!$X290&lt;$A$9,Raw!W290,-999),-999),-999),-999),-999),-999)</f>
        <v>0.29786699999999999</v>
      </c>
      <c r="P290" s="9">
        <f>IF(Raw!$G290&gt;$C$8,IF(Raw!$Q290&gt;$C$8,IF(Raw!$N290&gt;$C$9,IF(Raw!$N290&lt;$A$9,IF(Raw!$X290&gt;$C$9,IF(Raw!$X290&lt;$A$9,Raw!X290,-999),-999),-999),-999),-999),-999)</f>
        <v>541</v>
      </c>
      <c r="R290" s="9">
        <f t="shared" si="79"/>
        <v>0.17156700000000003</v>
      </c>
      <c r="S290" s="9">
        <f t="shared" si="80"/>
        <v>0.48842194563694963</v>
      </c>
      <c r="T290" s="9">
        <f t="shared" si="81"/>
        <v>0.17441899999999999</v>
      </c>
      <c r="U290" s="9">
        <f t="shared" si="82"/>
        <v>0.5044919185959067</v>
      </c>
      <c r="V290" s="15">
        <f t="shared" si="83"/>
        <v>0.1441356708</v>
      </c>
      <c r="X290" s="11">
        <f t="shared" si="84"/>
        <v>3.7323999999999995E+18</v>
      </c>
      <c r="Y290" s="11">
        <f t="shared" si="85"/>
        <v>5.9310000000000003E-18</v>
      </c>
      <c r="Z290" s="11">
        <f t="shared" si="86"/>
        <v>5.2300000000000003E-4</v>
      </c>
      <c r="AA290" s="16">
        <f t="shared" si="87"/>
        <v>1.1445073822484934E-2</v>
      </c>
      <c r="AB290" s="9">
        <f t="shared" si="88"/>
        <v>0.173309238331044</v>
      </c>
      <c r="AC290" s="9">
        <f t="shared" si="89"/>
        <v>0.98855492617751506</v>
      </c>
      <c r="AD290" s="15">
        <f t="shared" si="90"/>
        <v>21.883506352743659</v>
      </c>
      <c r="AE290" s="3">
        <f t="shared" si="91"/>
        <v>714.09239999999988</v>
      </c>
      <c r="AF290" s="2">
        <f t="shared" si="92"/>
        <v>0.25</v>
      </c>
      <c r="AG290" s="9">
        <f t="shared" si="93"/>
        <v>8.4923477734625847E-3</v>
      </c>
      <c r="AH290" s="2">
        <f t="shared" si="94"/>
        <v>0.41094028912526953</v>
      </c>
    </row>
    <row r="291" spans="1:34">
      <c r="A291" s="1">
        <f>Raw!A291</f>
        <v>278</v>
      </c>
      <c r="B291" s="14">
        <f>Raw!B291</f>
        <v>0.22024305555555557</v>
      </c>
      <c r="C291" s="15">
        <f>Raw!C291</f>
        <v>120.4</v>
      </c>
      <c r="D291" s="15">
        <f>IF(C291&gt;0.5,Raw!D291*D$11,-999)</f>
        <v>5.3</v>
      </c>
      <c r="E291" s="9">
        <f>IF(Raw!$G291&gt;$C$8,IF(Raw!$Q291&gt;$C$8,IF(Raw!$N291&gt;$C$9,IF(Raw!$N291&lt;$A$9,IF(Raw!$X291&gt;$C$9,IF(Raw!$X291&lt;$A$9,Raw!H291,-999),-999),-999),-999),-999),-999)</f>
        <v>0.18168799999999999</v>
      </c>
      <c r="F291" s="9">
        <f>IF(Raw!$G291&gt;$C$8,IF(Raw!$Q291&gt;$C$8,IF(Raw!$N291&gt;$C$9,IF(Raw!$N291&lt;$A$9,IF(Raw!$X291&gt;$C$9,IF(Raw!$X291&lt;$A$9,Raw!I291,-999),-999),-999),-999),-999),-999)</f>
        <v>0.34723300000000001</v>
      </c>
      <c r="G291" s="9">
        <f>Raw!G291</f>
        <v>0.98442700000000005</v>
      </c>
      <c r="H291" s="9">
        <f>IF(Raw!$G291&gt;$C$8,IF(Raw!$Q291&gt;$C$8,IF(Raw!$N291&gt;$C$9,IF(Raw!$N291&lt;$A$9,IF(Raw!$X291&gt;$C$9,IF(Raw!$X291&lt;$A$9,Raw!L291,-999),-999),-999),-999),-999),-999)</f>
        <v>546.20000000000005</v>
      </c>
      <c r="I291" s="9">
        <f>IF(Raw!$G291&gt;$C$8,IF(Raw!$Q291&gt;$C$8,IF(Raw!$N291&gt;$C$9,IF(Raw!$N291&lt;$A$9,IF(Raw!$X291&gt;$C$9,IF(Raw!$X291&lt;$A$9,Raw!M291,-999),-999),-999),-999),-999),-999)</f>
        <v>0.40947</v>
      </c>
      <c r="J291" s="9">
        <f>IF(Raw!$G291&gt;$C$8,IF(Raw!$Q291&gt;$C$8,IF(Raw!$N291&gt;$C$9,IF(Raw!$N291&lt;$A$9,IF(Raw!$X291&gt;$C$9,IF(Raw!$X291&lt;$A$9,Raw!N291,-999),-999),-999),-999),-999),-999)</f>
        <v>526</v>
      </c>
      <c r="K291" s="9">
        <f>IF(Raw!$G291&gt;$C$8,IF(Raw!$Q291&gt;$C$8,IF(Raw!$N291&gt;$C$9,IF(Raw!$N291&lt;$A$9,IF(Raw!$X291&gt;$C$9,IF(Raw!$X291&lt;$A$9,Raw!R291,-999),-999),-999),-999),-999),-999)</f>
        <v>0.17813799999999999</v>
      </c>
      <c r="L291" s="9">
        <f>IF(Raw!$G291&gt;$C$8,IF(Raw!$Q291&gt;$C$8,IF(Raw!$N291&gt;$C$9,IF(Raw!$N291&lt;$A$9,IF(Raw!$X291&gt;$C$9,IF(Raw!$X291&lt;$A$9,Raw!S291,-999),-999),-999),-999),-999),-999)</f>
        <v>0.35011799999999998</v>
      </c>
      <c r="M291" s="9">
        <f>Raw!Q291</f>
        <v>0.98024299999999998</v>
      </c>
      <c r="N291" s="9">
        <f>IF(Raw!$G291&gt;$C$8,IF(Raw!$Q291&gt;$C$8,IF(Raw!$N291&gt;$C$9,IF(Raw!$N291&lt;$A$9,IF(Raw!$X291&gt;$C$9,IF(Raw!$X291&lt;$A$9,Raw!V291,-999),-999),-999),-999),-999),-999)</f>
        <v>600.6</v>
      </c>
      <c r="O291" s="9">
        <f>IF(Raw!$G291&gt;$C$8,IF(Raw!$Q291&gt;$C$8,IF(Raw!$N291&gt;$C$9,IF(Raw!$N291&lt;$A$9,IF(Raw!$X291&gt;$C$9,IF(Raw!$X291&lt;$A$9,Raw!W291,-999),-999),-999),-999),-999),-999)</f>
        <v>0.21942</v>
      </c>
      <c r="P291" s="9">
        <f>IF(Raw!$G291&gt;$C$8,IF(Raw!$Q291&gt;$C$8,IF(Raw!$N291&gt;$C$9,IF(Raw!$N291&lt;$A$9,IF(Raw!$X291&gt;$C$9,IF(Raw!$X291&lt;$A$9,Raw!X291,-999),-999),-999),-999),-999),-999)</f>
        <v>495</v>
      </c>
      <c r="R291" s="9">
        <f t="shared" si="79"/>
        <v>0.16554500000000003</v>
      </c>
      <c r="S291" s="9">
        <f t="shared" si="80"/>
        <v>0.47675480153096056</v>
      </c>
      <c r="T291" s="9">
        <f t="shared" si="81"/>
        <v>0.17197999999999999</v>
      </c>
      <c r="U291" s="9">
        <f t="shared" si="82"/>
        <v>0.49120582203714175</v>
      </c>
      <c r="V291" s="15">
        <f t="shared" si="83"/>
        <v>0.14596419419999998</v>
      </c>
      <c r="X291" s="11">
        <f t="shared" si="84"/>
        <v>3.190599999999999E+18</v>
      </c>
      <c r="Y291" s="11">
        <f t="shared" si="85"/>
        <v>5.4619999999999999E-18</v>
      </c>
      <c r="Z291" s="11">
        <f t="shared" si="86"/>
        <v>5.2599999999999999E-4</v>
      </c>
      <c r="AA291" s="16">
        <f t="shared" si="87"/>
        <v>9.0833681928634419E-3</v>
      </c>
      <c r="AB291" s="9">
        <f t="shared" si="88"/>
        <v>0.17970015766180863</v>
      </c>
      <c r="AC291" s="9">
        <f t="shared" si="89"/>
        <v>0.99091663180713663</v>
      </c>
      <c r="AD291" s="15">
        <f t="shared" si="90"/>
        <v>17.268760822934304</v>
      </c>
      <c r="AE291" s="3">
        <f t="shared" si="91"/>
        <v>657.62479999999982</v>
      </c>
      <c r="AF291" s="2">
        <f t="shared" si="92"/>
        <v>0.25</v>
      </c>
      <c r="AG291" s="9">
        <f t="shared" si="93"/>
        <v>6.5250121966094103E-3</v>
      </c>
      <c r="AH291" s="2">
        <f t="shared" si="94"/>
        <v>0.31574194441254</v>
      </c>
    </row>
    <row r="292" spans="1:34">
      <c r="A292" s="1">
        <f>Raw!A292</f>
        <v>279</v>
      </c>
      <c r="B292" s="14">
        <f>Raw!B292</f>
        <v>0.2203009259259259</v>
      </c>
      <c r="C292" s="15">
        <f>Raw!C292</f>
        <v>119.3</v>
      </c>
      <c r="D292" s="15">
        <f>IF(C292&gt;0.5,Raw!D292*D$11,-999)</f>
        <v>5.3</v>
      </c>
      <c r="E292" s="9">
        <f>IF(Raw!$G292&gt;$C$8,IF(Raw!$Q292&gt;$C$8,IF(Raw!$N292&gt;$C$9,IF(Raw!$N292&lt;$A$9,IF(Raw!$X292&gt;$C$9,IF(Raw!$X292&lt;$A$9,Raw!H292,-999),-999),-999),-999),-999),-999)</f>
        <v>0.17963699999999999</v>
      </c>
      <c r="F292" s="9">
        <f>IF(Raw!$G292&gt;$C$8,IF(Raw!$Q292&gt;$C$8,IF(Raw!$N292&gt;$C$9,IF(Raw!$N292&lt;$A$9,IF(Raw!$X292&gt;$C$9,IF(Raw!$X292&lt;$A$9,Raw!I292,-999),-999),-999),-999),-999),-999)</f>
        <v>0.35670600000000002</v>
      </c>
      <c r="G292" s="9">
        <f>Raw!G292</f>
        <v>0.96513700000000002</v>
      </c>
      <c r="H292" s="9">
        <f>IF(Raw!$G292&gt;$C$8,IF(Raw!$Q292&gt;$C$8,IF(Raw!$N292&gt;$C$9,IF(Raw!$N292&lt;$A$9,IF(Raw!$X292&gt;$C$9,IF(Raw!$X292&lt;$A$9,Raw!L292,-999),-999),-999),-999),-999),-999)</f>
        <v>564.20000000000005</v>
      </c>
      <c r="I292" s="9">
        <f>IF(Raw!$G292&gt;$C$8,IF(Raw!$Q292&gt;$C$8,IF(Raw!$N292&gt;$C$9,IF(Raw!$N292&lt;$A$9,IF(Raw!$X292&gt;$C$9,IF(Raw!$X292&lt;$A$9,Raw!M292,-999),-999),-999),-999),-999),-999)</f>
        <v>6.6200000000000005E-4</v>
      </c>
      <c r="J292" s="9">
        <f>IF(Raw!$G292&gt;$C$8,IF(Raw!$Q292&gt;$C$8,IF(Raw!$N292&gt;$C$9,IF(Raw!$N292&lt;$A$9,IF(Raw!$X292&gt;$C$9,IF(Raw!$X292&lt;$A$9,Raw!N292,-999),-999),-999),-999),-999),-999)</f>
        <v>577</v>
      </c>
      <c r="K292" s="9">
        <f>IF(Raw!$G292&gt;$C$8,IF(Raw!$Q292&gt;$C$8,IF(Raw!$N292&gt;$C$9,IF(Raw!$N292&lt;$A$9,IF(Raw!$X292&gt;$C$9,IF(Raw!$X292&lt;$A$9,Raw!R292,-999),-999),-999),-999),-999),-999)</f>
        <v>0.178425</v>
      </c>
      <c r="L292" s="9">
        <f>IF(Raw!$G292&gt;$C$8,IF(Raw!$Q292&gt;$C$8,IF(Raw!$N292&gt;$C$9,IF(Raw!$N292&lt;$A$9,IF(Raw!$X292&gt;$C$9,IF(Raw!$X292&lt;$A$9,Raw!S292,-999),-999),-999),-999),-999),-999)</f>
        <v>0.35302299999999998</v>
      </c>
      <c r="M292" s="9">
        <f>Raw!Q292</f>
        <v>0.98264899999999999</v>
      </c>
      <c r="N292" s="9">
        <f>IF(Raw!$G292&gt;$C$8,IF(Raw!$Q292&gt;$C$8,IF(Raw!$N292&gt;$C$9,IF(Raw!$N292&lt;$A$9,IF(Raw!$X292&gt;$C$9,IF(Raw!$X292&lt;$A$9,Raw!V292,-999),-999),-999),-999),-999),-999)</f>
        <v>650.20000000000005</v>
      </c>
      <c r="O292" s="9">
        <f>IF(Raw!$G292&gt;$C$8,IF(Raw!$Q292&gt;$C$8,IF(Raw!$N292&gt;$C$9,IF(Raw!$N292&lt;$A$9,IF(Raw!$X292&gt;$C$9,IF(Raw!$X292&lt;$A$9,Raw!W292,-999),-999),-999),-999),-999),-999)</f>
        <v>0.34733000000000003</v>
      </c>
      <c r="P292" s="9">
        <f>IF(Raw!$G292&gt;$C$8,IF(Raw!$Q292&gt;$C$8,IF(Raw!$N292&gt;$C$9,IF(Raw!$N292&lt;$A$9,IF(Raw!$X292&gt;$C$9,IF(Raw!$X292&lt;$A$9,Raw!X292,-999),-999),-999),-999),-999),-999)</f>
        <v>559</v>
      </c>
      <c r="R292" s="9">
        <f t="shared" si="79"/>
        <v>0.17706900000000003</v>
      </c>
      <c r="S292" s="9">
        <f t="shared" si="80"/>
        <v>0.49640039696556831</v>
      </c>
      <c r="T292" s="9">
        <f t="shared" si="81"/>
        <v>0.17459799999999998</v>
      </c>
      <c r="U292" s="9">
        <f t="shared" si="82"/>
        <v>0.49457967327907809</v>
      </c>
      <c r="V292" s="15">
        <f t="shared" si="83"/>
        <v>0.14717528869999999</v>
      </c>
      <c r="X292" s="11">
        <f t="shared" si="84"/>
        <v>3.190599999999999E+18</v>
      </c>
      <c r="Y292" s="11">
        <f t="shared" si="85"/>
        <v>5.6420000000000005E-18</v>
      </c>
      <c r="Z292" s="11">
        <f t="shared" si="86"/>
        <v>5.7699999999999993E-4</v>
      </c>
      <c r="AA292" s="16">
        <f t="shared" si="87"/>
        <v>1.0280011423975872E-2</v>
      </c>
      <c r="AB292" s="9">
        <f t="shared" si="88"/>
        <v>0.18021986943460333</v>
      </c>
      <c r="AC292" s="9">
        <f t="shared" si="89"/>
        <v>0.98971998857602417</v>
      </c>
      <c r="AD292" s="15">
        <f t="shared" si="90"/>
        <v>17.816310960096835</v>
      </c>
      <c r="AE292" s="3">
        <f t="shared" si="91"/>
        <v>679.29679999999985</v>
      </c>
      <c r="AF292" s="2">
        <f t="shared" si="92"/>
        <v>0.25</v>
      </c>
      <c r="AG292" s="9">
        <f t="shared" si="93"/>
        <v>6.7781425028331926E-3</v>
      </c>
      <c r="AH292" s="2">
        <f t="shared" si="94"/>
        <v>0.32799078819529481</v>
      </c>
    </row>
    <row r="293" spans="1:34">
      <c r="A293" s="1">
        <f>Raw!A293</f>
        <v>280</v>
      </c>
      <c r="B293" s="14">
        <f>Raw!B293</f>
        <v>0.22035879629629629</v>
      </c>
      <c r="C293" s="15">
        <f>Raw!C293</f>
        <v>119.3</v>
      </c>
      <c r="D293" s="15">
        <f>IF(C293&gt;0.5,Raw!D293*D$11,-999)</f>
        <v>5.3</v>
      </c>
      <c r="E293" s="9">
        <f>IF(Raw!$G293&gt;$C$8,IF(Raw!$Q293&gt;$C$8,IF(Raw!$N293&gt;$C$9,IF(Raw!$N293&lt;$A$9,IF(Raw!$X293&gt;$C$9,IF(Raw!$X293&lt;$A$9,Raw!H293,-999),-999),-999),-999),-999),-999)</f>
        <v>0.18653400000000001</v>
      </c>
      <c r="F293" s="9">
        <f>IF(Raw!$G293&gt;$C$8,IF(Raw!$Q293&gt;$C$8,IF(Raw!$N293&gt;$C$9,IF(Raw!$N293&lt;$A$9,IF(Raw!$X293&gt;$C$9,IF(Raw!$X293&lt;$A$9,Raw!I293,-999),-999),-999),-999),-999),-999)</f>
        <v>0.366481</v>
      </c>
      <c r="G293" s="9">
        <f>Raw!G293</f>
        <v>0.980707</v>
      </c>
      <c r="H293" s="9">
        <f>IF(Raw!$G293&gt;$C$8,IF(Raw!$Q293&gt;$C$8,IF(Raw!$N293&gt;$C$9,IF(Raw!$N293&lt;$A$9,IF(Raw!$X293&gt;$C$9,IF(Raw!$X293&lt;$A$9,Raw!L293,-999),-999),-999),-999),-999),-999)</f>
        <v>512.79999999999995</v>
      </c>
      <c r="I293" s="9">
        <f>IF(Raw!$G293&gt;$C$8,IF(Raw!$Q293&gt;$C$8,IF(Raw!$N293&gt;$C$9,IF(Raw!$N293&lt;$A$9,IF(Raw!$X293&gt;$C$9,IF(Raw!$X293&lt;$A$9,Raw!M293,-999),-999),-999),-999),-999),-999)</f>
        <v>0.15659600000000001</v>
      </c>
      <c r="J293" s="9">
        <f>IF(Raw!$G293&gt;$C$8,IF(Raw!$Q293&gt;$C$8,IF(Raw!$N293&gt;$C$9,IF(Raw!$N293&lt;$A$9,IF(Raw!$X293&gt;$C$9,IF(Raw!$X293&lt;$A$9,Raw!N293,-999),-999),-999),-999),-999),-999)</f>
        <v>569</v>
      </c>
      <c r="K293" s="9">
        <f>IF(Raw!$G293&gt;$C$8,IF(Raw!$Q293&gt;$C$8,IF(Raw!$N293&gt;$C$9,IF(Raw!$N293&lt;$A$9,IF(Raw!$X293&gt;$C$9,IF(Raw!$X293&lt;$A$9,Raw!R293,-999),-999),-999),-999),-999),-999)</f>
        <v>0.18538299999999999</v>
      </c>
      <c r="L293" s="9">
        <f>IF(Raw!$G293&gt;$C$8,IF(Raw!$Q293&gt;$C$8,IF(Raw!$N293&gt;$C$9,IF(Raw!$N293&lt;$A$9,IF(Raw!$X293&gt;$C$9,IF(Raw!$X293&lt;$A$9,Raw!S293,-999),-999),-999),-999),-999),-999)</f>
        <v>0.359491</v>
      </c>
      <c r="M293" s="9">
        <f>Raw!Q293</f>
        <v>0.98256100000000002</v>
      </c>
      <c r="N293" s="9">
        <f>IF(Raw!$G293&gt;$C$8,IF(Raw!$Q293&gt;$C$8,IF(Raw!$N293&gt;$C$9,IF(Raw!$N293&lt;$A$9,IF(Raw!$X293&gt;$C$9,IF(Raw!$X293&lt;$A$9,Raw!V293,-999),-999),-999),-999),-999),-999)</f>
        <v>633</v>
      </c>
      <c r="O293" s="9">
        <f>IF(Raw!$G293&gt;$C$8,IF(Raw!$Q293&gt;$C$8,IF(Raw!$N293&gt;$C$9,IF(Raw!$N293&lt;$A$9,IF(Raw!$X293&gt;$C$9,IF(Raw!$X293&lt;$A$9,Raw!W293,-999),-999),-999),-999),-999),-999)</f>
        <v>0.333177</v>
      </c>
      <c r="P293" s="9">
        <f>IF(Raw!$G293&gt;$C$8,IF(Raw!$Q293&gt;$C$8,IF(Raw!$N293&gt;$C$9,IF(Raw!$N293&lt;$A$9,IF(Raw!$X293&gt;$C$9,IF(Raw!$X293&lt;$A$9,Raw!X293,-999),-999),-999),-999),-999),-999)</f>
        <v>463</v>
      </c>
      <c r="R293" s="9">
        <f t="shared" si="79"/>
        <v>0.179947</v>
      </c>
      <c r="S293" s="9">
        <f t="shared" si="80"/>
        <v>0.49101317667218763</v>
      </c>
      <c r="T293" s="9">
        <f t="shared" si="81"/>
        <v>0.17410800000000001</v>
      </c>
      <c r="U293" s="9">
        <f t="shared" si="82"/>
        <v>0.48431810532113462</v>
      </c>
      <c r="V293" s="15">
        <f t="shared" si="83"/>
        <v>0.14987179789999999</v>
      </c>
      <c r="X293" s="11">
        <f t="shared" si="84"/>
        <v>3.190599999999999E+18</v>
      </c>
      <c r="Y293" s="11">
        <f t="shared" si="85"/>
        <v>5.1279999999999992E-18</v>
      </c>
      <c r="Z293" s="11">
        <f t="shared" si="86"/>
        <v>5.6899999999999995E-4</v>
      </c>
      <c r="AA293" s="16">
        <f t="shared" si="87"/>
        <v>9.2237648967223047E-3</v>
      </c>
      <c r="AB293" s="9">
        <f t="shared" si="88"/>
        <v>0.18698893125863852</v>
      </c>
      <c r="AC293" s="9">
        <f t="shared" si="89"/>
        <v>0.99077623510327761</v>
      </c>
      <c r="AD293" s="15">
        <f t="shared" si="90"/>
        <v>16.210483122534804</v>
      </c>
      <c r="AE293" s="3">
        <f t="shared" si="91"/>
        <v>617.41119999999978</v>
      </c>
      <c r="AF293" s="2">
        <f t="shared" si="92"/>
        <v>0.25</v>
      </c>
      <c r="AG293" s="9">
        <f t="shared" si="93"/>
        <v>6.0392542094202199E-3</v>
      </c>
      <c r="AH293" s="2">
        <f t="shared" si="94"/>
        <v>0.29223636821319826</v>
      </c>
    </row>
    <row r="294" spans="1:34">
      <c r="A294" s="1">
        <f>Raw!A294</f>
        <v>281</v>
      </c>
      <c r="B294" s="14">
        <f>Raw!B294</f>
        <v>0.22041666666666668</v>
      </c>
      <c r="C294" s="15">
        <f>Raw!C294</f>
        <v>118.2</v>
      </c>
      <c r="D294" s="15">
        <f>IF(C294&gt;0.5,Raw!D294*D$11,-999)</f>
        <v>5.3</v>
      </c>
      <c r="E294" s="9">
        <f>IF(Raw!$G294&gt;$C$8,IF(Raw!$Q294&gt;$C$8,IF(Raw!$N294&gt;$C$9,IF(Raw!$N294&lt;$A$9,IF(Raw!$X294&gt;$C$9,IF(Raw!$X294&lt;$A$9,Raw!H294,-999),-999),-999),-999),-999),-999)</f>
        <v>0.192249</v>
      </c>
      <c r="F294" s="9">
        <f>IF(Raw!$G294&gt;$C$8,IF(Raw!$Q294&gt;$C$8,IF(Raw!$N294&gt;$C$9,IF(Raw!$N294&lt;$A$9,IF(Raw!$X294&gt;$C$9,IF(Raw!$X294&lt;$A$9,Raw!I294,-999),-999),-999),-999),-999),-999)</f>
        <v>0.35946</v>
      </c>
      <c r="G294" s="9">
        <f>Raw!G294</f>
        <v>0.96653500000000003</v>
      </c>
      <c r="H294" s="9">
        <f>IF(Raw!$G294&gt;$C$8,IF(Raw!$Q294&gt;$C$8,IF(Raw!$N294&gt;$C$9,IF(Raw!$N294&lt;$A$9,IF(Raw!$X294&gt;$C$9,IF(Raw!$X294&lt;$A$9,Raw!L294,-999),-999),-999),-999),-999),-999)</f>
        <v>558.79999999999995</v>
      </c>
      <c r="I294" s="9">
        <f>IF(Raw!$G294&gt;$C$8,IF(Raw!$Q294&gt;$C$8,IF(Raw!$N294&gt;$C$9,IF(Raw!$N294&lt;$A$9,IF(Raw!$X294&gt;$C$9,IF(Raw!$X294&lt;$A$9,Raw!M294,-999),-999),-999),-999),-999),-999)</f>
        <v>0.349804</v>
      </c>
      <c r="J294" s="9">
        <f>IF(Raw!$G294&gt;$C$8,IF(Raw!$Q294&gt;$C$8,IF(Raw!$N294&gt;$C$9,IF(Raw!$N294&lt;$A$9,IF(Raw!$X294&gt;$C$9,IF(Raw!$X294&lt;$A$9,Raw!N294,-999),-999),-999),-999),-999),-999)</f>
        <v>432</v>
      </c>
      <c r="K294" s="9">
        <f>IF(Raw!$G294&gt;$C$8,IF(Raw!$Q294&gt;$C$8,IF(Raw!$N294&gt;$C$9,IF(Raw!$N294&lt;$A$9,IF(Raw!$X294&gt;$C$9,IF(Raw!$X294&lt;$A$9,Raw!R294,-999),-999),-999),-999),-999),-999)</f>
        <v>0.177902</v>
      </c>
      <c r="L294" s="9">
        <f>IF(Raw!$G294&gt;$C$8,IF(Raw!$Q294&gt;$C$8,IF(Raw!$N294&gt;$C$9,IF(Raw!$N294&lt;$A$9,IF(Raw!$X294&gt;$C$9,IF(Raw!$X294&lt;$A$9,Raw!S294,-999),-999),-999),-999),-999),-999)</f>
        <v>0.36116799999999999</v>
      </c>
      <c r="M294" s="9">
        <f>Raw!Q294</f>
        <v>0.97889599999999999</v>
      </c>
      <c r="N294" s="9">
        <f>IF(Raw!$G294&gt;$C$8,IF(Raw!$Q294&gt;$C$8,IF(Raw!$N294&gt;$C$9,IF(Raw!$N294&lt;$A$9,IF(Raw!$X294&gt;$C$9,IF(Raw!$X294&lt;$A$9,Raw!V294,-999),-999),-999),-999),-999),-999)</f>
        <v>672.6</v>
      </c>
      <c r="O294" s="9">
        <f>IF(Raw!$G294&gt;$C$8,IF(Raw!$Q294&gt;$C$8,IF(Raw!$N294&gt;$C$9,IF(Raw!$N294&lt;$A$9,IF(Raw!$X294&gt;$C$9,IF(Raw!$X294&lt;$A$9,Raw!W294,-999),-999),-999),-999),-999),-999)</f>
        <v>0.31309599999999999</v>
      </c>
      <c r="P294" s="9">
        <f>IF(Raw!$G294&gt;$C$8,IF(Raw!$Q294&gt;$C$8,IF(Raw!$N294&gt;$C$9,IF(Raw!$N294&lt;$A$9,IF(Raw!$X294&gt;$C$9,IF(Raw!$X294&lt;$A$9,Raw!X294,-999),-999),-999),-999),-999),-999)</f>
        <v>415</v>
      </c>
      <c r="R294" s="9">
        <f t="shared" si="79"/>
        <v>0.167211</v>
      </c>
      <c r="S294" s="9">
        <f t="shared" si="80"/>
        <v>0.46517275913870804</v>
      </c>
      <c r="T294" s="9">
        <f t="shared" si="81"/>
        <v>0.18326599999999998</v>
      </c>
      <c r="U294" s="9">
        <f t="shared" si="82"/>
        <v>0.50742590705710355</v>
      </c>
      <c r="V294" s="15">
        <f t="shared" si="83"/>
        <v>0.1505709392</v>
      </c>
      <c r="X294" s="11">
        <f t="shared" si="84"/>
        <v>3.190599999999999E+18</v>
      </c>
      <c r="Y294" s="11">
        <f t="shared" si="85"/>
        <v>5.5879999999999991E-18</v>
      </c>
      <c r="Z294" s="11">
        <f t="shared" si="86"/>
        <v>4.3199999999999998E-4</v>
      </c>
      <c r="AA294" s="16">
        <f t="shared" si="87"/>
        <v>7.6432896142714056E-3</v>
      </c>
      <c r="AB294" s="9">
        <f t="shared" si="88"/>
        <v>0.17930275511444907</v>
      </c>
      <c r="AC294" s="9">
        <f t="shared" si="89"/>
        <v>0.99235671038572859</v>
      </c>
      <c r="AD294" s="15">
        <f t="shared" si="90"/>
        <v>17.692800033035663</v>
      </c>
      <c r="AE294" s="3">
        <f t="shared" si="91"/>
        <v>672.79519999999968</v>
      </c>
      <c r="AF294" s="2">
        <f t="shared" si="92"/>
        <v>0.25</v>
      </c>
      <c r="AG294" s="9">
        <f t="shared" si="93"/>
        <v>6.9059885424177488E-3</v>
      </c>
      <c r="AH294" s="2">
        <f t="shared" si="94"/>
        <v>0.33417719151647879</v>
      </c>
    </row>
    <row r="295" spans="1:34">
      <c r="A295" s="1">
        <f>Raw!A295</f>
        <v>282</v>
      </c>
      <c r="B295" s="14">
        <f>Raw!B295</f>
        <v>0.22047453703703704</v>
      </c>
      <c r="C295" s="15">
        <f>Raw!C295</f>
        <v>116.7</v>
      </c>
      <c r="D295" s="15">
        <f>IF(C295&gt;0.5,Raw!D295*D$11,-999)</f>
        <v>5.3</v>
      </c>
      <c r="E295" s="9">
        <f>IF(Raw!$G295&gt;$C$8,IF(Raw!$Q295&gt;$C$8,IF(Raw!$N295&gt;$C$9,IF(Raw!$N295&lt;$A$9,IF(Raw!$X295&gt;$C$9,IF(Raw!$X295&lt;$A$9,Raw!H295,-999),-999),-999),-999),-999),-999)</f>
        <v>0.18571099999999999</v>
      </c>
      <c r="F295" s="9">
        <f>IF(Raw!$G295&gt;$C$8,IF(Raw!$Q295&gt;$C$8,IF(Raw!$N295&gt;$C$9,IF(Raw!$N295&lt;$A$9,IF(Raw!$X295&gt;$C$9,IF(Raw!$X295&lt;$A$9,Raw!I295,-999),-999),-999),-999),-999),-999)</f>
        <v>0.36780099999999999</v>
      </c>
      <c r="G295" s="9">
        <f>Raw!G295</f>
        <v>0.98021899999999995</v>
      </c>
      <c r="H295" s="9">
        <f>IF(Raw!$G295&gt;$C$8,IF(Raw!$Q295&gt;$C$8,IF(Raw!$N295&gt;$C$9,IF(Raw!$N295&lt;$A$9,IF(Raw!$X295&gt;$C$9,IF(Raw!$X295&lt;$A$9,Raw!L295,-999),-999),-999),-999),-999),-999)</f>
        <v>540.4</v>
      </c>
      <c r="I295" s="9">
        <f>IF(Raw!$G295&gt;$C$8,IF(Raw!$Q295&gt;$C$8,IF(Raw!$N295&gt;$C$9,IF(Raw!$N295&lt;$A$9,IF(Raw!$X295&gt;$C$9,IF(Raw!$X295&lt;$A$9,Raw!M295,-999),-999),-999),-999),-999),-999)</f>
        <v>0.304649</v>
      </c>
      <c r="J295" s="9">
        <f>IF(Raw!$G295&gt;$C$8,IF(Raw!$Q295&gt;$C$8,IF(Raw!$N295&gt;$C$9,IF(Raw!$N295&lt;$A$9,IF(Raw!$X295&gt;$C$9,IF(Raw!$X295&lt;$A$9,Raw!N295,-999),-999),-999),-999),-999),-999)</f>
        <v>469</v>
      </c>
      <c r="K295" s="9">
        <f>IF(Raw!$G295&gt;$C$8,IF(Raw!$Q295&gt;$C$8,IF(Raw!$N295&gt;$C$9,IF(Raw!$N295&lt;$A$9,IF(Raw!$X295&gt;$C$9,IF(Raw!$X295&lt;$A$9,Raw!R295,-999),-999),-999),-999),-999),-999)</f>
        <v>0.180447</v>
      </c>
      <c r="L295" s="9">
        <f>IF(Raw!$G295&gt;$C$8,IF(Raw!$Q295&gt;$C$8,IF(Raw!$N295&gt;$C$9,IF(Raw!$N295&lt;$A$9,IF(Raw!$X295&gt;$C$9,IF(Raw!$X295&lt;$A$9,Raw!S295,-999),-999),-999),-999),-999),-999)</f>
        <v>0.36455700000000002</v>
      </c>
      <c r="M295" s="9">
        <f>Raw!Q295</f>
        <v>0.97868699999999997</v>
      </c>
      <c r="N295" s="9">
        <f>IF(Raw!$G295&gt;$C$8,IF(Raw!$Q295&gt;$C$8,IF(Raw!$N295&gt;$C$9,IF(Raw!$N295&lt;$A$9,IF(Raw!$X295&gt;$C$9,IF(Raw!$X295&lt;$A$9,Raw!V295,-999),-999),-999),-999),-999),-999)</f>
        <v>624.6</v>
      </c>
      <c r="O295" s="9">
        <f>IF(Raw!$G295&gt;$C$8,IF(Raw!$Q295&gt;$C$8,IF(Raw!$N295&gt;$C$9,IF(Raw!$N295&lt;$A$9,IF(Raw!$X295&gt;$C$9,IF(Raw!$X295&lt;$A$9,Raw!W295,-999),-999),-999),-999),-999),-999)</f>
        <v>0.25987300000000002</v>
      </c>
      <c r="P295" s="9">
        <f>IF(Raw!$G295&gt;$C$8,IF(Raw!$Q295&gt;$C$8,IF(Raw!$N295&gt;$C$9,IF(Raw!$N295&lt;$A$9,IF(Raw!$X295&gt;$C$9,IF(Raw!$X295&lt;$A$9,Raw!X295,-999),-999),-999),-999),-999),-999)</f>
        <v>516</v>
      </c>
      <c r="R295" s="9">
        <f t="shared" si="79"/>
        <v>0.18209</v>
      </c>
      <c r="S295" s="9">
        <f t="shared" si="80"/>
        <v>0.49507750114871901</v>
      </c>
      <c r="T295" s="9">
        <f t="shared" si="81"/>
        <v>0.18411000000000002</v>
      </c>
      <c r="U295" s="9">
        <f t="shared" si="82"/>
        <v>0.50502390572667655</v>
      </c>
      <c r="V295" s="15">
        <f t="shared" si="83"/>
        <v>0.15198381329999999</v>
      </c>
      <c r="X295" s="11">
        <f t="shared" si="84"/>
        <v>3.190599999999999E+18</v>
      </c>
      <c r="Y295" s="11">
        <f t="shared" si="85"/>
        <v>5.4039999999999991E-18</v>
      </c>
      <c r="Z295" s="11">
        <f t="shared" si="86"/>
        <v>4.6899999999999996E-4</v>
      </c>
      <c r="AA295" s="16">
        <f t="shared" si="87"/>
        <v>8.021632203798099E-3</v>
      </c>
      <c r="AB295" s="9">
        <f t="shared" si="88"/>
        <v>0.18192386270504127</v>
      </c>
      <c r="AC295" s="9">
        <f t="shared" si="89"/>
        <v>0.99197836779620185</v>
      </c>
      <c r="AD295" s="15">
        <f t="shared" si="90"/>
        <v>17.10369339829019</v>
      </c>
      <c r="AE295" s="3">
        <f t="shared" si="91"/>
        <v>650.6415999999997</v>
      </c>
      <c r="AF295" s="2">
        <f t="shared" si="92"/>
        <v>0.25</v>
      </c>
      <c r="AG295" s="9">
        <f t="shared" si="93"/>
        <v>6.6444415710431417E-3</v>
      </c>
      <c r="AH295" s="2">
        <f t="shared" si="94"/>
        <v>0.32152106968732092</v>
      </c>
    </row>
    <row r="296" spans="1:34">
      <c r="A296" s="1">
        <f>Raw!A296</f>
        <v>283</v>
      </c>
      <c r="B296" s="14">
        <f>Raw!B296</f>
        <v>0.2205324074074074</v>
      </c>
      <c r="C296" s="15">
        <f>Raw!C296</f>
        <v>117.1</v>
      </c>
      <c r="D296" s="15">
        <f>IF(C296&gt;0.5,Raw!D296*D$11,-999)</f>
        <v>5.3</v>
      </c>
      <c r="E296" s="9">
        <f>IF(Raw!$G296&gt;$C$8,IF(Raw!$Q296&gt;$C$8,IF(Raw!$N296&gt;$C$9,IF(Raw!$N296&lt;$A$9,IF(Raw!$X296&gt;$C$9,IF(Raw!$X296&lt;$A$9,Raw!H296,-999),-999),-999),-999),-999),-999)</f>
        <v>0.192972</v>
      </c>
      <c r="F296" s="9">
        <f>IF(Raw!$G296&gt;$C$8,IF(Raw!$Q296&gt;$C$8,IF(Raw!$N296&gt;$C$9,IF(Raw!$N296&lt;$A$9,IF(Raw!$X296&gt;$C$9,IF(Raw!$X296&lt;$A$9,Raw!I296,-999),-999),-999),-999),-999),-999)</f>
        <v>0.36935600000000002</v>
      </c>
      <c r="G296" s="9">
        <f>Raw!G296</f>
        <v>0.97388300000000005</v>
      </c>
      <c r="H296" s="9">
        <f>IF(Raw!$G296&gt;$C$8,IF(Raw!$Q296&gt;$C$8,IF(Raw!$N296&gt;$C$9,IF(Raw!$N296&lt;$A$9,IF(Raw!$X296&gt;$C$9,IF(Raw!$X296&lt;$A$9,Raw!L296,-999),-999),-999),-999),-999),-999)</f>
        <v>567</v>
      </c>
      <c r="I296" s="9">
        <f>IF(Raw!$G296&gt;$C$8,IF(Raw!$Q296&gt;$C$8,IF(Raw!$N296&gt;$C$9,IF(Raw!$N296&lt;$A$9,IF(Raw!$X296&gt;$C$9,IF(Raw!$X296&lt;$A$9,Raw!M296,-999),-999),-999),-999),-999),-999)</f>
        <v>0.35583799999999999</v>
      </c>
      <c r="J296" s="9">
        <f>IF(Raw!$G296&gt;$C$8,IF(Raw!$Q296&gt;$C$8,IF(Raw!$N296&gt;$C$9,IF(Raw!$N296&lt;$A$9,IF(Raw!$X296&gt;$C$9,IF(Raw!$X296&lt;$A$9,Raw!N296,-999),-999),-999),-999),-999),-999)</f>
        <v>494</v>
      </c>
      <c r="K296" s="9">
        <f>IF(Raw!$G296&gt;$C$8,IF(Raw!$Q296&gt;$C$8,IF(Raw!$N296&gt;$C$9,IF(Raw!$N296&lt;$A$9,IF(Raw!$X296&gt;$C$9,IF(Raw!$X296&lt;$A$9,Raw!R296,-999),-999),-999),-999),-999),-999)</f>
        <v>0.18873000000000001</v>
      </c>
      <c r="L296" s="9">
        <f>IF(Raw!$G296&gt;$C$8,IF(Raw!$Q296&gt;$C$8,IF(Raw!$N296&gt;$C$9,IF(Raw!$N296&lt;$A$9,IF(Raw!$X296&gt;$C$9,IF(Raw!$X296&lt;$A$9,Raw!S296,-999),-999),-999),-999),-999),-999)</f>
        <v>0.375359</v>
      </c>
      <c r="M296" s="9">
        <f>Raw!Q296</f>
        <v>0.97397599999999995</v>
      </c>
      <c r="N296" s="9">
        <f>IF(Raw!$G296&gt;$C$8,IF(Raw!$Q296&gt;$C$8,IF(Raw!$N296&gt;$C$9,IF(Raw!$N296&lt;$A$9,IF(Raw!$X296&gt;$C$9,IF(Raw!$X296&lt;$A$9,Raw!V296,-999),-999),-999),-999),-999),-999)</f>
        <v>624.70000000000005</v>
      </c>
      <c r="O296" s="9">
        <f>IF(Raw!$G296&gt;$C$8,IF(Raw!$Q296&gt;$C$8,IF(Raw!$N296&gt;$C$9,IF(Raw!$N296&lt;$A$9,IF(Raw!$X296&gt;$C$9,IF(Raw!$X296&lt;$A$9,Raw!W296,-999),-999),-999),-999),-999),-999)</f>
        <v>0.29578100000000002</v>
      </c>
      <c r="P296" s="9">
        <f>IF(Raw!$G296&gt;$C$8,IF(Raw!$Q296&gt;$C$8,IF(Raw!$N296&gt;$C$9,IF(Raw!$N296&lt;$A$9,IF(Raw!$X296&gt;$C$9,IF(Raw!$X296&lt;$A$9,Raw!X296,-999),-999),-999),-999),-999),-999)</f>
        <v>476</v>
      </c>
      <c r="R296" s="9">
        <f t="shared" si="79"/>
        <v>0.17638400000000001</v>
      </c>
      <c r="S296" s="9">
        <f t="shared" si="80"/>
        <v>0.47754469942277911</v>
      </c>
      <c r="T296" s="9">
        <f t="shared" si="81"/>
        <v>0.18662899999999999</v>
      </c>
      <c r="U296" s="9">
        <f t="shared" si="82"/>
        <v>0.49720134591151399</v>
      </c>
      <c r="V296" s="15">
        <f t="shared" si="83"/>
        <v>0.15648716709999999</v>
      </c>
      <c r="X296" s="11">
        <f t="shared" si="84"/>
        <v>3.190599999999999E+18</v>
      </c>
      <c r="Y296" s="11">
        <f t="shared" si="85"/>
        <v>5.6699999999999999E-18</v>
      </c>
      <c r="Z296" s="11">
        <f t="shared" si="86"/>
        <v>4.9399999999999997E-4</v>
      </c>
      <c r="AA296" s="16">
        <f t="shared" si="87"/>
        <v>8.8576477018920147E-3</v>
      </c>
      <c r="AB296" s="9">
        <f t="shared" si="88"/>
        <v>0.19038309393295641</v>
      </c>
      <c r="AC296" s="9">
        <f t="shared" si="89"/>
        <v>0.99114235229810799</v>
      </c>
      <c r="AD296" s="15">
        <f t="shared" si="90"/>
        <v>17.930460935004081</v>
      </c>
      <c r="AE296" s="3">
        <f t="shared" si="91"/>
        <v>682.66799999999978</v>
      </c>
      <c r="AF296" s="2">
        <f t="shared" si="92"/>
        <v>0.25</v>
      </c>
      <c r="AG296" s="9">
        <f t="shared" si="93"/>
        <v>6.8577302382291181E-3</v>
      </c>
      <c r="AH296" s="2">
        <f t="shared" si="94"/>
        <v>0.33184199729163305</v>
      </c>
    </row>
    <row r="297" spans="1:34">
      <c r="A297" s="1">
        <f>Raw!A297</f>
        <v>284</v>
      </c>
      <c r="B297" s="14">
        <f>Raw!B297</f>
        <v>0.22059027777777776</v>
      </c>
      <c r="C297" s="15">
        <f>Raw!C297</f>
        <v>114.9</v>
      </c>
      <c r="D297" s="15">
        <f>IF(C297&gt;0.5,Raw!D297*D$11,-999)</f>
        <v>6.2</v>
      </c>
      <c r="E297" s="9">
        <f>IF(Raw!$G297&gt;$C$8,IF(Raw!$Q297&gt;$C$8,IF(Raw!$N297&gt;$C$9,IF(Raw!$N297&lt;$A$9,IF(Raw!$X297&gt;$C$9,IF(Raw!$X297&lt;$A$9,Raw!H297,-999),-999),-999),-999),-999),-999)</f>
        <v>0.19445499999999999</v>
      </c>
      <c r="F297" s="9">
        <f>IF(Raw!$G297&gt;$C$8,IF(Raw!$Q297&gt;$C$8,IF(Raw!$N297&gt;$C$9,IF(Raw!$N297&lt;$A$9,IF(Raw!$X297&gt;$C$9,IF(Raw!$X297&lt;$A$9,Raw!I297,-999),-999),-999),-999),-999),-999)</f>
        <v>0.37451699999999999</v>
      </c>
      <c r="G297" s="9">
        <f>Raw!G297</f>
        <v>0.98272599999999999</v>
      </c>
      <c r="H297" s="9">
        <f>IF(Raw!$G297&gt;$C$8,IF(Raw!$Q297&gt;$C$8,IF(Raw!$N297&gt;$C$9,IF(Raw!$N297&lt;$A$9,IF(Raw!$X297&gt;$C$9,IF(Raw!$X297&lt;$A$9,Raw!L297,-999),-999),-999),-999),-999),-999)</f>
        <v>568.6</v>
      </c>
      <c r="I297" s="9">
        <f>IF(Raw!$G297&gt;$C$8,IF(Raw!$Q297&gt;$C$8,IF(Raw!$N297&gt;$C$9,IF(Raw!$N297&lt;$A$9,IF(Raw!$X297&gt;$C$9,IF(Raw!$X297&lt;$A$9,Raw!M297,-999),-999),-999),-999),-999),-999)</f>
        <v>0.25712800000000002</v>
      </c>
      <c r="J297" s="9">
        <f>IF(Raw!$G297&gt;$C$8,IF(Raw!$Q297&gt;$C$8,IF(Raw!$N297&gt;$C$9,IF(Raw!$N297&lt;$A$9,IF(Raw!$X297&gt;$C$9,IF(Raw!$X297&lt;$A$9,Raw!N297,-999),-999),-999),-999),-999),-999)</f>
        <v>493</v>
      </c>
      <c r="K297" s="9">
        <f>IF(Raw!$G297&gt;$C$8,IF(Raw!$Q297&gt;$C$8,IF(Raw!$N297&gt;$C$9,IF(Raw!$N297&lt;$A$9,IF(Raw!$X297&gt;$C$9,IF(Raw!$X297&lt;$A$9,Raw!R297,-999),-999),-999),-999),-999),-999)</f>
        <v>0.18843399999999999</v>
      </c>
      <c r="L297" s="9">
        <f>IF(Raw!$G297&gt;$C$8,IF(Raw!$Q297&gt;$C$8,IF(Raw!$N297&gt;$C$9,IF(Raw!$N297&lt;$A$9,IF(Raw!$X297&gt;$C$9,IF(Raw!$X297&lt;$A$9,Raw!S297,-999),-999),-999),-999),-999),-999)</f>
        <v>0.37549700000000003</v>
      </c>
      <c r="M297" s="9">
        <f>Raw!Q297</f>
        <v>0.98148500000000005</v>
      </c>
      <c r="N297" s="9">
        <f>IF(Raw!$G297&gt;$C$8,IF(Raw!$Q297&gt;$C$8,IF(Raw!$N297&gt;$C$9,IF(Raw!$N297&lt;$A$9,IF(Raw!$X297&gt;$C$9,IF(Raw!$X297&lt;$A$9,Raw!V297,-999),-999),-999),-999),-999),-999)</f>
        <v>587</v>
      </c>
      <c r="O297" s="9">
        <f>IF(Raw!$G297&gt;$C$8,IF(Raw!$Q297&gt;$C$8,IF(Raw!$N297&gt;$C$9,IF(Raw!$N297&lt;$A$9,IF(Raw!$X297&gt;$C$9,IF(Raw!$X297&lt;$A$9,Raw!W297,-999),-999),-999),-999),-999),-999)</f>
        <v>0.19475600000000001</v>
      </c>
      <c r="P297" s="9">
        <f>IF(Raw!$G297&gt;$C$8,IF(Raw!$Q297&gt;$C$8,IF(Raw!$N297&gt;$C$9,IF(Raw!$N297&lt;$A$9,IF(Raw!$X297&gt;$C$9,IF(Raw!$X297&lt;$A$9,Raw!X297,-999),-999),-999),-999),-999),-999)</f>
        <v>474</v>
      </c>
      <c r="R297" s="9">
        <f t="shared" si="79"/>
        <v>0.180062</v>
      </c>
      <c r="S297" s="9">
        <f t="shared" si="80"/>
        <v>0.48078458387736739</v>
      </c>
      <c r="T297" s="9">
        <f t="shared" si="81"/>
        <v>0.18706300000000003</v>
      </c>
      <c r="U297" s="9">
        <f t="shared" si="82"/>
        <v>0.49817441950268582</v>
      </c>
      <c r="V297" s="15">
        <f t="shared" si="83"/>
        <v>0.15654469930000001</v>
      </c>
      <c r="X297" s="11">
        <f t="shared" si="84"/>
        <v>3.7323999999999995E+18</v>
      </c>
      <c r="Y297" s="11">
        <f t="shared" si="85"/>
        <v>5.6859999999999996E-18</v>
      </c>
      <c r="Z297" s="11">
        <f t="shared" si="86"/>
        <v>4.9299999999999995E-4</v>
      </c>
      <c r="AA297" s="16">
        <f t="shared" si="87"/>
        <v>1.0354322498556293E-2</v>
      </c>
      <c r="AB297" s="9">
        <f t="shared" si="88"/>
        <v>0.19037091062954742</v>
      </c>
      <c r="AC297" s="9">
        <f t="shared" si="89"/>
        <v>0.98964567750144372</v>
      </c>
      <c r="AD297" s="15">
        <f t="shared" si="90"/>
        <v>21.002682552852523</v>
      </c>
      <c r="AE297" s="3">
        <f t="shared" si="91"/>
        <v>684.59439999999972</v>
      </c>
      <c r="AF297" s="2">
        <f t="shared" si="92"/>
        <v>0.25</v>
      </c>
      <c r="AG297" s="9">
        <f t="shared" si="93"/>
        <v>8.0484609144357636E-3</v>
      </c>
      <c r="AH297" s="2">
        <f t="shared" si="94"/>
        <v>0.38946083502691065</v>
      </c>
    </row>
    <row r="298" spans="1:34">
      <c r="A298" s="1">
        <f>Raw!A298</f>
        <v>285</v>
      </c>
      <c r="B298" s="14">
        <f>Raw!B298</f>
        <v>0.22063657407407408</v>
      </c>
      <c r="C298" s="15">
        <f>Raw!C298</f>
        <v>114.7</v>
      </c>
      <c r="D298" s="15">
        <f>IF(C298&gt;0.5,Raw!D298*D$11,-999)</f>
        <v>6.2</v>
      </c>
      <c r="E298" s="9">
        <f>IF(Raw!$G298&gt;$C$8,IF(Raw!$Q298&gt;$C$8,IF(Raw!$N298&gt;$C$9,IF(Raw!$N298&lt;$A$9,IF(Raw!$X298&gt;$C$9,IF(Raw!$X298&lt;$A$9,Raw!H298,-999),-999),-999),-999),-999),-999)</f>
        <v>0.19526299999999999</v>
      </c>
      <c r="F298" s="9">
        <f>IF(Raw!$G298&gt;$C$8,IF(Raw!$Q298&gt;$C$8,IF(Raw!$N298&gt;$C$9,IF(Raw!$N298&lt;$A$9,IF(Raw!$X298&gt;$C$9,IF(Raw!$X298&lt;$A$9,Raw!I298,-999),-999),-999),-999),-999),-999)</f>
        <v>0.38070999999999999</v>
      </c>
      <c r="G298" s="9">
        <f>Raw!G298</f>
        <v>0.97983299999999995</v>
      </c>
      <c r="H298" s="9">
        <f>IF(Raw!$G298&gt;$C$8,IF(Raw!$Q298&gt;$C$8,IF(Raw!$N298&gt;$C$9,IF(Raw!$N298&lt;$A$9,IF(Raw!$X298&gt;$C$9,IF(Raw!$X298&lt;$A$9,Raw!L298,-999),-999),-999),-999),-999),-999)</f>
        <v>526.9</v>
      </c>
      <c r="I298" s="9">
        <f>IF(Raw!$G298&gt;$C$8,IF(Raw!$Q298&gt;$C$8,IF(Raw!$N298&gt;$C$9,IF(Raw!$N298&lt;$A$9,IF(Raw!$X298&gt;$C$9,IF(Raw!$X298&lt;$A$9,Raw!M298,-999),-999),-999),-999),-999),-999)</f>
        <v>0.17709</v>
      </c>
      <c r="J298" s="9">
        <f>IF(Raw!$G298&gt;$C$8,IF(Raw!$Q298&gt;$C$8,IF(Raw!$N298&gt;$C$9,IF(Raw!$N298&lt;$A$9,IF(Raw!$X298&gt;$C$9,IF(Raw!$X298&lt;$A$9,Raw!N298,-999),-999),-999),-999),-999),-999)</f>
        <v>475</v>
      </c>
      <c r="K298" s="9">
        <f>IF(Raw!$G298&gt;$C$8,IF(Raw!$Q298&gt;$C$8,IF(Raw!$N298&gt;$C$9,IF(Raw!$N298&lt;$A$9,IF(Raw!$X298&gt;$C$9,IF(Raw!$X298&lt;$A$9,Raw!R298,-999),-999),-999),-999),-999),-999)</f>
        <v>0.20324800000000001</v>
      </c>
      <c r="L298" s="9">
        <f>IF(Raw!$G298&gt;$C$8,IF(Raw!$Q298&gt;$C$8,IF(Raw!$N298&gt;$C$9,IF(Raw!$N298&lt;$A$9,IF(Raw!$X298&gt;$C$9,IF(Raw!$X298&lt;$A$9,Raw!S298,-999),-999),-999),-999),-999),-999)</f>
        <v>0.39838800000000002</v>
      </c>
      <c r="M298" s="9">
        <f>Raw!Q298</f>
        <v>0.97731900000000005</v>
      </c>
      <c r="N298" s="9">
        <f>IF(Raw!$G298&gt;$C$8,IF(Raw!$Q298&gt;$C$8,IF(Raw!$N298&gt;$C$9,IF(Raw!$N298&lt;$A$9,IF(Raw!$X298&gt;$C$9,IF(Raw!$X298&lt;$A$9,Raw!V298,-999),-999),-999),-999),-999),-999)</f>
        <v>615.9</v>
      </c>
      <c r="O298" s="9">
        <f>IF(Raw!$G298&gt;$C$8,IF(Raw!$Q298&gt;$C$8,IF(Raw!$N298&gt;$C$9,IF(Raw!$N298&lt;$A$9,IF(Raw!$X298&gt;$C$9,IF(Raw!$X298&lt;$A$9,Raw!W298,-999),-999),-999),-999),-999),-999)</f>
        <v>0.244945</v>
      </c>
      <c r="P298" s="9">
        <f>IF(Raw!$G298&gt;$C$8,IF(Raw!$Q298&gt;$C$8,IF(Raw!$N298&gt;$C$9,IF(Raw!$N298&lt;$A$9,IF(Raw!$X298&gt;$C$9,IF(Raw!$X298&lt;$A$9,Raw!X298,-999),-999),-999),-999),-999),-999)</f>
        <v>528</v>
      </c>
      <c r="R298" s="9">
        <f t="shared" si="79"/>
        <v>0.185447</v>
      </c>
      <c r="S298" s="9">
        <f t="shared" si="80"/>
        <v>0.48710829765438263</v>
      </c>
      <c r="T298" s="9">
        <f t="shared" si="81"/>
        <v>0.19514000000000001</v>
      </c>
      <c r="U298" s="9">
        <f t="shared" si="82"/>
        <v>0.48982399068245025</v>
      </c>
      <c r="V298" s="15">
        <f t="shared" si="83"/>
        <v>0.1660879572</v>
      </c>
      <c r="X298" s="11">
        <f t="shared" si="84"/>
        <v>3.7323999999999995E+18</v>
      </c>
      <c r="Y298" s="11">
        <f t="shared" si="85"/>
        <v>5.2689999999999995E-18</v>
      </c>
      <c r="Z298" s="11">
        <f t="shared" si="86"/>
        <v>4.75E-4</v>
      </c>
      <c r="AA298" s="16">
        <f t="shared" si="87"/>
        <v>9.2549040435340926E-3</v>
      </c>
      <c r="AB298" s="9">
        <f t="shared" si="88"/>
        <v>0.20505400197505524</v>
      </c>
      <c r="AC298" s="9">
        <f t="shared" si="89"/>
        <v>0.99074509595646598</v>
      </c>
      <c r="AD298" s="15">
        <f t="shared" si="90"/>
        <v>19.484008512703351</v>
      </c>
      <c r="AE298" s="3">
        <f t="shared" si="91"/>
        <v>634.38759999999979</v>
      </c>
      <c r="AF298" s="2">
        <f t="shared" si="92"/>
        <v>0.25</v>
      </c>
      <c r="AG298" s="9">
        <f t="shared" si="93"/>
        <v>7.3413344647562991E-3</v>
      </c>
      <c r="AH298" s="2">
        <f t="shared" si="94"/>
        <v>0.35524335413341168</v>
      </c>
    </row>
    <row r="299" spans="1:34">
      <c r="A299" s="1">
        <f>Raw!A299</f>
        <v>286</v>
      </c>
      <c r="B299" s="14">
        <f>Raw!B299</f>
        <v>0.22069444444444444</v>
      </c>
      <c r="C299" s="15">
        <f>Raw!C299</f>
        <v>113.6</v>
      </c>
      <c r="D299" s="15">
        <f>IF(C299&gt;0.5,Raw!D299*D$11,-999)</f>
        <v>6.2</v>
      </c>
      <c r="E299" s="9">
        <f>IF(Raw!$G299&gt;$C$8,IF(Raw!$Q299&gt;$C$8,IF(Raw!$N299&gt;$C$9,IF(Raw!$N299&lt;$A$9,IF(Raw!$X299&gt;$C$9,IF(Raw!$X299&lt;$A$9,Raw!H299,-999),-999),-999),-999),-999),-999)</f>
        <v>0.20435800000000001</v>
      </c>
      <c r="F299" s="9">
        <f>IF(Raw!$G299&gt;$C$8,IF(Raw!$Q299&gt;$C$8,IF(Raw!$N299&gt;$C$9,IF(Raw!$N299&lt;$A$9,IF(Raw!$X299&gt;$C$9,IF(Raw!$X299&lt;$A$9,Raw!I299,-999),-999),-999),-999),-999),-999)</f>
        <v>0.38984000000000002</v>
      </c>
      <c r="G299" s="9">
        <f>Raw!G299</f>
        <v>0.97443299999999999</v>
      </c>
      <c r="H299" s="9">
        <f>IF(Raw!$G299&gt;$C$8,IF(Raw!$Q299&gt;$C$8,IF(Raw!$N299&gt;$C$9,IF(Raw!$N299&lt;$A$9,IF(Raw!$X299&gt;$C$9,IF(Raw!$X299&lt;$A$9,Raw!L299,-999),-999),-999),-999),-999),-999)</f>
        <v>523</v>
      </c>
      <c r="I299" s="9">
        <f>IF(Raw!$G299&gt;$C$8,IF(Raw!$Q299&gt;$C$8,IF(Raw!$N299&gt;$C$9,IF(Raw!$N299&lt;$A$9,IF(Raw!$X299&gt;$C$9,IF(Raw!$X299&lt;$A$9,Raw!M299,-999),-999),-999),-999),-999),-999)</f>
        <v>0.31495699999999999</v>
      </c>
      <c r="J299" s="9">
        <f>IF(Raw!$G299&gt;$C$8,IF(Raw!$Q299&gt;$C$8,IF(Raw!$N299&gt;$C$9,IF(Raw!$N299&lt;$A$9,IF(Raw!$X299&gt;$C$9,IF(Raw!$X299&lt;$A$9,Raw!N299,-999),-999),-999),-999),-999),-999)</f>
        <v>471</v>
      </c>
      <c r="K299" s="9">
        <f>IF(Raw!$G299&gt;$C$8,IF(Raw!$Q299&gt;$C$8,IF(Raw!$N299&gt;$C$9,IF(Raw!$N299&lt;$A$9,IF(Raw!$X299&gt;$C$9,IF(Raw!$X299&lt;$A$9,Raw!R299,-999),-999),-999),-999),-999),-999)</f>
        <v>0.188972</v>
      </c>
      <c r="L299" s="9">
        <f>IF(Raw!$G299&gt;$C$8,IF(Raw!$Q299&gt;$C$8,IF(Raw!$N299&gt;$C$9,IF(Raw!$N299&lt;$A$9,IF(Raw!$X299&gt;$C$9,IF(Raw!$X299&lt;$A$9,Raw!S299,-999),-999),-999),-999),-999),-999)</f>
        <v>0.38400400000000001</v>
      </c>
      <c r="M299" s="9">
        <f>Raw!Q299</f>
        <v>0.98143999999999998</v>
      </c>
      <c r="N299" s="9">
        <f>IF(Raw!$G299&gt;$C$8,IF(Raw!$Q299&gt;$C$8,IF(Raw!$N299&gt;$C$9,IF(Raw!$N299&lt;$A$9,IF(Raw!$X299&gt;$C$9,IF(Raw!$X299&lt;$A$9,Raw!V299,-999),-999),-999),-999),-999),-999)</f>
        <v>627.79999999999995</v>
      </c>
      <c r="O299" s="9">
        <f>IF(Raw!$G299&gt;$C$8,IF(Raw!$Q299&gt;$C$8,IF(Raw!$N299&gt;$C$9,IF(Raw!$N299&lt;$A$9,IF(Raw!$X299&gt;$C$9,IF(Raw!$X299&lt;$A$9,Raw!W299,-999),-999),-999),-999),-999),-999)</f>
        <v>0.204321</v>
      </c>
      <c r="P299" s="9">
        <f>IF(Raw!$G299&gt;$C$8,IF(Raw!$Q299&gt;$C$8,IF(Raw!$N299&gt;$C$9,IF(Raw!$N299&lt;$A$9,IF(Raw!$X299&gt;$C$9,IF(Raw!$X299&lt;$A$9,Raw!X299,-999),-999),-999),-999),-999),-999)</f>
        <v>355</v>
      </c>
      <c r="R299" s="9">
        <f t="shared" si="79"/>
        <v>0.18548200000000001</v>
      </c>
      <c r="S299" s="9">
        <f t="shared" si="80"/>
        <v>0.4757900677200903</v>
      </c>
      <c r="T299" s="9">
        <f t="shared" si="81"/>
        <v>0.19503200000000001</v>
      </c>
      <c r="U299" s="9">
        <f t="shared" si="82"/>
        <v>0.50789054280684576</v>
      </c>
      <c r="V299" s="15">
        <f t="shared" si="83"/>
        <v>0.1600912676</v>
      </c>
      <c r="X299" s="11">
        <f t="shared" si="84"/>
        <v>3.7323999999999995E+18</v>
      </c>
      <c r="Y299" s="11">
        <f t="shared" si="85"/>
        <v>5.2299999999999999E-18</v>
      </c>
      <c r="Z299" s="11">
        <f t="shared" si="86"/>
        <v>4.7099999999999996E-4</v>
      </c>
      <c r="AA299" s="16">
        <f t="shared" si="87"/>
        <v>9.1103709309652871E-3</v>
      </c>
      <c r="AB299" s="9">
        <f t="shared" si="88"/>
        <v>0.19074881386340803</v>
      </c>
      <c r="AC299" s="9">
        <f t="shared" si="89"/>
        <v>0.99088962906903466</v>
      </c>
      <c r="AD299" s="15">
        <f t="shared" si="90"/>
        <v>19.342613441539893</v>
      </c>
      <c r="AE299" s="3">
        <f t="shared" si="91"/>
        <v>629.69199999999978</v>
      </c>
      <c r="AF299" s="2">
        <f t="shared" si="92"/>
        <v>0.25</v>
      </c>
      <c r="AG299" s="9">
        <f t="shared" si="93"/>
        <v>7.5568695693282199E-3</v>
      </c>
      <c r="AH299" s="2">
        <f t="shared" si="94"/>
        <v>0.3656729856737268</v>
      </c>
    </row>
    <row r="300" spans="1:34">
      <c r="A300" s="1">
        <f>Raw!A300</f>
        <v>287</v>
      </c>
      <c r="B300" s="14">
        <f>Raw!B300</f>
        <v>0.22075231481481483</v>
      </c>
      <c r="C300" s="15">
        <f>Raw!C300</f>
        <v>112.4</v>
      </c>
      <c r="D300" s="15">
        <f>IF(C300&gt;0.5,Raw!D300*D$11,-999)</f>
        <v>6.2</v>
      </c>
      <c r="E300" s="9">
        <f>IF(Raw!$G300&gt;$C$8,IF(Raw!$Q300&gt;$C$8,IF(Raw!$N300&gt;$C$9,IF(Raw!$N300&lt;$A$9,IF(Raw!$X300&gt;$C$9,IF(Raw!$X300&lt;$A$9,Raw!H300,-999),-999),-999),-999),-999),-999)</f>
        <v>0.21029500000000001</v>
      </c>
      <c r="F300" s="9">
        <f>IF(Raw!$G300&gt;$C$8,IF(Raw!$Q300&gt;$C$8,IF(Raw!$N300&gt;$C$9,IF(Raw!$N300&lt;$A$9,IF(Raw!$X300&gt;$C$9,IF(Raw!$X300&lt;$A$9,Raw!I300,-999),-999),-999),-999),-999),-999)</f>
        <v>0.38813900000000001</v>
      </c>
      <c r="G300" s="9">
        <f>Raw!G300</f>
        <v>0.97366200000000003</v>
      </c>
      <c r="H300" s="9">
        <f>IF(Raw!$G300&gt;$C$8,IF(Raw!$Q300&gt;$C$8,IF(Raw!$N300&gt;$C$9,IF(Raw!$N300&lt;$A$9,IF(Raw!$X300&gt;$C$9,IF(Raw!$X300&lt;$A$9,Raw!L300,-999),-999),-999),-999),-999),-999)</f>
        <v>566.70000000000005</v>
      </c>
      <c r="I300" s="9">
        <f>IF(Raw!$G300&gt;$C$8,IF(Raw!$Q300&gt;$C$8,IF(Raw!$N300&gt;$C$9,IF(Raw!$N300&lt;$A$9,IF(Raw!$X300&gt;$C$9,IF(Raw!$X300&lt;$A$9,Raw!M300,-999),-999),-999),-999),-999),-999)</f>
        <v>0.36218499999999998</v>
      </c>
      <c r="J300" s="9">
        <f>IF(Raw!$G300&gt;$C$8,IF(Raw!$Q300&gt;$C$8,IF(Raw!$N300&gt;$C$9,IF(Raw!$N300&lt;$A$9,IF(Raw!$X300&gt;$C$9,IF(Raw!$X300&lt;$A$9,Raw!N300,-999),-999),-999),-999),-999),-999)</f>
        <v>653</v>
      </c>
      <c r="K300" s="9">
        <f>IF(Raw!$G300&gt;$C$8,IF(Raw!$Q300&gt;$C$8,IF(Raw!$N300&gt;$C$9,IF(Raw!$N300&lt;$A$9,IF(Raw!$X300&gt;$C$9,IF(Raw!$X300&lt;$A$9,Raw!R300,-999),-999),-999),-999),-999),-999)</f>
        <v>0.186637</v>
      </c>
      <c r="L300" s="9">
        <f>IF(Raw!$G300&gt;$C$8,IF(Raw!$Q300&gt;$C$8,IF(Raw!$N300&gt;$C$9,IF(Raw!$N300&lt;$A$9,IF(Raw!$X300&gt;$C$9,IF(Raw!$X300&lt;$A$9,Raw!S300,-999),-999),-999),-999),-999),-999)</f>
        <v>0.395117</v>
      </c>
      <c r="M300" s="9">
        <f>Raw!Q300</f>
        <v>0.984155</v>
      </c>
      <c r="N300" s="9">
        <f>IF(Raw!$G300&gt;$C$8,IF(Raw!$Q300&gt;$C$8,IF(Raw!$N300&gt;$C$9,IF(Raw!$N300&lt;$A$9,IF(Raw!$X300&gt;$C$9,IF(Raw!$X300&lt;$A$9,Raw!V300,-999),-999),-999),-999),-999),-999)</f>
        <v>693.6</v>
      </c>
      <c r="O300" s="9">
        <f>IF(Raw!$G300&gt;$C$8,IF(Raw!$Q300&gt;$C$8,IF(Raw!$N300&gt;$C$9,IF(Raw!$N300&lt;$A$9,IF(Raw!$X300&gt;$C$9,IF(Raw!$X300&lt;$A$9,Raw!W300,-999),-999),-999),-999),-999),-999)</f>
        <v>0.22591700000000001</v>
      </c>
      <c r="P300" s="9">
        <f>IF(Raw!$G300&gt;$C$8,IF(Raw!$Q300&gt;$C$8,IF(Raw!$N300&gt;$C$9,IF(Raw!$N300&lt;$A$9,IF(Raw!$X300&gt;$C$9,IF(Raw!$X300&lt;$A$9,Raw!X300,-999),-999),-999),-999),-999),-999)</f>
        <v>602</v>
      </c>
      <c r="R300" s="9">
        <f t="shared" si="79"/>
        <v>0.177844</v>
      </c>
      <c r="S300" s="9">
        <f t="shared" si="80"/>
        <v>0.45819667696366506</v>
      </c>
      <c r="T300" s="9">
        <f t="shared" si="81"/>
        <v>0.20848</v>
      </c>
      <c r="U300" s="9">
        <f t="shared" si="82"/>
        <v>0.52764117970120239</v>
      </c>
      <c r="V300" s="15">
        <f t="shared" si="83"/>
        <v>0.1647242773</v>
      </c>
      <c r="X300" s="11">
        <f t="shared" si="84"/>
        <v>3.7323999999999995E+18</v>
      </c>
      <c r="Y300" s="11">
        <f t="shared" si="85"/>
        <v>5.667E-18</v>
      </c>
      <c r="Z300" s="11">
        <f t="shared" si="86"/>
        <v>6.5299999999999993E-4</v>
      </c>
      <c r="AA300" s="16">
        <f t="shared" si="87"/>
        <v>1.3623765961337259E-2</v>
      </c>
      <c r="AB300" s="9">
        <f t="shared" si="88"/>
        <v>0.1894772827276196</v>
      </c>
      <c r="AC300" s="9">
        <f t="shared" si="89"/>
        <v>0.9863762340386627</v>
      </c>
      <c r="AD300" s="15">
        <f t="shared" si="90"/>
        <v>20.863347567132099</v>
      </c>
      <c r="AE300" s="3">
        <f t="shared" si="91"/>
        <v>682.30679999999984</v>
      </c>
      <c r="AF300" s="2">
        <f t="shared" si="92"/>
        <v>0.25</v>
      </c>
      <c r="AG300" s="9">
        <f t="shared" si="93"/>
        <v>8.4679702483367626E-3</v>
      </c>
      <c r="AH300" s="2">
        <f t="shared" si="94"/>
        <v>0.40976067337111166</v>
      </c>
    </row>
    <row r="301" spans="1:34">
      <c r="A301" s="1">
        <f>Raw!A301</f>
        <v>288</v>
      </c>
      <c r="B301" s="14">
        <f>Raw!B301</f>
        <v>0.22081018518518516</v>
      </c>
      <c r="C301" s="15">
        <f>Raw!C301</f>
        <v>112.4</v>
      </c>
      <c r="D301" s="15">
        <f>IF(C301&gt;0.5,Raw!D301*D$11,-999)</f>
        <v>6.2</v>
      </c>
      <c r="E301" s="9">
        <f>IF(Raw!$G301&gt;$C$8,IF(Raw!$Q301&gt;$C$8,IF(Raw!$N301&gt;$C$9,IF(Raw!$N301&lt;$A$9,IF(Raw!$X301&gt;$C$9,IF(Raw!$X301&lt;$A$9,Raw!H301,-999),-999),-999),-999),-999),-999)</f>
        <v>0.217586</v>
      </c>
      <c r="F301" s="9">
        <f>IF(Raw!$G301&gt;$C$8,IF(Raw!$Q301&gt;$C$8,IF(Raw!$N301&gt;$C$9,IF(Raw!$N301&lt;$A$9,IF(Raw!$X301&gt;$C$9,IF(Raw!$X301&lt;$A$9,Raw!I301,-999),-999),-999),-999),-999),-999)</f>
        <v>0.40334399999999998</v>
      </c>
      <c r="G301" s="9">
        <f>Raw!G301</f>
        <v>0.96918000000000004</v>
      </c>
      <c r="H301" s="9">
        <f>IF(Raw!$G301&gt;$C$8,IF(Raw!$Q301&gt;$C$8,IF(Raw!$N301&gt;$C$9,IF(Raw!$N301&lt;$A$9,IF(Raw!$X301&gt;$C$9,IF(Raw!$X301&lt;$A$9,Raw!L301,-999),-999),-999),-999),-999),-999)</f>
        <v>558.79999999999995</v>
      </c>
      <c r="I301" s="9">
        <f>IF(Raw!$G301&gt;$C$8,IF(Raw!$Q301&gt;$C$8,IF(Raw!$N301&gt;$C$9,IF(Raw!$N301&lt;$A$9,IF(Raw!$X301&gt;$C$9,IF(Raw!$X301&lt;$A$9,Raw!M301,-999),-999),-999),-999),-999),-999)</f>
        <v>0.31960300000000003</v>
      </c>
      <c r="J301" s="9">
        <f>IF(Raw!$G301&gt;$C$8,IF(Raw!$Q301&gt;$C$8,IF(Raw!$N301&gt;$C$9,IF(Raw!$N301&lt;$A$9,IF(Raw!$X301&gt;$C$9,IF(Raw!$X301&lt;$A$9,Raw!N301,-999),-999),-999),-999),-999),-999)</f>
        <v>530</v>
      </c>
      <c r="K301" s="9">
        <f>IF(Raw!$G301&gt;$C$8,IF(Raw!$Q301&gt;$C$8,IF(Raw!$N301&gt;$C$9,IF(Raw!$N301&lt;$A$9,IF(Raw!$X301&gt;$C$9,IF(Raw!$X301&lt;$A$9,Raw!R301,-999),-999),-999),-999),-999),-999)</f>
        <v>0.20583099999999999</v>
      </c>
      <c r="L301" s="9">
        <f>IF(Raw!$G301&gt;$C$8,IF(Raw!$Q301&gt;$C$8,IF(Raw!$N301&gt;$C$9,IF(Raw!$N301&lt;$A$9,IF(Raw!$X301&gt;$C$9,IF(Raw!$X301&lt;$A$9,Raw!S301,-999),-999),-999),-999),-999),-999)</f>
        <v>0.40422000000000002</v>
      </c>
      <c r="M301" s="9">
        <f>Raw!Q301</f>
        <v>0.98233599999999999</v>
      </c>
      <c r="N301" s="9">
        <f>IF(Raw!$G301&gt;$C$8,IF(Raw!$Q301&gt;$C$8,IF(Raw!$N301&gt;$C$9,IF(Raw!$N301&lt;$A$9,IF(Raw!$X301&gt;$C$9,IF(Raw!$X301&lt;$A$9,Raw!V301,-999),-999),-999),-999),-999),-999)</f>
        <v>612.70000000000005</v>
      </c>
      <c r="O301" s="9">
        <f>IF(Raw!$G301&gt;$C$8,IF(Raw!$Q301&gt;$C$8,IF(Raw!$N301&gt;$C$9,IF(Raw!$N301&lt;$A$9,IF(Raw!$X301&gt;$C$9,IF(Raw!$X301&lt;$A$9,Raw!W301,-999),-999),-999),-999),-999),-999)</f>
        <v>0.24187400000000001</v>
      </c>
      <c r="P301" s="9">
        <f>IF(Raw!$G301&gt;$C$8,IF(Raw!$Q301&gt;$C$8,IF(Raw!$N301&gt;$C$9,IF(Raw!$N301&lt;$A$9,IF(Raw!$X301&gt;$C$9,IF(Raw!$X301&lt;$A$9,Raw!X301,-999),-999),-999),-999),-999),-999)</f>
        <v>465</v>
      </c>
      <c r="R301" s="9">
        <f t="shared" si="79"/>
        <v>0.18575799999999998</v>
      </c>
      <c r="S301" s="9">
        <f t="shared" si="80"/>
        <v>0.46054484509500571</v>
      </c>
      <c r="T301" s="9">
        <f t="shared" si="81"/>
        <v>0.19838900000000004</v>
      </c>
      <c r="U301" s="9">
        <f t="shared" si="82"/>
        <v>0.49079461679283565</v>
      </c>
      <c r="V301" s="15">
        <f t="shared" si="83"/>
        <v>0.168519318</v>
      </c>
      <c r="X301" s="11">
        <f t="shared" si="84"/>
        <v>3.7323999999999995E+18</v>
      </c>
      <c r="Y301" s="11">
        <f t="shared" si="85"/>
        <v>5.5879999999999991E-18</v>
      </c>
      <c r="Z301" s="11">
        <f t="shared" si="86"/>
        <v>5.2999999999999998E-4</v>
      </c>
      <c r="AA301" s="16">
        <f t="shared" si="87"/>
        <v>1.0933169604377062E-2</v>
      </c>
      <c r="AB301" s="9">
        <f t="shared" si="88"/>
        <v>0.20800002058464276</v>
      </c>
      <c r="AC301" s="9">
        <f t="shared" si="89"/>
        <v>0.98906683039562293</v>
      </c>
      <c r="AD301" s="15">
        <f t="shared" si="90"/>
        <v>20.628621895051062</v>
      </c>
      <c r="AE301" s="3">
        <f t="shared" si="91"/>
        <v>672.79519999999968</v>
      </c>
      <c r="AF301" s="2">
        <f t="shared" si="92"/>
        <v>0.25</v>
      </c>
      <c r="AG301" s="9">
        <f t="shared" si="93"/>
        <v>7.788012752266065E-3</v>
      </c>
      <c r="AH301" s="2">
        <f t="shared" si="94"/>
        <v>0.3768578840033302</v>
      </c>
    </row>
    <row r="302" spans="1:34">
      <c r="A302" s="1">
        <f>Raw!A302</f>
        <v>289</v>
      </c>
      <c r="B302" s="14">
        <f>Raw!B302</f>
        <v>0.22086805555555555</v>
      </c>
      <c r="C302" s="15">
        <f>Raw!C302</f>
        <v>109.8</v>
      </c>
      <c r="D302" s="15">
        <f>IF(C302&gt;0.5,Raw!D302*D$11,-999)</f>
        <v>7</v>
      </c>
      <c r="E302" s="9">
        <f>IF(Raw!$G302&gt;$C$8,IF(Raw!$Q302&gt;$C$8,IF(Raw!$N302&gt;$C$9,IF(Raw!$N302&lt;$A$9,IF(Raw!$X302&gt;$C$9,IF(Raw!$X302&lt;$A$9,Raw!H302,-999),-999),-999),-999),-999),-999)</f>
        <v>0.22256899999999999</v>
      </c>
      <c r="F302" s="9">
        <f>IF(Raw!$G302&gt;$C$8,IF(Raw!$Q302&gt;$C$8,IF(Raw!$N302&gt;$C$9,IF(Raw!$N302&lt;$A$9,IF(Raw!$X302&gt;$C$9,IF(Raw!$X302&lt;$A$9,Raw!I302,-999),-999),-999),-999),-999),-999)</f>
        <v>0.4078</v>
      </c>
      <c r="G302" s="9">
        <f>Raw!G302</f>
        <v>0.97638800000000003</v>
      </c>
      <c r="H302" s="9">
        <f>IF(Raw!$G302&gt;$C$8,IF(Raw!$Q302&gt;$C$8,IF(Raw!$N302&gt;$C$9,IF(Raw!$N302&lt;$A$9,IF(Raw!$X302&gt;$C$9,IF(Raw!$X302&lt;$A$9,Raw!L302,-999),-999),-999),-999),-999),-999)</f>
        <v>520.79999999999995</v>
      </c>
      <c r="I302" s="9">
        <f>IF(Raw!$G302&gt;$C$8,IF(Raw!$Q302&gt;$C$8,IF(Raw!$N302&gt;$C$9,IF(Raw!$N302&lt;$A$9,IF(Raw!$X302&gt;$C$9,IF(Raw!$X302&lt;$A$9,Raw!M302,-999),-999),-999),-999),-999),-999)</f>
        <v>0.22456999999999999</v>
      </c>
      <c r="J302" s="9">
        <f>IF(Raw!$G302&gt;$C$8,IF(Raw!$Q302&gt;$C$8,IF(Raw!$N302&gt;$C$9,IF(Raw!$N302&lt;$A$9,IF(Raw!$X302&gt;$C$9,IF(Raw!$X302&lt;$A$9,Raw!N302,-999),-999),-999),-999),-999),-999)</f>
        <v>478</v>
      </c>
      <c r="K302" s="9">
        <f>IF(Raw!$G302&gt;$C$8,IF(Raw!$Q302&gt;$C$8,IF(Raw!$N302&gt;$C$9,IF(Raw!$N302&lt;$A$9,IF(Raw!$X302&gt;$C$9,IF(Raw!$X302&lt;$A$9,Raw!R302,-999),-999),-999),-999),-999),-999)</f>
        <v>0.199101</v>
      </c>
      <c r="L302" s="9">
        <f>IF(Raw!$G302&gt;$C$8,IF(Raw!$Q302&gt;$C$8,IF(Raw!$N302&gt;$C$9,IF(Raw!$N302&lt;$A$9,IF(Raw!$X302&gt;$C$9,IF(Raw!$X302&lt;$A$9,Raw!S302,-999),-999),-999),-999),-999),-999)</f>
        <v>0.40387400000000001</v>
      </c>
      <c r="M302" s="9">
        <f>Raw!Q302</f>
        <v>0.98493399999999998</v>
      </c>
      <c r="N302" s="9">
        <f>IF(Raw!$G302&gt;$C$8,IF(Raw!$Q302&gt;$C$8,IF(Raw!$N302&gt;$C$9,IF(Raw!$N302&lt;$A$9,IF(Raw!$X302&gt;$C$9,IF(Raw!$X302&lt;$A$9,Raw!V302,-999),-999),-999),-999),-999),-999)</f>
        <v>635.9</v>
      </c>
      <c r="O302" s="9">
        <f>IF(Raw!$G302&gt;$C$8,IF(Raw!$Q302&gt;$C$8,IF(Raw!$N302&gt;$C$9,IF(Raw!$N302&lt;$A$9,IF(Raw!$X302&gt;$C$9,IF(Raw!$X302&lt;$A$9,Raw!W302,-999),-999),-999),-999),-999),-999)</f>
        <v>0.29602000000000001</v>
      </c>
      <c r="P302" s="9">
        <f>IF(Raw!$G302&gt;$C$8,IF(Raw!$Q302&gt;$C$8,IF(Raw!$N302&gt;$C$9,IF(Raw!$N302&lt;$A$9,IF(Raw!$X302&gt;$C$9,IF(Raw!$X302&lt;$A$9,Raw!X302,-999),-999),-999),-999),-999),-999)</f>
        <v>408</v>
      </c>
      <c r="R302" s="9">
        <f t="shared" si="79"/>
        <v>0.18523100000000001</v>
      </c>
      <c r="S302" s="9">
        <f t="shared" si="80"/>
        <v>0.45422020598332519</v>
      </c>
      <c r="T302" s="9">
        <f t="shared" si="81"/>
        <v>0.20477300000000001</v>
      </c>
      <c r="U302" s="9">
        <f t="shared" si="82"/>
        <v>0.50702199200740827</v>
      </c>
      <c r="V302" s="15">
        <f t="shared" si="83"/>
        <v>0.16837507060000001</v>
      </c>
      <c r="X302" s="11">
        <f t="shared" si="84"/>
        <v>4.2139999999999995E+18</v>
      </c>
      <c r="Y302" s="11">
        <f t="shared" si="85"/>
        <v>5.2079999999999996E-18</v>
      </c>
      <c r="Z302" s="11">
        <f t="shared" si="86"/>
        <v>4.7799999999999996E-4</v>
      </c>
      <c r="AA302" s="16">
        <f t="shared" si="87"/>
        <v>1.0381526035428303E-2</v>
      </c>
      <c r="AB302" s="9">
        <f t="shared" si="88"/>
        <v>0.20122685623085276</v>
      </c>
      <c r="AC302" s="9">
        <f t="shared" si="89"/>
        <v>0.9896184739645717</v>
      </c>
      <c r="AD302" s="15">
        <f t="shared" si="90"/>
        <v>21.718673714285156</v>
      </c>
      <c r="AE302" s="3">
        <f t="shared" si="91"/>
        <v>627.04319999999973</v>
      </c>
      <c r="AF302" s="2">
        <f t="shared" si="92"/>
        <v>0.25</v>
      </c>
      <c r="AG302" s="9">
        <f t="shared" si="93"/>
        <v>8.4706501618275355E-3</v>
      </c>
      <c r="AH302" s="2">
        <f t="shared" si="94"/>
        <v>0.40989035299023535</v>
      </c>
    </row>
    <row r="303" spans="1:34">
      <c r="A303" s="1">
        <f>Raw!A303</f>
        <v>290</v>
      </c>
      <c r="B303" s="14">
        <f>Raw!B303</f>
        <v>0.22092592592592594</v>
      </c>
      <c r="C303" s="15">
        <f>Raw!C303</f>
        <v>109.1</v>
      </c>
      <c r="D303" s="15">
        <f>IF(C303&gt;0.5,Raw!D303*D$11,-999)</f>
        <v>7</v>
      </c>
      <c r="E303" s="9">
        <f>IF(Raw!$G303&gt;$C$8,IF(Raw!$Q303&gt;$C$8,IF(Raw!$N303&gt;$C$9,IF(Raw!$N303&lt;$A$9,IF(Raw!$X303&gt;$C$9,IF(Raw!$X303&lt;$A$9,Raw!H303,-999),-999),-999),-999),-999),-999)</f>
        <v>0.21246999999999999</v>
      </c>
      <c r="F303" s="9">
        <f>IF(Raw!$G303&gt;$C$8,IF(Raw!$Q303&gt;$C$8,IF(Raw!$N303&gt;$C$9,IF(Raw!$N303&lt;$A$9,IF(Raw!$X303&gt;$C$9,IF(Raw!$X303&lt;$A$9,Raw!I303,-999),-999),-999),-999),-999),-999)</f>
        <v>0.41443400000000002</v>
      </c>
      <c r="G303" s="9">
        <f>Raw!G303</f>
        <v>0.98520799999999997</v>
      </c>
      <c r="H303" s="9">
        <f>IF(Raw!$G303&gt;$C$8,IF(Raw!$Q303&gt;$C$8,IF(Raw!$N303&gt;$C$9,IF(Raw!$N303&lt;$A$9,IF(Raw!$X303&gt;$C$9,IF(Raw!$X303&lt;$A$9,Raw!L303,-999),-999),-999),-999),-999),-999)</f>
        <v>539.9</v>
      </c>
      <c r="I303" s="9">
        <f>IF(Raw!$G303&gt;$C$8,IF(Raw!$Q303&gt;$C$8,IF(Raw!$N303&gt;$C$9,IF(Raw!$N303&lt;$A$9,IF(Raw!$X303&gt;$C$9,IF(Raw!$X303&lt;$A$9,Raw!M303,-999),-999),-999),-999),-999),-999)</f>
        <v>0.19245000000000001</v>
      </c>
      <c r="J303" s="9">
        <f>IF(Raw!$G303&gt;$C$8,IF(Raw!$Q303&gt;$C$8,IF(Raw!$N303&gt;$C$9,IF(Raw!$N303&lt;$A$9,IF(Raw!$X303&gt;$C$9,IF(Raw!$X303&lt;$A$9,Raw!N303,-999),-999),-999),-999),-999),-999)</f>
        <v>382</v>
      </c>
      <c r="K303" s="9">
        <f>IF(Raw!$G303&gt;$C$8,IF(Raw!$Q303&gt;$C$8,IF(Raw!$N303&gt;$C$9,IF(Raw!$N303&lt;$A$9,IF(Raw!$X303&gt;$C$9,IF(Raw!$X303&lt;$A$9,Raw!R303,-999),-999),-999),-999),-999),-999)</f>
        <v>0.211895</v>
      </c>
      <c r="L303" s="9">
        <f>IF(Raw!$G303&gt;$C$8,IF(Raw!$Q303&gt;$C$8,IF(Raw!$N303&gt;$C$9,IF(Raw!$N303&lt;$A$9,IF(Raw!$X303&gt;$C$9,IF(Raw!$X303&lt;$A$9,Raw!S303,-999),-999),-999),-999),-999),-999)</f>
        <v>0.417931</v>
      </c>
      <c r="M303" s="9">
        <f>Raw!Q303</f>
        <v>0.98472300000000001</v>
      </c>
      <c r="N303" s="9">
        <f>IF(Raw!$G303&gt;$C$8,IF(Raw!$Q303&gt;$C$8,IF(Raw!$N303&gt;$C$9,IF(Raw!$N303&lt;$A$9,IF(Raw!$X303&gt;$C$9,IF(Raw!$X303&lt;$A$9,Raw!V303,-999),-999),-999),-999),-999),-999)</f>
        <v>640.20000000000005</v>
      </c>
      <c r="O303" s="9">
        <f>IF(Raw!$G303&gt;$C$8,IF(Raw!$Q303&gt;$C$8,IF(Raw!$N303&gt;$C$9,IF(Raw!$N303&lt;$A$9,IF(Raw!$X303&gt;$C$9,IF(Raw!$X303&lt;$A$9,Raw!W303,-999),-999),-999),-999),-999),-999)</f>
        <v>0.29710700000000001</v>
      </c>
      <c r="P303" s="9">
        <f>IF(Raw!$G303&gt;$C$8,IF(Raw!$Q303&gt;$C$8,IF(Raw!$N303&gt;$C$9,IF(Raw!$N303&lt;$A$9,IF(Raw!$X303&gt;$C$9,IF(Raw!$X303&lt;$A$9,Raw!X303,-999),-999),-999),-999),-999),-999)</f>
        <v>400</v>
      </c>
      <c r="R303" s="9">
        <f t="shared" si="79"/>
        <v>0.20196400000000003</v>
      </c>
      <c r="S303" s="9">
        <f t="shared" si="80"/>
        <v>0.48732488164581095</v>
      </c>
      <c r="T303" s="9">
        <f t="shared" si="81"/>
        <v>0.206036</v>
      </c>
      <c r="U303" s="9">
        <f t="shared" si="82"/>
        <v>0.4929904697186856</v>
      </c>
      <c r="V303" s="15">
        <f t="shared" si="83"/>
        <v>0.17423543389999999</v>
      </c>
      <c r="X303" s="11">
        <f t="shared" si="84"/>
        <v>4.2139999999999995E+18</v>
      </c>
      <c r="Y303" s="11">
        <f t="shared" si="85"/>
        <v>5.3989999999999995E-18</v>
      </c>
      <c r="Z303" s="11">
        <f t="shared" si="86"/>
        <v>3.8199999999999996E-4</v>
      </c>
      <c r="AA303" s="16">
        <f t="shared" si="87"/>
        <v>8.616146270996031E-3</v>
      </c>
      <c r="AB303" s="9">
        <f t="shared" si="88"/>
        <v>0.21367023631309093</v>
      </c>
      <c r="AC303" s="9">
        <f t="shared" si="89"/>
        <v>0.99138385372900406</v>
      </c>
      <c r="AD303" s="15">
        <f t="shared" si="90"/>
        <v>22.555356730356106</v>
      </c>
      <c r="AE303" s="3">
        <f t="shared" si="91"/>
        <v>650.03959999999972</v>
      </c>
      <c r="AF303" s="2">
        <f t="shared" si="92"/>
        <v>0.25</v>
      </c>
      <c r="AG303" s="9">
        <f t="shared" si="93"/>
        <v>8.553519930131365E-3</v>
      </c>
      <c r="AH303" s="2">
        <f t="shared" si="94"/>
        <v>0.41390037795093421</v>
      </c>
    </row>
    <row r="304" spans="1:34">
      <c r="A304" s="1">
        <f>Raw!A304</f>
        <v>291</v>
      </c>
      <c r="B304" s="14">
        <f>Raw!B304</f>
        <v>0.2209837962962963</v>
      </c>
      <c r="C304" s="15">
        <f>Raw!C304</f>
        <v>108.5</v>
      </c>
      <c r="D304" s="15">
        <f>IF(C304&gt;0.5,Raw!D304*D$11,-999)</f>
        <v>7</v>
      </c>
      <c r="E304" s="9">
        <f>IF(Raw!$G304&gt;$C$8,IF(Raw!$Q304&gt;$C$8,IF(Raw!$N304&gt;$C$9,IF(Raw!$N304&lt;$A$9,IF(Raw!$X304&gt;$C$9,IF(Raw!$X304&lt;$A$9,Raw!H304,-999),-999),-999),-999),-999),-999)</f>
        <v>0.22170599999999999</v>
      </c>
      <c r="F304" s="9">
        <f>IF(Raw!$G304&gt;$C$8,IF(Raw!$Q304&gt;$C$8,IF(Raw!$N304&gt;$C$9,IF(Raw!$N304&lt;$A$9,IF(Raw!$X304&gt;$C$9,IF(Raw!$X304&lt;$A$9,Raw!I304,-999),-999),-999),-999),-999),-999)</f>
        <v>0.418269</v>
      </c>
      <c r="G304" s="9">
        <f>Raw!G304</f>
        <v>0.965144</v>
      </c>
      <c r="H304" s="9">
        <f>IF(Raw!$G304&gt;$C$8,IF(Raw!$Q304&gt;$C$8,IF(Raw!$N304&gt;$C$9,IF(Raw!$N304&lt;$A$9,IF(Raw!$X304&gt;$C$9,IF(Raw!$X304&lt;$A$9,Raw!L304,-999),-999),-999),-999),-999),-999)</f>
        <v>574.5</v>
      </c>
      <c r="I304" s="9">
        <f>IF(Raw!$G304&gt;$C$8,IF(Raw!$Q304&gt;$C$8,IF(Raw!$N304&gt;$C$9,IF(Raw!$N304&lt;$A$9,IF(Raw!$X304&gt;$C$9,IF(Raw!$X304&lt;$A$9,Raw!M304,-999),-999),-999),-999),-999),-999)</f>
        <v>0.25855899999999998</v>
      </c>
      <c r="J304" s="9">
        <f>IF(Raw!$G304&gt;$C$8,IF(Raw!$Q304&gt;$C$8,IF(Raw!$N304&gt;$C$9,IF(Raw!$N304&lt;$A$9,IF(Raw!$X304&gt;$C$9,IF(Raw!$X304&lt;$A$9,Raw!N304,-999),-999),-999),-999),-999),-999)</f>
        <v>555</v>
      </c>
      <c r="K304" s="9">
        <f>IF(Raw!$G304&gt;$C$8,IF(Raw!$Q304&gt;$C$8,IF(Raw!$N304&gt;$C$9,IF(Raw!$N304&lt;$A$9,IF(Raw!$X304&gt;$C$9,IF(Raw!$X304&lt;$A$9,Raw!R304,-999),-999),-999),-999),-999),-999)</f>
        <v>0.20650199999999999</v>
      </c>
      <c r="L304" s="9">
        <f>IF(Raw!$G304&gt;$C$8,IF(Raw!$Q304&gt;$C$8,IF(Raw!$N304&gt;$C$9,IF(Raw!$N304&lt;$A$9,IF(Raw!$X304&gt;$C$9,IF(Raw!$X304&lt;$A$9,Raw!S304,-999),-999),-999),-999),-999),-999)</f>
        <v>0.41781600000000002</v>
      </c>
      <c r="M304" s="9">
        <f>Raw!Q304</f>
        <v>0.98504100000000006</v>
      </c>
      <c r="N304" s="9">
        <f>IF(Raw!$G304&gt;$C$8,IF(Raw!$Q304&gt;$C$8,IF(Raw!$N304&gt;$C$9,IF(Raw!$N304&lt;$A$9,IF(Raw!$X304&gt;$C$9,IF(Raw!$X304&lt;$A$9,Raw!V304,-999),-999),-999),-999),-999),-999)</f>
        <v>662.9</v>
      </c>
      <c r="O304" s="9">
        <f>IF(Raw!$G304&gt;$C$8,IF(Raw!$Q304&gt;$C$8,IF(Raw!$N304&gt;$C$9,IF(Raw!$N304&lt;$A$9,IF(Raw!$X304&gt;$C$9,IF(Raw!$X304&lt;$A$9,Raw!W304,-999),-999),-999),-999),-999),-999)</f>
        <v>0.28328199999999998</v>
      </c>
      <c r="P304" s="9">
        <f>IF(Raw!$G304&gt;$C$8,IF(Raw!$Q304&gt;$C$8,IF(Raw!$N304&gt;$C$9,IF(Raw!$N304&lt;$A$9,IF(Raw!$X304&gt;$C$9,IF(Raw!$X304&lt;$A$9,Raw!X304,-999),-999),-999),-999),-999),-999)</f>
        <v>330</v>
      </c>
      <c r="R304" s="9">
        <f t="shared" si="79"/>
        <v>0.19656300000000002</v>
      </c>
      <c r="S304" s="9">
        <f t="shared" si="80"/>
        <v>0.4699439834173702</v>
      </c>
      <c r="T304" s="9">
        <f t="shared" si="81"/>
        <v>0.21131400000000003</v>
      </c>
      <c r="U304" s="9">
        <f t="shared" si="82"/>
        <v>0.50575851571026487</v>
      </c>
      <c r="V304" s="15">
        <f t="shared" si="83"/>
        <v>0.17418749040000001</v>
      </c>
      <c r="X304" s="11">
        <f t="shared" si="84"/>
        <v>4.2139999999999995E+18</v>
      </c>
      <c r="Y304" s="11">
        <f t="shared" si="85"/>
        <v>5.7449999999999999E-18</v>
      </c>
      <c r="Z304" s="11">
        <f t="shared" si="86"/>
        <v>5.5499999999999994E-4</v>
      </c>
      <c r="AA304" s="16">
        <f t="shared" si="87"/>
        <v>1.3258094790639123E-2</v>
      </c>
      <c r="AB304" s="9">
        <f t="shared" si="88"/>
        <v>0.20930362104258909</v>
      </c>
      <c r="AC304" s="9">
        <f t="shared" si="89"/>
        <v>0.98674190520936089</v>
      </c>
      <c r="AD304" s="15">
        <f t="shared" si="90"/>
        <v>23.888459082232654</v>
      </c>
      <c r="AE304" s="3">
        <f t="shared" si="91"/>
        <v>691.69799999999975</v>
      </c>
      <c r="AF304" s="2">
        <f t="shared" si="92"/>
        <v>0.25</v>
      </c>
      <c r="AG304" s="9">
        <f t="shared" si="93"/>
        <v>9.2936858523349104E-3</v>
      </c>
      <c r="AH304" s="2">
        <f t="shared" si="94"/>
        <v>0.44971662172529631</v>
      </c>
    </row>
    <row r="305" spans="1:34">
      <c r="A305" s="1">
        <f>Raw!A305</f>
        <v>292</v>
      </c>
      <c r="B305" s="14">
        <f>Raw!B305</f>
        <v>0.22104166666666666</v>
      </c>
      <c r="C305" s="15">
        <f>Raw!C305</f>
        <v>107.1</v>
      </c>
      <c r="D305" s="15">
        <f>IF(C305&gt;0.5,Raw!D305*D$11,-999)</f>
        <v>7</v>
      </c>
      <c r="E305" s="9">
        <f>IF(Raw!$G305&gt;$C$8,IF(Raw!$Q305&gt;$C$8,IF(Raw!$N305&gt;$C$9,IF(Raw!$N305&lt;$A$9,IF(Raw!$X305&gt;$C$9,IF(Raw!$X305&lt;$A$9,Raw!H305,-999),-999),-999),-999),-999),-999)</f>
        <v>0.223244</v>
      </c>
      <c r="F305" s="9">
        <f>IF(Raw!$G305&gt;$C$8,IF(Raw!$Q305&gt;$C$8,IF(Raw!$N305&gt;$C$9,IF(Raw!$N305&lt;$A$9,IF(Raw!$X305&gt;$C$9,IF(Raw!$X305&lt;$A$9,Raw!I305,-999),-999),-999),-999),-999),-999)</f>
        <v>0.43465199999999998</v>
      </c>
      <c r="G305" s="9">
        <f>Raw!G305</f>
        <v>0.97954699999999995</v>
      </c>
      <c r="H305" s="9">
        <f>IF(Raw!$G305&gt;$C$8,IF(Raw!$Q305&gt;$C$8,IF(Raw!$N305&gt;$C$9,IF(Raw!$N305&lt;$A$9,IF(Raw!$X305&gt;$C$9,IF(Raw!$X305&lt;$A$9,Raw!L305,-999),-999),-999),-999),-999),-999)</f>
        <v>585.5</v>
      </c>
      <c r="I305" s="9">
        <f>IF(Raw!$G305&gt;$C$8,IF(Raw!$Q305&gt;$C$8,IF(Raw!$N305&gt;$C$9,IF(Raw!$N305&lt;$A$9,IF(Raw!$X305&gt;$C$9,IF(Raw!$X305&lt;$A$9,Raw!M305,-999),-999),-999),-999),-999),-999)</f>
        <v>0.19753299999999999</v>
      </c>
      <c r="J305" s="9">
        <f>IF(Raw!$G305&gt;$C$8,IF(Raw!$Q305&gt;$C$8,IF(Raw!$N305&gt;$C$9,IF(Raw!$N305&lt;$A$9,IF(Raw!$X305&gt;$C$9,IF(Raw!$X305&lt;$A$9,Raw!N305,-999),-999),-999),-999),-999),-999)</f>
        <v>455</v>
      </c>
      <c r="K305" s="9">
        <f>IF(Raw!$G305&gt;$C$8,IF(Raw!$Q305&gt;$C$8,IF(Raw!$N305&gt;$C$9,IF(Raw!$N305&lt;$A$9,IF(Raw!$X305&gt;$C$9,IF(Raw!$X305&lt;$A$9,Raw!R305,-999),-999),-999),-999),-999),-999)</f>
        <v>0.21961800000000001</v>
      </c>
      <c r="L305" s="9">
        <f>IF(Raw!$G305&gt;$C$8,IF(Raw!$Q305&gt;$C$8,IF(Raw!$N305&gt;$C$9,IF(Raw!$N305&lt;$A$9,IF(Raw!$X305&gt;$C$9,IF(Raw!$X305&lt;$A$9,Raw!S305,-999),-999),-999),-999),-999),-999)</f>
        <v>0.42868000000000001</v>
      </c>
      <c r="M305" s="9">
        <f>Raw!Q305</f>
        <v>0.98496099999999998</v>
      </c>
      <c r="N305" s="9">
        <f>IF(Raw!$G305&gt;$C$8,IF(Raw!$Q305&gt;$C$8,IF(Raw!$N305&gt;$C$9,IF(Raw!$N305&lt;$A$9,IF(Raw!$X305&gt;$C$9,IF(Raw!$X305&lt;$A$9,Raw!V305,-999),-999),-999),-999),-999),-999)</f>
        <v>616.9</v>
      </c>
      <c r="O305" s="9">
        <f>IF(Raw!$G305&gt;$C$8,IF(Raw!$Q305&gt;$C$8,IF(Raw!$N305&gt;$C$9,IF(Raw!$N305&lt;$A$9,IF(Raw!$X305&gt;$C$9,IF(Raw!$X305&lt;$A$9,Raw!W305,-999),-999),-999),-999),-999),-999)</f>
        <v>0.37081999999999998</v>
      </c>
      <c r="P305" s="9">
        <f>IF(Raw!$G305&gt;$C$8,IF(Raw!$Q305&gt;$C$8,IF(Raw!$N305&gt;$C$9,IF(Raw!$N305&lt;$A$9,IF(Raw!$X305&gt;$C$9,IF(Raw!$X305&lt;$A$9,Raw!X305,-999),-999),-999),-999),-999),-999)</f>
        <v>388</v>
      </c>
      <c r="R305" s="9">
        <f t="shared" si="79"/>
        <v>0.21140799999999998</v>
      </c>
      <c r="S305" s="9">
        <f t="shared" si="80"/>
        <v>0.48638450990677595</v>
      </c>
      <c r="T305" s="9">
        <f t="shared" si="81"/>
        <v>0.209062</v>
      </c>
      <c r="U305" s="9">
        <f t="shared" si="82"/>
        <v>0.48768778576094057</v>
      </c>
      <c r="V305" s="15">
        <f t="shared" si="83"/>
        <v>0.17871669200000001</v>
      </c>
      <c r="X305" s="11">
        <f t="shared" si="84"/>
        <v>4.2139999999999995E+18</v>
      </c>
      <c r="Y305" s="11">
        <f t="shared" si="85"/>
        <v>5.855E-18</v>
      </c>
      <c r="Z305" s="11">
        <f t="shared" si="86"/>
        <v>4.55E-4</v>
      </c>
      <c r="AA305" s="16">
        <f t="shared" si="87"/>
        <v>1.1101572857796676E-2</v>
      </c>
      <c r="AB305" s="9">
        <f t="shared" si="88"/>
        <v>0.22193891702479671</v>
      </c>
      <c r="AC305" s="9">
        <f t="shared" si="89"/>
        <v>0.98889842714220333</v>
      </c>
      <c r="AD305" s="15">
        <f t="shared" si="90"/>
        <v>24.399061225926765</v>
      </c>
      <c r="AE305" s="3">
        <f t="shared" si="91"/>
        <v>704.94199999999978</v>
      </c>
      <c r="AF305" s="2">
        <f t="shared" si="92"/>
        <v>0.25</v>
      </c>
      <c r="AG305" s="9">
        <f t="shared" si="93"/>
        <v>9.1531724183983414E-3</v>
      </c>
      <c r="AH305" s="2">
        <f t="shared" si="94"/>
        <v>0.44291724978385077</v>
      </c>
    </row>
    <row r="306" spans="1:34">
      <c r="A306" s="1">
        <f>Raw!A306</f>
        <v>293</v>
      </c>
      <c r="B306" s="14">
        <f>Raw!B306</f>
        <v>0.22109953703703702</v>
      </c>
      <c r="C306" s="15">
        <f>Raw!C306</f>
        <v>106.9</v>
      </c>
      <c r="D306" s="15">
        <f>IF(C306&gt;0.5,Raw!D306*D$11,-999)</f>
        <v>7</v>
      </c>
      <c r="E306" s="9">
        <f>IF(Raw!$G306&gt;$C$8,IF(Raw!$Q306&gt;$C$8,IF(Raw!$N306&gt;$C$9,IF(Raw!$N306&lt;$A$9,IF(Raw!$X306&gt;$C$9,IF(Raw!$X306&lt;$A$9,Raw!H306,-999),-999),-999),-999),-999),-999)</f>
        <v>0.22392799999999999</v>
      </c>
      <c r="F306" s="9">
        <f>IF(Raw!$G306&gt;$C$8,IF(Raw!$Q306&gt;$C$8,IF(Raw!$N306&gt;$C$9,IF(Raw!$N306&lt;$A$9,IF(Raw!$X306&gt;$C$9,IF(Raw!$X306&lt;$A$9,Raw!I306,-999),-999),-999),-999),-999),-999)</f>
        <v>0.43631399999999998</v>
      </c>
      <c r="G306" s="9">
        <f>Raw!G306</f>
        <v>0.98576799999999998</v>
      </c>
      <c r="H306" s="9">
        <f>IF(Raw!$G306&gt;$C$8,IF(Raw!$Q306&gt;$C$8,IF(Raw!$N306&gt;$C$9,IF(Raw!$N306&lt;$A$9,IF(Raw!$X306&gt;$C$9,IF(Raw!$X306&lt;$A$9,Raw!L306,-999),-999),-999),-999),-999),-999)</f>
        <v>578.6</v>
      </c>
      <c r="I306" s="9">
        <f>IF(Raw!$G306&gt;$C$8,IF(Raw!$Q306&gt;$C$8,IF(Raw!$N306&gt;$C$9,IF(Raw!$N306&lt;$A$9,IF(Raw!$X306&gt;$C$9,IF(Raw!$X306&lt;$A$9,Raw!M306,-999),-999),-999),-999),-999),-999)</f>
        <v>0.22012599999999999</v>
      </c>
      <c r="J306" s="9">
        <f>IF(Raw!$G306&gt;$C$8,IF(Raw!$Q306&gt;$C$8,IF(Raw!$N306&gt;$C$9,IF(Raw!$N306&lt;$A$9,IF(Raw!$X306&gt;$C$9,IF(Raw!$X306&lt;$A$9,Raw!N306,-999),-999),-999),-999),-999),-999)</f>
        <v>490</v>
      </c>
      <c r="K306" s="9">
        <f>IF(Raw!$G306&gt;$C$8,IF(Raw!$Q306&gt;$C$8,IF(Raw!$N306&gt;$C$9,IF(Raw!$N306&lt;$A$9,IF(Raw!$X306&gt;$C$9,IF(Raw!$X306&lt;$A$9,Raw!R306,-999),-999),-999),-999),-999),-999)</f>
        <v>0.22095400000000001</v>
      </c>
      <c r="L306" s="9">
        <f>IF(Raw!$G306&gt;$C$8,IF(Raw!$Q306&gt;$C$8,IF(Raw!$N306&gt;$C$9,IF(Raw!$N306&lt;$A$9,IF(Raw!$X306&gt;$C$9,IF(Raw!$X306&lt;$A$9,Raw!S306,-999),-999),-999),-999),-999),-999)</f>
        <v>0.43332599999999999</v>
      </c>
      <c r="M306" s="9">
        <f>Raw!Q306</f>
        <v>0.98236199999999996</v>
      </c>
      <c r="N306" s="9">
        <f>IF(Raw!$G306&gt;$C$8,IF(Raw!$Q306&gt;$C$8,IF(Raw!$N306&gt;$C$9,IF(Raw!$N306&lt;$A$9,IF(Raw!$X306&gt;$C$9,IF(Raw!$X306&lt;$A$9,Raw!V306,-999),-999),-999),-999),-999),-999)</f>
        <v>590.29999999999995</v>
      </c>
      <c r="O306" s="9">
        <f>IF(Raw!$G306&gt;$C$8,IF(Raw!$Q306&gt;$C$8,IF(Raw!$N306&gt;$C$9,IF(Raw!$N306&lt;$A$9,IF(Raw!$X306&gt;$C$9,IF(Raw!$X306&lt;$A$9,Raw!W306,-999),-999),-999),-999),-999),-999)</f>
        <v>0.22686100000000001</v>
      </c>
      <c r="P306" s="9">
        <f>IF(Raw!$G306&gt;$C$8,IF(Raw!$Q306&gt;$C$8,IF(Raw!$N306&gt;$C$9,IF(Raw!$N306&lt;$A$9,IF(Raw!$X306&gt;$C$9,IF(Raw!$X306&lt;$A$9,Raw!X306,-999),-999),-999),-999),-999),-999)</f>
        <v>511</v>
      </c>
      <c r="R306" s="9">
        <f t="shared" si="79"/>
        <v>0.21238599999999999</v>
      </c>
      <c r="S306" s="9">
        <f t="shared" si="80"/>
        <v>0.48677328712807749</v>
      </c>
      <c r="T306" s="9">
        <f t="shared" si="81"/>
        <v>0.21237199999999998</v>
      </c>
      <c r="U306" s="9">
        <f t="shared" si="82"/>
        <v>0.49009752472734153</v>
      </c>
      <c r="V306" s="15">
        <f t="shared" si="83"/>
        <v>0.1806536094</v>
      </c>
      <c r="X306" s="11">
        <f t="shared" si="84"/>
        <v>4.2139999999999995E+18</v>
      </c>
      <c r="Y306" s="11">
        <f t="shared" si="85"/>
        <v>5.7859999999999999E-18</v>
      </c>
      <c r="Z306" s="11">
        <f t="shared" si="86"/>
        <v>4.8999999999999998E-4</v>
      </c>
      <c r="AA306" s="16">
        <f t="shared" si="87"/>
        <v>1.180622765295861E-2</v>
      </c>
      <c r="AB306" s="9">
        <f t="shared" si="88"/>
        <v>0.22346131217911414</v>
      </c>
      <c r="AC306" s="9">
        <f t="shared" si="89"/>
        <v>0.98819377234704142</v>
      </c>
      <c r="AD306" s="15">
        <f t="shared" si="90"/>
        <v>24.094342148895119</v>
      </c>
      <c r="AE306" s="3">
        <f t="shared" si="91"/>
        <v>696.6343999999998</v>
      </c>
      <c r="AF306" s="2">
        <f t="shared" si="92"/>
        <v>0.25</v>
      </c>
      <c r="AG306" s="9">
        <f t="shared" si="93"/>
        <v>9.0835211131593471E-3</v>
      </c>
      <c r="AH306" s="2">
        <f t="shared" si="94"/>
        <v>0.4395468593716369</v>
      </c>
    </row>
    <row r="307" spans="1:34">
      <c r="A307" s="1">
        <f>Raw!A307</f>
        <v>294</v>
      </c>
      <c r="B307" s="14">
        <f>Raw!B307</f>
        <v>0.22114583333333335</v>
      </c>
      <c r="C307" s="15">
        <f>Raw!C307</f>
        <v>106</v>
      </c>
      <c r="D307" s="15">
        <f>IF(C307&gt;0.5,Raw!D307*D$11,-999)</f>
        <v>7</v>
      </c>
      <c r="E307" s="9">
        <f>IF(Raw!$G307&gt;$C$8,IF(Raw!$Q307&gt;$C$8,IF(Raw!$N307&gt;$C$9,IF(Raw!$N307&lt;$A$9,IF(Raw!$X307&gt;$C$9,IF(Raw!$X307&lt;$A$9,Raw!H307,-999),-999),-999),-999),-999),-999)</f>
        <v>0.22969400000000001</v>
      </c>
      <c r="F307" s="9">
        <f>IF(Raw!$G307&gt;$C$8,IF(Raw!$Q307&gt;$C$8,IF(Raw!$N307&gt;$C$9,IF(Raw!$N307&lt;$A$9,IF(Raw!$X307&gt;$C$9,IF(Raw!$X307&lt;$A$9,Raw!I307,-999),-999),-999),-999),-999),-999)</f>
        <v>0.44359100000000001</v>
      </c>
      <c r="G307" s="9">
        <f>Raw!G307</f>
        <v>0.97656299999999996</v>
      </c>
      <c r="H307" s="9">
        <f>IF(Raw!$G307&gt;$C$8,IF(Raw!$Q307&gt;$C$8,IF(Raw!$N307&gt;$C$9,IF(Raw!$N307&lt;$A$9,IF(Raw!$X307&gt;$C$9,IF(Raw!$X307&lt;$A$9,Raw!L307,-999),-999),-999),-999),-999),-999)</f>
        <v>554.20000000000005</v>
      </c>
      <c r="I307" s="9">
        <f>IF(Raw!$G307&gt;$C$8,IF(Raw!$Q307&gt;$C$8,IF(Raw!$N307&gt;$C$9,IF(Raw!$N307&lt;$A$9,IF(Raw!$X307&gt;$C$9,IF(Raw!$X307&lt;$A$9,Raw!M307,-999),-999),-999),-999),-999),-999)</f>
        <v>0.27537800000000001</v>
      </c>
      <c r="J307" s="9">
        <f>IF(Raw!$G307&gt;$C$8,IF(Raw!$Q307&gt;$C$8,IF(Raw!$N307&gt;$C$9,IF(Raw!$N307&lt;$A$9,IF(Raw!$X307&gt;$C$9,IF(Raw!$X307&lt;$A$9,Raw!N307,-999),-999),-999),-999),-999),-999)</f>
        <v>433</v>
      </c>
      <c r="K307" s="9">
        <f>IF(Raw!$G307&gt;$C$8,IF(Raw!$Q307&gt;$C$8,IF(Raw!$N307&gt;$C$9,IF(Raw!$N307&lt;$A$9,IF(Raw!$X307&gt;$C$9,IF(Raw!$X307&lt;$A$9,Raw!R307,-999),-999),-999),-999),-999),-999)</f>
        <v>0.21918899999999999</v>
      </c>
      <c r="L307" s="9">
        <f>IF(Raw!$G307&gt;$C$8,IF(Raw!$Q307&gt;$C$8,IF(Raw!$N307&gt;$C$9,IF(Raw!$N307&lt;$A$9,IF(Raw!$X307&gt;$C$9,IF(Raw!$X307&lt;$A$9,Raw!S307,-999),-999),-999),-999),-999),-999)</f>
        <v>0.44256499999999999</v>
      </c>
      <c r="M307" s="9">
        <f>Raw!Q307</f>
        <v>0.98527900000000002</v>
      </c>
      <c r="N307" s="9">
        <f>IF(Raw!$G307&gt;$C$8,IF(Raw!$Q307&gt;$C$8,IF(Raw!$N307&gt;$C$9,IF(Raw!$N307&lt;$A$9,IF(Raw!$X307&gt;$C$9,IF(Raw!$X307&lt;$A$9,Raw!V307,-999),-999),-999),-999),-999),-999)</f>
        <v>634.20000000000005</v>
      </c>
      <c r="O307" s="9">
        <f>IF(Raw!$G307&gt;$C$8,IF(Raw!$Q307&gt;$C$8,IF(Raw!$N307&gt;$C$9,IF(Raw!$N307&lt;$A$9,IF(Raw!$X307&gt;$C$9,IF(Raw!$X307&lt;$A$9,Raw!W307,-999),-999),-999),-999),-999),-999)</f>
        <v>0.20074900000000001</v>
      </c>
      <c r="P307" s="9">
        <f>IF(Raw!$G307&gt;$C$8,IF(Raw!$Q307&gt;$C$8,IF(Raw!$N307&gt;$C$9,IF(Raw!$N307&lt;$A$9,IF(Raw!$X307&gt;$C$9,IF(Raw!$X307&lt;$A$9,Raw!X307,-999),-999),-999),-999),-999),-999)</f>
        <v>587</v>
      </c>
      <c r="R307" s="9">
        <f t="shared" si="79"/>
        <v>0.213897</v>
      </c>
      <c r="S307" s="9">
        <f t="shared" si="80"/>
        <v>0.48219418338063669</v>
      </c>
      <c r="T307" s="9">
        <f t="shared" si="81"/>
        <v>0.22337599999999999</v>
      </c>
      <c r="U307" s="9">
        <f t="shared" si="82"/>
        <v>0.50473037858845593</v>
      </c>
      <c r="V307" s="15">
        <f t="shared" si="83"/>
        <v>0.1845053485</v>
      </c>
      <c r="X307" s="11">
        <f t="shared" si="84"/>
        <v>4.2139999999999995E+18</v>
      </c>
      <c r="Y307" s="11">
        <f t="shared" si="85"/>
        <v>5.5420000000000002E-18</v>
      </c>
      <c r="Z307" s="11">
        <f t="shared" si="86"/>
        <v>4.3299999999999995E-4</v>
      </c>
      <c r="AA307" s="16">
        <f t="shared" si="87"/>
        <v>1.0011042372433379E-2</v>
      </c>
      <c r="AB307" s="9">
        <f t="shared" si="88"/>
        <v>0.22142522660098468</v>
      </c>
      <c r="AC307" s="9">
        <f t="shared" si="89"/>
        <v>0.98998895762756656</v>
      </c>
      <c r="AD307" s="15">
        <f t="shared" si="90"/>
        <v>23.120190236566696</v>
      </c>
      <c r="AE307" s="3">
        <f t="shared" si="91"/>
        <v>667.25679999999988</v>
      </c>
      <c r="AF307" s="2">
        <f t="shared" si="92"/>
        <v>0.25</v>
      </c>
      <c r="AG307" s="9">
        <f t="shared" si="93"/>
        <v>8.9765095162611004E-3</v>
      </c>
      <c r="AH307" s="2">
        <f t="shared" si="94"/>
        <v>0.43436862388927244</v>
      </c>
    </row>
    <row r="308" spans="1:34">
      <c r="A308" s="1">
        <f>Raw!A308</f>
        <v>295</v>
      </c>
      <c r="B308" s="14">
        <f>Raw!B308</f>
        <v>0.22120370370370371</v>
      </c>
      <c r="C308" s="15">
        <f>Raw!C308</f>
        <v>105.3</v>
      </c>
      <c r="D308" s="15">
        <f>IF(C308&gt;0.5,Raw!D308*D$11,-999)</f>
        <v>7.9</v>
      </c>
      <c r="E308" s="9">
        <f>IF(Raw!$G308&gt;$C$8,IF(Raw!$Q308&gt;$C$8,IF(Raw!$N308&gt;$C$9,IF(Raw!$N308&lt;$A$9,IF(Raw!$X308&gt;$C$9,IF(Raw!$X308&lt;$A$9,Raw!H308,-999),-999),-999),-999),-999),-999)</f>
        <v>0.23853099999999999</v>
      </c>
      <c r="F308" s="9">
        <f>IF(Raw!$G308&gt;$C$8,IF(Raw!$Q308&gt;$C$8,IF(Raw!$N308&gt;$C$9,IF(Raw!$N308&lt;$A$9,IF(Raw!$X308&gt;$C$9,IF(Raw!$X308&lt;$A$9,Raw!I308,-999),-999),-999),-999),-999),-999)</f>
        <v>0.45287899999999998</v>
      </c>
      <c r="G308" s="9">
        <f>Raw!G308</f>
        <v>0.98127799999999998</v>
      </c>
      <c r="H308" s="9">
        <f>IF(Raw!$G308&gt;$C$8,IF(Raw!$Q308&gt;$C$8,IF(Raw!$N308&gt;$C$9,IF(Raw!$N308&lt;$A$9,IF(Raw!$X308&gt;$C$9,IF(Raw!$X308&lt;$A$9,Raw!L308,-999),-999),-999),-999),-999),-999)</f>
        <v>536.6</v>
      </c>
      <c r="I308" s="9">
        <f>IF(Raw!$G308&gt;$C$8,IF(Raw!$Q308&gt;$C$8,IF(Raw!$N308&gt;$C$9,IF(Raw!$N308&lt;$A$9,IF(Raw!$X308&gt;$C$9,IF(Raw!$X308&lt;$A$9,Raw!M308,-999),-999),-999),-999),-999),-999)</f>
        <v>8.7539000000000006E-2</v>
      </c>
      <c r="J308" s="9">
        <f>IF(Raw!$G308&gt;$C$8,IF(Raw!$Q308&gt;$C$8,IF(Raw!$N308&gt;$C$9,IF(Raw!$N308&lt;$A$9,IF(Raw!$X308&gt;$C$9,IF(Raw!$X308&lt;$A$9,Raw!N308,-999),-999),-999),-999),-999),-999)</f>
        <v>593</v>
      </c>
      <c r="K308" s="9">
        <f>IF(Raw!$G308&gt;$C$8,IF(Raw!$Q308&gt;$C$8,IF(Raw!$N308&gt;$C$9,IF(Raw!$N308&lt;$A$9,IF(Raw!$X308&gt;$C$9,IF(Raw!$X308&lt;$A$9,Raw!R308,-999),-999),-999),-999),-999),-999)</f>
        <v>0.22084400000000001</v>
      </c>
      <c r="L308" s="9">
        <f>IF(Raw!$G308&gt;$C$8,IF(Raw!$Q308&gt;$C$8,IF(Raw!$N308&gt;$C$9,IF(Raw!$N308&lt;$A$9,IF(Raw!$X308&gt;$C$9,IF(Raw!$X308&lt;$A$9,Raw!S308,-999),-999),-999),-999),-999),-999)</f>
        <v>0.45021899999999998</v>
      </c>
      <c r="M308" s="9">
        <f>Raw!Q308</f>
        <v>0.98190599999999995</v>
      </c>
      <c r="N308" s="9">
        <f>IF(Raw!$G308&gt;$C$8,IF(Raw!$Q308&gt;$C$8,IF(Raw!$N308&gt;$C$9,IF(Raw!$N308&lt;$A$9,IF(Raw!$X308&gt;$C$9,IF(Raw!$X308&lt;$A$9,Raw!V308,-999),-999),-999),-999),-999),-999)</f>
        <v>635.9</v>
      </c>
      <c r="O308" s="9">
        <f>IF(Raw!$G308&gt;$C$8,IF(Raw!$Q308&gt;$C$8,IF(Raw!$N308&gt;$C$9,IF(Raw!$N308&lt;$A$9,IF(Raw!$X308&gt;$C$9,IF(Raw!$X308&lt;$A$9,Raw!W308,-999),-999),-999),-999),-999),-999)</f>
        <v>0.206651</v>
      </c>
      <c r="P308" s="9">
        <f>IF(Raw!$G308&gt;$C$8,IF(Raw!$Q308&gt;$C$8,IF(Raw!$N308&gt;$C$9,IF(Raw!$N308&lt;$A$9,IF(Raw!$X308&gt;$C$9,IF(Raw!$X308&lt;$A$9,Raw!X308,-999),-999),-999),-999),-999),-999)</f>
        <v>353</v>
      </c>
      <c r="R308" s="9">
        <f t="shared" si="79"/>
        <v>0.21434799999999998</v>
      </c>
      <c r="S308" s="9">
        <f t="shared" si="80"/>
        <v>0.47330081544960134</v>
      </c>
      <c r="T308" s="9">
        <f t="shared" si="81"/>
        <v>0.22937499999999997</v>
      </c>
      <c r="U308" s="9">
        <f t="shared" si="82"/>
        <v>0.50947427807355972</v>
      </c>
      <c r="V308" s="15">
        <f t="shared" si="83"/>
        <v>0.18769630109999999</v>
      </c>
      <c r="X308" s="11">
        <f t="shared" si="84"/>
        <v>4.7558E+18</v>
      </c>
      <c r="Y308" s="11">
        <f t="shared" si="85"/>
        <v>5.3659999999999998E-18</v>
      </c>
      <c r="Z308" s="11">
        <f t="shared" si="86"/>
        <v>5.9299999999999999E-4</v>
      </c>
      <c r="AA308" s="16">
        <f t="shared" si="87"/>
        <v>1.4907538507957467E-2</v>
      </c>
      <c r="AB308" s="9">
        <f t="shared" si="88"/>
        <v>0.22426341664526275</v>
      </c>
      <c r="AC308" s="9">
        <f t="shared" si="89"/>
        <v>0.98509246149204255</v>
      </c>
      <c r="AD308" s="15">
        <f t="shared" si="90"/>
        <v>25.139188040400452</v>
      </c>
      <c r="AE308" s="3">
        <f t="shared" si="91"/>
        <v>646.06639999999982</v>
      </c>
      <c r="AF308" s="2">
        <f t="shared" si="92"/>
        <v>0.25</v>
      </c>
      <c r="AG308" s="9">
        <f t="shared" si="93"/>
        <v>9.8521305217219128E-3</v>
      </c>
      <c r="AH308" s="2">
        <f t="shared" si="94"/>
        <v>0.47673946864820216</v>
      </c>
    </row>
    <row r="309" spans="1:34">
      <c r="A309" s="1">
        <f>Raw!A309</f>
        <v>296</v>
      </c>
      <c r="B309" s="14">
        <f>Raw!B309</f>
        <v>0.22126157407407407</v>
      </c>
      <c r="C309" s="15">
        <f>Raw!C309</f>
        <v>104.4</v>
      </c>
      <c r="D309" s="15">
        <f>IF(C309&gt;0.5,Raw!D309*D$11,-999)</f>
        <v>7.9</v>
      </c>
      <c r="E309" s="9">
        <f>IF(Raw!$G309&gt;$C$8,IF(Raw!$Q309&gt;$C$8,IF(Raw!$N309&gt;$C$9,IF(Raw!$N309&lt;$A$9,IF(Raw!$X309&gt;$C$9,IF(Raw!$X309&lt;$A$9,Raw!H309,-999),-999),-999),-999),-999),-999)</f>
        <v>0.240374</v>
      </c>
      <c r="F309" s="9">
        <f>IF(Raw!$G309&gt;$C$8,IF(Raw!$Q309&gt;$C$8,IF(Raw!$N309&gt;$C$9,IF(Raw!$N309&lt;$A$9,IF(Raw!$X309&gt;$C$9,IF(Raw!$X309&lt;$A$9,Raw!I309,-999),-999),-999),-999),-999),-999)</f>
        <v>0.457619</v>
      </c>
      <c r="G309" s="9">
        <f>Raw!G309</f>
        <v>0.97764300000000004</v>
      </c>
      <c r="H309" s="9">
        <f>IF(Raw!$G309&gt;$C$8,IF(Raw!$Q309&gt;$C$8,IF(Raw!$N309&gt;$C$9,IF(Raw!$N309&lt;$A$9,IF(Raw!$X309&gt;$C$9,IF(Raw!$X309&lt;$A$9,Raw!L309,-999),-999),-999),-999),-999),-999)</f>
        <v>576.6</v>
      </c>
      <c r="I309" s="9">
        <f>IF(Raw!$G309&gt;$C$8,IF(Raw!$Q309&gt;$C$8,IF(Raw!$N309&gt;$C$9,IF(Raw!$N309&lt;$A$9,IF(Raw!$X309&gt;$C$9,IF(Raw!$X309&lt;$A$9,Raw!M309,-999),-999),-999),-999),-999),-999)</f>
        <v>0.37081999999999998</v>
      </c>
      <c r="J309" s="9">
        <f>IF(Raw!$G309&gt;$C$8,IF(Raw!$Q309&gt;$C$8,IF(Raw!$N309&gt;$C$9,IF(Raw!$N309&lt;$A$9,IF(Raw!$X309&gt;$C$9,IF(Raw!$X309&lt;$A$9,Raw!N309,-999),-999),-999),-999),-999),-999)</f>
        <v>380</v>
      </c>
      <c r="K309" s="9">
        <f>IF(Raw!$G309&gt;$C$8,IF(Raw!$Q309&gt;$C$8,IF(Raw!$N309&gt;$C$9,IF(Raw!$N309&lt;$A$9,IF(Raw!$X309&gt;$C$9,IF(Raw!$X309&lt;$A$9,Raw!R309,-999),-999),-999),-999),-999),-999)</f>
        <v>0.24074100000000001</v>
      </c>
      <c r="L309" s="9">
        <f>IF(Raw!$G309&gt;$C$8,IF(Raw!$Q309&gt;$C$8,IF(Raw!$N309&gt;$C$9,IF(Raw!$N309&lt;$A$9,IF(Raw!$X309&gt;$C$9,IF(Raw!$X309&lt;$A$9,Raw!S309,-999),-999),-999),-999),-999),-999)</f>
        <v>0.46299299999999999</v>
      </c>
      <c r="M309" s="9">
        <f>Raw!Q309</f>
        <v>0.98276300000000005</v>
      </c>
      <c r="N309" s="9">
        <f>IF(Raw!$G309&gt;$C$8,IF(Raw!$Q309&gt;$C$8,IF(Raw!$N309&gt;$C$9,IF(Raw!$N309&lt;$A$9,IF(Raw!$X309&gt;$C$9,IF(Raw!$X309&lt;$A$9,Raw!V309,-999),-999),-999),-999),-999),-999)</f>
        <v>635.6</v>
      </c>
      <c r="O309" s="9">
        <f>IF(Raw!$G309&gt;$C$8,IF(Raw!$Q309&gt;$C$8,IF(Raw!$N309&gt;$C$9,IF(Raw!$N309&lt;$A$9,IF(Raw!$X309&gt;$C$9,IF(Raw!$X309&lt;$A$9,Raw!W309,-999),-999),-999),-999),-999),-999)</f>
        <v>0.33535100000000001</v>
      </c>
      <c r="P309" s="9">
        <f>IF(Raw!$G309&gt;$C$8,IF(Raw!$Q309&gt;$C$8,IF(Raw!$N309&gt;$C$9,IF(Raw!$N309&lt;$A$9,IF(Raw!$X309&gt;$C$9,IF(Raw!$X309&lt;$A$9,Raw!X309,-999),-999),-999),-999),-999),-999)</f>
        <v>366</v>
      </c>
      <c r="R309" s="9">
        <f t="shared" si="79"/>
        <v>0.21724499999999999</v>
      </c>
      <c r="S309" s="9">
        <f t="shared" si="80"/>
        <v>0.47472897759926924</v>
      </c>
      <c r="T309" s="9">
        <f t="shared" si="81"/>
        <v>0.22225199999999998</v>
      </c>
      <c r="U309" s="9">
        <f t="shared" si="82"/>
        <v>0.4800331754475769</v>
      </c>
      <c r="V309" s="15">
        <f t="shared" si="83"/>
        <v>0.19302178169999998</v>
      </c>
      <c r="X309" s="11">
        <f t="shared" si="84"/>
        <v>4.7558E+18</v>
      </c>
      <c r="Y309" s="11">
        <f t="shared" si="85"/>
        <v>5.766E-18</v>
      </c>
      <c r="Z309" s="11">
        <f t="shared" si="86"/>
        <v>3.7999999999999997E-4</v>
      </c>
      <c r="AA309" s="16">
        <f t="shared" si="87"/>
        <v>1.0312874621964903E-2</v>
      </c>
      <c r="AB309" s="9">
        <f t="shared" si="88"/>
        <v>0.24303305701048095</v>
      </c>
      <c r="AC309" s="9">
        <f t="shared" si="89"/>
        <v>0.98968712537803516</v>
      </c>
      <c r="AD309" s="15">
        <f t="shared" si="90"/>
        <v>27.139143742012909</v>
      </c>
      <c r="AE309" s="3">
        <f t="shared" si="91"/>
        <v>694.22639999999978</v>
      </c>
      <c r="AF309" s="2">
        <f t="shared" si="92"/>
        <v>0.25</v>
      </c>
      <c r="AG309" s="9">
        <f t="shared" si="93"/>
        <v>1.0021299499543609E-2</v>
      </c>
      <c r="AH309" s="2">
        <f t="shared" si="94"/>
        <v>0.484925467445179</v>
      </c>
    </row>
    <row r="310" spans="1:34">
      <c r="A310" s="1">
        <f>Raw!A310</f>
        <v>297</v>
      </c>
      <c r="B310" s="14">
        <f>Raw!B310</f>
        <v>0.22131944444444443</v>
      </c>
      <c r="C310" s="15">
        <f>Raw!C310</f>
        <v>104.9</v>
      </c>
      <c r="D310" s="15">
        <f>IF(C310&gt;0.5,Raw!D310*D$11,-999)</f>
        <v>7.9</v>
      </c>
      <c r="E310" s="9">
        <f>IF(Raw!$G310&gt;$C$8,IF(Raw!$Q310&gt;$C$8,IF(Raw!$N310&gt;$C$9,IF(Raw!$N310&lt;$A$9,IF(Raw!$X310&gt;$C$9,IF(Raw!$X310&lt;$A$9,Raw!H310,-999),-999),-999),-999),-999),-999)</f>
        <v>0.25507099999999999</v>
      </c>
      <c r="F310" s="9">
        <f>IF(Raw!$G310&gt;$C$8,IF(Raw!$Q310&gt;$C$8,IF(Raw!$N310&gt;$C$9,IF(Raw!$N310&lt;$A$9,IF(Raw!$X310&gt;$C$9,IF(Raw!$X310&lt;$A$9,Raw!I310,-999),-999),-999),-999),-999),-999)</f>
        <v>0.47960900000000001</v>
      </c>
      <c r="G310" s="9">
        <f>Raw!G310</f>
        <v>0.98285800000000001</v>
      </c>
      <c r="H310" s="9">
        <f>IF(Raw!$G310&gt;$C$8,IF(Raw!$Q310&gt;$C$8,IF(Raw!$N310&gt;$C$9,IF(Raw!$N310&lt;$A$9,IF(Raw!$X310&gt;$C$9,IF(Raw!$X310&lt;$A$9,Raw!L310,-999),-999),-999),-999),-999),-999)</f>
        <v>553.20000000000005</v>
      </c>
      <c r="I310" s="9">
        <f>IF(Raw!$G310&gt;$C$8,IF(Raw!$Q310&gt;$C$8,IF(Raw!$N310&gt;$C$9,IF(Raw!$N310&lt;$A$9,IF(Raw!$X310&gt;$C$9,IF(Raw!$X310&lt;$A$9,Raw!M310,-999),-999),-999),-999),-999),-999)</f>
        <v>0.28647</v>
      </c>
      <c r="J310" s="9">
        <f>IF(Raw!$G310&gt;$C$8,IF(Raw!$Q310&gt;$C$8,IF(Raw!$N310&gt;$C$9,IF(Raw!$N310&lt;$A$9,IF(Raw!$X310&gt;$C$9,IF(Raw!$X310&lt;$A$9,Raw!N310,-999),-999),-999),-999),-999),-999)</f>
        <v>333</v>
      </c>
      <c r="K310" s="9">
        <f>IF(Raw!$G310&gt;$C$8,IF(Raw!$Q310&gt;$C$8,IF(Raw!$N310&gt;$C$9,IF(Raw!$N310&lt;$A$9,IF(Raw!$X310&gt;$C$9,IF(Raw!$X310&lt;$A$9,Raw!R310,-999),-999),-999),-999),-999),-999)</f>
        <v>0.24482400000000001</v>
      </c>
      <c r="L310" s="9">
        <f>IF(Raw!$G310&gt;$C$8,IF(Raw!$Q310&gt;$C$8,IF(Raw!$N310&gt;$C$9,IF(Raw!$N310&lt;$A$9,IF(Raw!$X310&gt;$C$9,IF(Raw!$X310&lt;$A$9,Raw!S310,-999),-999),-999),-999),-999),-999)</f>
        <v>0.47242899999999999</v>
      </c>
      <c r="M310" s="9">
        <f>Raw!Q310</f>
        <v>0.98304899999999995</v>
      </c>
      <c r="N310" s="9">
        <f>IF(Raw!$G310&gt;$C$8,IF(Raw!$Q310&gt;$C$8,IF(Raw!$N310&gt;$C$9,IF(Raw!$N310&lt;$A$9,IF(Raw!$X310&gt;$C$9,IF(Raw!$X310&lt;$A$9,Raw!V310,-999),-999),-999),-999),-999),-999)</f>
        <v>647.9</v>
      </c>
      <c r="O310" s="9">
        <f>IF(Raw!$G310&gt;$C$8,IF(Raw!$Q310&gt;$C$8,IF(Raw!$N310&gt;$C$9,IF(Raw!$N310&lt;$A$9,IF(Raw!$X310&gt;$C$9,IF(Raw!$X310&lt;$A$9,Raw!W310,-999),-999),-999),-999),-999),-999)</f>
        <v>0.37081999999999998</v>
      </c>
      <c r="P310" s="9">
        <f>IF(Raw!$G310&gt;$C$8,IF(Raw!$Q310&gt;$C$8,IF(Raw!$N310&gt;$C$9,IF(Raw!$N310&lt;$A$9,IF(Raw!$X310&gt;$C$9,IF(Raw!$X310&lt;$A$9,Raw!X310,-999),-999),-999),-999),-999),-999)</f>
        <v>442</v>
      </c>
      <c r="R310" s="9">
        <f t="shared" si="79"/>
        <v>0.22453800000000002</v>
      </c>
      <c r="S310" s="9">
        <f t="shared" si="80"/>
        <v>0.46816886255262102</v>
      </c>
      <c r="T310" s="9">
        <f t="shared" si="81"/>
        <v>0.22760499999999997</v>
      </c>
      <c r="U310" s="9">
        <f t="shared" si="82"/>
        <v>0.48177609757233358</v>
      </c>
      <c r="V310" s="15">
        <f t="shared" si="83"/>
        <v>0.19695565009999999</v>
      </c>
      <c r="X310" s="11">
        <f t="shared" si="84"/>
        <v>4.7558E+18</v>
      </c>
      <c r="Y310" s="11">
        <f t="shared" si="85"/>
        <v>5.5320000000000003E-18</v>
      </c>
      <c r="Z310" s="11">
        <f t="shared" si="86"/>
        <v>3.3299999999999996E-4</v>
      </c>
      <c r="AA310" s="16">
        <f t="shared" si="87"/>
        <v>8.6848382835763519E-3</v>
      </c>
      <c r="AB310" s="9">
        <f t="shared" si="88"/>
        <v>0.24680071261753342</v>
      </c>
      <c r="AC310" s="9">
        <f t="shared" si="89"/>
        <v>0.99131516171642364</v>
      </c>
      <c r="AD310" s="15">
        <f t="shared" si="90"/>
        <v>26.080595446175234</v>
      </c>
      <c r="AE310" s="3">
        <f t="shared" si="91"/>
        <v>666.05279999999982</v>
      </c>
      <c r="AF310" s="2">
        <f t="shared" si="92"/>
        <v>0.25</v>
      </c>
      <c r="AG310" s="9">
        <f t="shared" si="93"/>
        <v>9.6653903818623675E-3</v>
      </c>
      <c r="AH310" s="2">
        <f t="shared" si="94"/>
        <v>0.46770321046469088</v>
      </c>
    </row>
    <row r="311" spans="1:34">
      <c r="A311" s="1">
        <f>Raw!A311</f>
        <v>298</v>
      </c>
      <c r="B311" s="14">
        <f>Raw!B311</f>
        <v>0.22137731481481482</v>
      </c>
      <c r="C311" s="15">
        <f>Raw!C311</f>
        <v>103.4</v>
      </c>
      <c r="D311" s="15">
        <f>IF(C311&gt;0.5,Raw!D311*D$11,-999)</f>
        <v>7.9</v>
      </c>
      <c r="E311" s="9">
        <f>IF(Raw!$G311&gt;$C$8,IF(Raw!$Q311&gt;$C$8,IF(Raw!$N311&gt;$C$9,IF(Raw!$N311&lt;$A$9,IF(Raw!$X311&gt;$C$9,IF(Raw!$X311&lt;$A$9,Raw!H311,-999),-999),-999),-999),-999),-999)</f>
        <v>0.26219300000000001</v>
      </c>
      <c r="F311" s="9">
        <f>IF(Raw!$G311&gt;$C$8,IF(Raw!$Q311&gt;$C$8,IF(Raw!$N311&gt;$C$9,IF(Raw!$N311&lt;$A$9,IF(Raw!$X311&gt;$C$9,IF(Raw!$X311&lt;$A$9,Raw!I311,-999),-999),-999),-999),-999),-999)</f>
        <v>0.49825199999999997</v>
      </c>
      <c r="G311" s="9">
        <f>Raw!G311</f>
        <v>0.98236100000000004</v>
      </c>
      <c r="H311" s="9">
        <f>IF(Raw!$G311&gt;$C$8,IF(Raw!$Q311&gt;$C$8,IF(Raw!$N311&gt;$C$9,IF(Raw!$N311&lt;$A$9,IF(Raw!$X311&gt;$C$9,IF(Raw!$X311&lt;$A$9,Raw!L311,-999),-999),-999),-999),-999),-999)</f>
        <v>563</v>
      </c>
      <c r="I311" s="9">
        <f>IF(Raw!$G311&gt;$C$8,IF(Raw!$Q311&gt;$C$8,IF(Raw!$N311&gt;$C$9,IF(Raw!$N311&lt;$A$9,IF(Raw!$X311&gt;$C$9,IF(Raw!$X311&lt;$A$9,Raw!M311,-999),-999),-999),-999),-999),-999)</f>
        <v>0.21033199999999999</v>
      </c>
      <c r="J311" s="9">
        <f>IF(Raw!$G311&gt;$C$8,IF(Raw!$Q311&gt;$C$8,IF(Raw!$N311&gt;$C$9,IF(Raw!$N311&lt;$A$9,IF(Raw!$X311&gt;$C$9,IF(Raw!$X311&lt;$A$9,Raw!N311,-999),-999),-999),-999),-999),-999)</f>
        <v>438</v>
      </c>
      <c r="K311" s="9">
        <f>IF(Raw!$G311&gt;$C$8,IF(Raw!$Q311&gt;$C$8,IF(Raw!$N311&gt;$C$9,IF(Raw!$N311&lt;$A$9,IF(Raw!$X311&gt;$C$9,IF(Raw!$X311&lt;$A$9,Raw!R311,-999),-999),-999),-999),-999),-999)</f>
        <v>0.25831900000000002</v>
      </c>
      <c r="L311" s="9">
        <f>IF(Raw!$G311&gt;$C$8,IF(Raw!$Q311&gt;$C$8,IF(Raw!$N311&gt;$C$9,IF(Raw!$N311&lt;$A$9,IF(Raw!$X311&gt;$C$9,IF(Raw!$X311&lt;$A$9,Raw!S311,-999),-999),-999),-999),-999),-999)</f>
        <v>0.49005500000000002</v>
      </c>
      <c r="M311" s="9">
        <f>Raw!Q311</f>
        <v>0.98861299999999996</v>
      </c>
      <c r="N311" s="9">
        <f>IF(Raw!$G311&gt;$C$8,IF(Raw!$Q311&gt;$C$8,IF(Raw!$N311&gt;$C$9,IF(Raw!$N311&lt;$A$9,IF(Raw!$X311&gt;$C$9,IF(Raw!$X311&lt;$A$9,Raw!V311,-999),-999),-999),-999),-999),-999)</f>
        <v>660.8</v>
      </c>
      <c r="O311" s="9">
        <f>IF(Raw!$G311&gt;$C$8,IF(Raw!$Q311&gt;$C$8,IF(Raw!$N311&gt;$C$9,IF(Raw!$N311&lt;$A$9,IF(Raw!$X311&gt;$C$9,IF(Raw!$X311&lt;$A$9,Raw!W311,-999),-999),-999),-999),-999),-999)</f>
        <v>0.37081999999999998</v>
      </c>
      <c r="P311" s="9">
        <f>IF(Raw!$G311&gt;$C$8,IF(Raw!$Q311&gt;$C$8,IF(Raw!$N311&gt;$C$9,IF(Raw!$N311&lt;$A$9,IF(Raw!$X311&gt;$C$9,IF(Raw!$X311&lt;$A$9,Raw!X311,-999),-999),-999),-999),-999),-999)</f>
        <v>561</v>
      </c>
      <c r="R311" s="9">
        <f t="shared" si="79"/>
        <v>0.23605899999999996</v>
      </c>
      <c r="S311" s="9">
        <f t="shared" si="80"/>
        <v>0.47377431500525835</v>
      </c>
      <c r="T311" s="9">
        <f t="shared" si="81"/>
        <v>0.231736</v>
      </c>
      <c r="U311" s="9">
        <f t="shared" si="82"/>
        <v>0.47287753415432959</v>
      </c>
      <c r="V311" s="15">
        <f t="shared" si="83"/>
        <v>0.20430392950000001</v>
      </c>
      <c r="X311" s="11">
        <f t="shared" si="84"/>
        <v>4.7558E+18</v>
      </c>
      <c r="Y311" s="11">
        <f t="shared" si="85"/>
        <v>5.6299999999999993E-18</v>
      </c>
      <c r="Z311" s="11">
        <f t="shared" si="86"/>
        <v>4.3799999999999997E-4</v>
      </c>
      <c r="AA311" s="16">
        <f t="shared" si="87"/>
        <v>1.1591577030083492E-2</v>
      </c>
      <c r="AB311" s="9">
        <f t="shared" si="88"/>
        <v>0.26100518569464343</v>
      </c>
      <c r="AC311" s="9">
        <f t="shared" si="89"/>
        <v>0.9884084229699166</v>
      </c>
      <c r="AD311" s="15">
        <f t="shared" si="90"/>
        <v>26.464787739916652</v>
      </c>
      <c r="AE311" s="3">
        <f t="shared" si="91"/>
        <v>677.85199999999975</v>
      </c>
      <c r="AF311" s="2">
        <f t="shared" si="92"/>
        <v>0.25</v>
      </c>
      <c r="AG311" s="9">
        <f t="shared" si="93"/>
        <v>9.626618129515015E-3</v>
      </c>
      <c r="AH311" s="2">
        <f t="shared" si="94"/>
        <v>0.46582704135166331</v>
      </c>
    </row>
    <row r="312" spans="1:34">
      <c r="A312" s="1">
        <f>Raw!A312</f>
        <v>299</v>
      </c>
      <c r="B312" s="14">
        <f>Raw!B312</f>
        <v>0.22143518518518521</v>
      </c>
      <c r="C312" s="15">
        <f>Raw!C312</f>
        <v>101.8</v>
      </c>
      <c r="D312" s="15">
        <f>IF(C312&gt;0.5,Raw!D312*D$11,-999)</f>
        <v>7.9</v>
      </c>
      <c r="E312" s="9">
        <f>IF(Raw!$G312&gt;$C$8,IF(Raw!$Q312&gt;$C$8,IF(Raw!$N312&gt;$C$9,IF(Raw!$N312&lt;$A$9,IF(Raw!$X312&gt;$C$9,IF(Raw!$X312&lt;$A$9,Raw!H312,-999),-999),-999),-999),-999),-999)</f>
        <v>0.26256200000000002</v>
      </c>
      <c r="F312" s="9">
        <f>IF(Raw!$G312&gt;$C$8,IF(Raw!$Q312&gt;$C$8,IF(Raw!$N312&gt;$C$9,IF(Raw!$N312&lt;$A$9,IF(Raw!$X312&gt;$C$9,IF(Raw!$X312&lt;$A$9,Raw!I312,-999),-999),-999),-999),-999),-999)</f>
        <v>0.50424500000000005</v>
      </c>
      <c r="G312" s="9">
        <f>Raw!G312</f>
        <v>0.98396099999999997</v>
      </c>
      <c r="H312" s="9">
        <f>IF(Raw!$G312&gt;$C$8,IF(Raw!$Q312&gt;$C$8,IF(Raw!$N312&gt;$C$9,IF(Raw!$N312&lt;$A$9,IF(Raw!$X312&gt;$C$9,IF(Raw!$X312&lt;$A$9,Raw!L312,-999),-999),-999),-999),-999),-999)</f>
        <v>572.70000000000005</v>
      </c>
      <c r="I312" s="9">
        <f>IF(Raw!$G312&gt;$C$8,IF(Raw!$Q312&gt;$C$8,IF(Raw!$N312&gt;$C$9,IF(Raw!$N312&lt;$A$9,IF(Raw!$X312&gt;$C$9,IF(Raw!$X312&lt;$A$9,Raw!M312,-999),-999),-999),-999),-999),-999)</f>
        <v>0.19727</v>
      </c>
      <c r="J312" s="9">
        <f>IF(Raw!$G312&gt;$C$8,IF(Raw!$Q312&gt;$C$8,IF(Raw!$N312&gt;$C$9,IF(Raw!$N312&lt;$A$9,IF(Raw!$X312&gt;$C$9,IF(Raw!$X312&lt;$A$9,Raw!N312,-999),-999),-999),-999),-999),-999)</f>
        <v>373</v>
      </c>
      <c r="K312" s="9">
        <f>IF(Raw!$G312&gt;$C$8,IF(Raw!$Q312&gt;$C$8,IF(Raw!$N312&gt;$C$9,IF(Raw!$N312&lt;$A$9,IF(Raw!$X312&gt;$C$9,IF(Raw!$X312&lt;$A$9,Raw!R312,-999),-999),-999),-999),-999),-999)</f>
        <v>0.25207099999999999</v>
      </c>
      <c r="L312" s="9">
        <f>IF(Raw!$G312&gt;$C$8,IF(Raw!$Q312&gt;$C$8,IF(Raw!$N312&gt;$C$9,IF(Raw!$N312&lt;$A$9,IF(Raw!$X312&gt;$C$9,IF(Raw!$X312&lt;$A$9,Raw!S312,-999),-999),-999),-999),-999),-999)</f>
        <v>0.49760799999999999</v>
      </c>
      <c r="M312" s="9">
        <f>Raw!Q312</f>
        <v>0.98885599999999996</v>
      </c>
      <c r="N312" s="9">
        <f>IF(Raw!$G312&gt;$C$8,IF(Raw!$Q312&gt;$C$8,IF(Raw!$N312&gt;$C$9,IF(Raw!$N312&lt;$A$9,IF(Raw!$X312&gt;$C$9,IF(Raw!$X312&lt;$A$9,Raw!V312,-999),-999),-999),-999),-999),-999)</f>
        <v>661</v>
      </c>
      <c r="O312" s="9">
        <f>IF(Raw!$G312&gt;$C$8,IF(Raw!$Q312&gt;$C$8,IF(Raw!$N312&gt;$C$9,IF(Raw!$N312&lt;$A$9,IF(Raw!$X312&gt;$C$9,IF(Raw!$X312&lt;$A$9,Raw!W312,-999),-999),-999),-999),-999),-999)</f>
        <v>0.27463500000000002</v>
      </c>
      <c r="P312" s="9">
        <f>IF(Raw!$G312&gt;$C$8,IF(Raw!$Q312&gt;$C$8,IF(Raw!$N312&gt;$C$9,IF(Raw!$N312&lt;$A$9,IF(Raw!$X312&gt;$C$9,IF(Raw!$X312&lt;$A$9,Raw!X312,-999),-999),-999),-999),-999),-999)</f>
        <v>456</v>
      </c>
      <c r="R312" s="9">
        <f t="shared" si="79"/>
        <v>0.24168300000000004</v>
      </c>
      <c r="S312" s="9">
        <f t="shared" si="80"/>
        <v>0.47929677041914148</v>
      </c>
      <c r="T312" s="9">
        <f t="shared" si="81"/>
        <v>0.24553700000000001</v>
      </c>
      <c r="U312" s="9">
        <f t="shared" si="82"/>
        <v>0.49343459108374466</v>
      </c>
      <c r="V312" s="15">
        <f t="shared" si="83"/>
        <v>0.20745277519999999</v>
      </c>
      <c r="X312" s="11">
        <f t="shared" si="84"/>
        <v>4.7558E+18</v>
      </c>
      <c r="Y312" s="11">
        <f t="shared" si="85"/>
        <v>5.7270000000000004E-18</v>
      </c>
      <c r="Z312" s="11">
        <f t="shared" si="86"/>
        <v>3.7299999999999996E-4</v>
      </c>
      <c r="AA312" s="16">
        <f t="shared" si="87"/>
        <v>1.0057030635632043E-2</v>
      </c>
      <c r="AB312" s="9">
        <f t="shared" si="88"/>
        <v>0.25454037313118116</v>
      </c>
      <c r="AC312" s="9">
        <f t="shared" si="89"/>
        <v>0.98994296936436799</v>
      </c>
      <c r="AD312" s="15">
        <f t="shared" si="90"/>
        <v>26.962548620997435</v>
      </c>
      <c r="AE312" s="3">
        <f t="shared" si="91"/>
        <v>689.53079999999989</v>
      </c>
      <c r="AF312" s="2">
        <f t="shared" si="92"/>
        <v>0.25</v>
      </c>
      <c r="AG312" s="9">
        <f t="shared" si="93"/>
        <v>1.0234041656444193E-2</v>
      </c>
      <c r="AH312" s="2">
        <f t="shared" si="94"/>
        <v>0.49521994970119881</v>
      </c>
    </row>
    <row r="313" spans="1:34">
      <c r="A313" s="1">
        <f>Raw!A313</f>
        <v>300</v>
      </c>
      <c r="B313" s="14">
        <f>Raw!B313</f>
        <v>0.22149305555555554</v>
      </c>
      <c r="C313" s="15">
        <f>Raw!C313</f>
        <v>102</v>
      </c>
      <c r="D313" s="15">
        <f>IF(C313&gt;0.5,Raw!D313*D$11,-999)</f>
        <v>7.9</v>
      </c>
      <c r="E313" s="9">
        <f>IF(Raw!$G313&gt;$C$8,IF(Raw!$Q313&gt;$C$8,IF(Raw!$N313&gt;$C$9,IF(Raw!$N313&lt;$A$9,IF(Raw!$X313&gt;$C$9,IF(Raw!$X313&lt;$A$9,Raw!H313,-999),-999),-999),-999),-999),-999)</f>
        <v>0.26411800000000002</v>
      </c>
      <c r="F313" s="9">
        <f>IF(Raw!$G313&gt;$C$8,IF(Raw!$Q313&gt;$C$8,IF(Raw!$N313&gt;$C$9,IF(Raw!$N313&lt;$A$9,IF(Raw!$X313&gt;$C$9,IF(Raw!$X313&lt;$A$9,Raw!I313,-999),-999),-999),-999),-999),-999)</f>
        <v>0.505799</v>
      </c>
      <c r="G313" s="9">
        <f>Raw!G313</f>
        <v>0.98682300000000001</v>
      </c>
      <c r="H313" s="9">
        <f>IF(Raw!$G313&gt;$C$8,IF(Raw!$Q313&gt;$C$8,IF(Raw!$N313&gt;$C$9,IF(Raw!$N313&lt;$A$9,IF(Raw!$X313&gt;$C$9,IF(Raw!$X313&lt;$A$9,Raw!L313,-999),-999),-999),-999),-999),-999)</f>
        <v>587.9</v>
      </c>
      <c r="I313" s="9">
        <f>IF(Raw!$G313&gt;$C$8,IF(Raw!$Q313&gt;$C$8,IF(Raw!$N313&gt;$C$9,IF(Raw!$N313&lt;$A$9,IF(Raw!$X313&gt;$C$9,IF(Raw!$X313&lt;$A$9,Raw!M313,-999),-999),-999),-999),-999),-999)</f>
        <v>0.23971799999999999</v>
      </c>
      <c r="J313" s="9">
        <f>IF(Raw!$G313&gt;$C$8,IF(Raw!$Q313&gt;$C$8,IF(Raw!$N313&gt;$C$9,IF(Raw!$N313&lt;$A$9,IF(Raw!$X313&gt;$C$9,IF(Raw!$X313&lt;$A$9,Raw!N313,-999),-999),-999),-999),-999),-999)</f>
        <v>499</v>
      </c>
      <c r="K313" s="9">
        <f>IF(Raw!$G313&gt;$C$8,IF(Raw!$Q313&gt;$C$8,IF(Raw!$N313&gt;$C$9,IF(Raw!$N313&lt;$A$9,IF(Raw!$X313&gt;$C$9,IF(Raw!$X313&lt;$A$9,Raw!R313,-999),-999),-999),-999),-999),-999)</f>
        <v>0.25108399999999997</v>
      </c>
      <c r="L313" s="9">
        <f>IF(Raw!$G313&gt;$C$8,IF(Raw!$Q313&gt;$C$8,IF(Raw!$N313&gt;$C$9,IF(Raw!$N313&lt;$A$9,IF(Raw!$X313&gt;$C$9,IF(Raw!$X313&lt;$A$9,Raw!S313,-999),-999),-999),-999),-999),-999)</f>
        <v>0.50522599999999995</v>
      </c>
      <c r="M313" s="9">
        <f>Raw!Q313</f>
        <v>0.98910600000000004</v>
      </c>
      <c r="N313" s="9">
        <f>IF(Raw!$G313&gt;$C$8,IF(Raw!$Q313&gt;$C$8,IF(Raw!$N313&gt;$C$9,IF(Raw!$N313&lt;$A$9,IF(Raw!$X313&gt;$C$9,IF(Raw!$X313&lt;$A$9,Raw!V313,-999),-999),-999),-999),-999),-999)</f>
        <v>675.9</v>
      </c>
      <c r="O313" s="9">
        <f>IF(Raw!$G313&gt;$C$8,IF(Raw!$Q313&gt;$C$8,IF(Raw!$N313&gt;$C$9,IF(Raw!$N313&lt;$A$9,IF(Raw!$X313&gt;$C$9,IF(Raw!$X313&lt;$A$9,Raw!W313,-999),-999),-999),-999),-999),-999)</f>
        <v>0.26232499999999997</v>
      </c>
      <c r="P313" s="9">
        <f>IF(Raw!$G313&gt;$C$8,IF(Raw!$Q313&gt;$C$8,IF(Raw!$N313&gt;$C$9,IF(Raw!$N313&lt;$A$9,IF(Raw!$X313&gt;$C$9,IF(Raw!$X313&lt;$A$9,Raw!X313,-999),-999),-999),-999),-999),-999)</f>
        <v>361</v>
      </c>
      <c r="R313" s="9">
        <f t="shared" si="79"/>
        <v>0.24168099999999998</v>
      </c>
      <c r="S313" s="9">
        <f t="shared" si="80"/>
        <v>0.47782024084666042</v>
      </c>
      <c r="T313" s="9">
        <f t="shared" si="81"/>
        <v>0.25414199999999998</v>
      </c>
      <c r="U313" s="9">
        <f t="shared" si="82"/>
        <v>0.50302636839750925</v>
      </c>
      <c r="V313" s="15">
        <f t="shared" si="83"/>
        <v>0.21062871939999997</v>
      </c>
      <c r="X313" s="11">
        <f t="shared" si="84"/>
        <v>4.7558E+18</v>
      </c>
      <c r="Y313" s="11">
        <f t="shared" si="85"/>
        <v>5.8789999999999993E-18</v>
      </c>
      <c r="Z313" s="11">
        <f t="shared" si="86"/>
        <v>4.9899999999999999E-4</v>
      </c>
      <c r="AA313" s="16">
        <f t="shared" si="87"/>
        <v>1.3759742745950349E-2</v>
      </c>
      <c r="AB313" s="9">
        <f t="shared" si="88"/>
        <v>0.25458092854094128</v>
      </c>
      <c r="AC313" s="9">
        <f t="shared" si="89"/>
        <v>0.98624025725404973</v>
      </c>
      <c r="AD313" s="15">
        <f t="shared" si="90"/>
        <v>27.57463476142355</v>
      </c>
      <c r="AE313" s="3">
        <f t="shared" si="91"/>
        <v>707.83159999999975</v>
      </c>
      <c r="AF313" s="2">
        <f t="shared" si="92"/>
        <v>0.25</v>
      </c>
      <c r="AG313" s="9">
        <f t="shared" si="93"/>
        <v>1.0669821833789698E-2</v>
      </c>
      <c r="AH313" s="2">
        <f t="shared" si="94"/>
        <v>0.51630712569192083</v>
      </c>
    </row>
    <row r="314" spans="1:34">
      <c r="A314" s="1">
        <f>Raw!A314</f>
        <v>301</v>
      </c>
      <c r="B314" s="14">
        <f>Raw!B314</f>
        <v>0.22153935185185183</v>
      </c>
      <c r="C314" s="15">
        <f>Raw!C314</f>
        <v>100.4</v>
      </c>
      <c r="D314" s="15">
        <f>IF(C314&gt;0.5,Raw!D314*D$11,-999)</f>
        <v>7.9</v>
      </c>
      <c r="E314" s="9">
        <f>IF(Raw!$G314&gt;$C$8,IF(Raw!$Q314&gt;$C$8,IF(Raw!$N314&gt;$C$9,IF(Raw!$N314&lt;$A$9,IF(Raw!$X314&gt;$C$9,IF(Raw!$X314&lt;$A$9,Raw!H314,-999),-999),-999),-999),-999),-999)</f>
        <v>0.27965899999999999</v>
      </c>
      <c r="F314" s="9">
        <f>IF(Raw!$G314&gt;$C$8,IF(Raw!$Q314&gt;$C$8,IF(Raw!$N314&gt;$C$9,IF(Raw!$N314&lt;$A$9,IF(Raw!$X314&gt;$C$9,IF(Raw!$X314&lt;$A$9,Raw!I314,-999),-999),-999),-999),-999),-999)</f>
        <v>0.52216799999999997</v>
      </c>
      <c r="G314" s="9">
        <f>Raw!G314</f>
        <v>0.98794300000000002</v>
      </c>
      <c r="H314" s="9">
        <f>IF(Raw!$G314&gt;$C$8,IF(Raw!$Q314&gt;$C$8,IF(Raw!$N314&gt;$C$9,IF(Raw!$N314&lt;$A$9,IF(Raw!$X314&gt;$C$9,IF(Raw!$X314&lt;$A$9,Raw!L314,-999),-999),-999),-999),-999),-999)</f>
        <v>556.9</v>
      </c>
      <c r="I314" s="9">
        <f>IF(Raw!$G314&gt;$C$8,IF(Raw!$Q314&gt;$C$8,IF(Raw!$N314&gt;$C$9,IF(Raw!$N314&lt;$A$9,IF(Raw!$X314&gt;$C$9,IF(Raw!$X314&lt;$A$9,Raw!M314,-999),-999),-999),-999),-999),-999)</f>
        <v>0.316718</v>
      </c>
      <c r="J314" s="9">
        <f>IF(Raw!$G314&gt;$C$8,IF(Raw!$Q314&gt;$C$8,IF(Raw!$N314&gt;$C$9,IF(Raw!$N314&lt;$A$9,IF(Raw!$X314&gt;$C$9,IF(Raw!$X314&lt;$A$9,Raw!N314,-999),-999),-999),-999),-999),-999)</f>
        <v>374</v>
      </c>
      <c r="K314" s="9">
        <f>IF(Raw!$G314&gt;$C$8,IF(Raw!$Q314&gt;$C$8,IF(Raw!$N314&gt;$C$9,IF(Raw!$N314&lt;$A$9,IF(Raw!$X314&gt;$C$9,IF(Raw!$X314&lt;$A$9,Raw!R314,-999),-999),-999),-999),-999),-999)</f>
        <v>0.26957500000000001</v>
      </c>
      <c r="L314" s="9">
        <f>IF(Raw!$G314&gt;$C$8,IF(Raw!$Q314&gt;$C$8,IF(Raw!$N314&gt;$C$9,IF(Raw!$N314&lt;$A$9,IF(Raw!$X314&gt;$C$9,IF(Raw!$X314&lt;$A$9,Raw!S314,-999),-999),-999),-999),-999),-999)</f>
        <v>0.52493000000000001</v>
      </c>
      <c r="M314" s="9">
        <f>Raw!Q314</f>
        <v>0.99017900000000003</v>
      </c>
      <c r="N314" s="9">
        <f>IF(Raw!$G314&gt;$C$8,IF(Raw!$Q314&gt;$C$8,IF(Raw!$N314&gt;$C$9,IF(Raw!$N314&lt;$A$9,IF(Raw!$X314&gt;$C$9,IF(Raw!$X314&lt;$A$9,Raw!V314,-999),-999),-999),-999),-999),-999)</f>
        <v>608.4</v>
      </c>
      <c r="O314" s="9">
        <f>IF(Raw!$G314&gt;$C$8,IF(Raw!$Q314&gt;$C$8,IF(Raw!$N314&gt;$C$9,IF(Raw!$N314&lt;$A$9,IF(Raw!$X314&gt;$C$9,IF(Raw!$X314&lt;$A$9,Raw!W314,-999),-999),-999),-999),-999),-999)</f>
        <v>0.27127099999999998</v>
      </c>
      <c r="P314" s="9">
        <f>IF(Raw!$G314&gt;$C$8,IF(Raw!$Q314&gt;$C$8,IF(Raw!$N314&gt;$C$9,IF(Raw!$N314&lt;$A$9,IF(Raw!$X314&gt;$C$9,IF(Raw!$X314&lt;$A$9,Raw!X314,-999),-999),-999),-999),-999),-999)</f>
        <v>334</v>
      </c>
      <c r="R314" s="9">
        <f t="shared" si="79"/>
        <v>0.24250899999999997</v>
      </c>
      <c r="S314" s="9">
        <f t="shared" si="80"/>
        <v>0.46442715754316616</v>
      </c>
      <c r="T314" s="9">
        <f t="shared" si="81"/>
        <v>0.255355</v>
      </c>
      <c r="U314" s="9">
        <f t="shared" si="82"/>
        <v>0.48645533690206311</v>
      </c>
      <c r="V314" s="15">
        <f t="shared" si="83"/>
        <v>0.21884331700000001</v>
      </c>
      <c r="X314" s="11">
        <f t="shared" si="84"/>
        <v>4.7558E+18</v>
      </c>
      <c r="Y314" s="11">
        <f t="shared" si="85"/>
        <v>5.5689999999999994E-18</v>
      </c>
      <c r="Z314" s="11">
        <f t="shared" si="86"/>
        <v>3.7399999999999998E-4</v>
      </c>
      <c r="AA314" s="16">
        <f t="shared" si="87"/>
        <v>9.8082540094691362E-3</v>
      </c>
      <c r="AB314" s="9">
        <f t="shared" si="88"/>
        <v>0.27207958670258803</v>
      </c>
      <c r="AC314" s="9">
        <f t="shared" si="89"/>
        <v>0.99019174599053073</v>
      </c>
      <c r="AD314" s="15">
        <f t="shared" si="90"/>
        <v>26.225278100184852</v>
      </c>
      <c r="AE314" s="3">
        <f t="shared" si="91"/>
        <v>670.5075999999998</v>
      </c>
      <c r="AF314" s="2">
        <f t="shared" si="92"/>
        <v>0.25</v>
      </c>
      <c r="AG314" s="9">
        <f t="shared" si="93"/>
        <v>9.8134049950582454E-3</v>
      </c>
      <c r="AH314" s="2">
        <f t="shared" si="94"/>
        <v>0.47486556056669088</v>
      </c>
    </row>
    <row r="315" spans="1:34">
      <c r="A315" s="1">
        <f>Raw!A315</f>
        <v>302</v>
      </c>
      <c r="B315" s="14">
        <f>Raw!B315</f>
        <v>0.22159722222222222</v>
      </c>
      <c r="C315" s="15">
        <f>Raw!C315</f>
        <v>100.2</v>
      </c>
      <c r="D315" s="15">
        <f>IF(C315&gt;0.5,Raw!D315*D$11,-999)</f>
        <v>7.9</v>
      </c>
      <c r="E315" s="9">
        <f>IF(Raw!$G315&gt;$C$8,IF(Raw!$Q315&gt;$C$8,IF(Raw!$N315&gt;$C$9,IF(Raw!$N315&lt;$A$9,IF(Raw!$X315&gt;$C$9,IF(Raw!$X315&lt;$A$9,Raw!H315,-999),-999),-999),-999),-999),-999)</f>
        <v>0.26423400000000002</v>
      </c>
      <c r="F315" s="9">
        <f>IF(Raw!$G315&gt;$C$8,IF(Raw!$Q315&gt;$C$8,IF(Raw!$N315&gt;$C$9,IF(Raw!$N315&lt;$A$9,IF(Raw!$X315&gt;$C$9,IF(Raw!$X315&lt;$A$9,Raw!I315,-999),-999),-999),-999),-999),-999)</f>
        <v>0.520764</v>
      </c>
      <c r="G315" s="9">
        <f>Raw!G315</f>
        <v>0.98286099999999998</v>
      </c>
      <c r="H315" s="9">
        <f>IF(Raw!$G315&gt;$C$8,IF(Raw!$Q315&gt;$C$8,IF(Raw!$N315&gt;$C$9,IF(Raw!$N315&lt;$A$9,IF(Raw!$X315&gt;$C$9,IF(Raw!$X315&lt;$A$9,Raw!L315,-999),-999),-999),-999),-999),-999)</f>
        <v>548.29999999999995</v>
      </c>
      <c r="I315" s="9">
        <f>IF(Raw!$G315&gt;$C$8,IF(Raw!$Q315&gt;$C$8,IF(Raw!$N315&gt;$C$9,IF(Raw!$N315&lt;$A$9,IF(Raw!$X315&gt;$C$9,IF(Raw!$X315&lt;$A$9,Raw!M315,-999),-999),-999),-999),-999),-999)</f>
        <v>0.12966900000000001</v>
      </c>
      <c r="J315" s="9">
        <f>IF(Raw!$G315&gt;$C$8,IF(Raw!$Q315&gt;$C$8,IF(Raw!$N315&gt;$C$9,IF(Raw!$N315&lt;$A$9,IF(Raw!$X315&gt;$C$9,IF(Raw!$X315&lt;$A$9,Raw!N315,-999),-999),-999),-999),-999),-999)</f>
        <v>425</v>
      </c>
      <c r="K315" s="9">
        <f>IF(Raw!$G315&gt;$C$8,IF(Raw!$Q315&gt;$C$8,IF(Raw!$N315&gt;$C$9,IF(Raw!$N315&lt;$A$9,IF(Raw!$X315&gt;$C$9,IF(Raw!$X315&lt;$A$9,Raw!R315,-999),-999),-999),-999),-999),-999)</f>
        <v>0.26505200000000001</v>
      </c>
      <c r="L315" s="9">
        <f>IF(Raw!$G315&gt;$C$8,IF(Raw!$Q315&gt;$C$8,IF(Raw!$N315&gt;$C$9,IF(Raw!$N315&lt;$A$9,IF(Raw!$X315&gt;$C$9,IF(Raw!$X315&lt;$A$9,Raw!S315,-999),-999),-999),-999),-999),-999)</f>
        <v>0.51461800000000002</v>
      </c>
      <c r="M315" s="9">
        <f>Raw!Q315</f>
        <v>0.98936500000000005</v>
      </c>
      <c r="N315" s="9">
        <f>IF(Raw!$G315&gt;$C$8,IF(Raw!$Q315&gt;$C$8,IF(Raw!$N315&gt;$C$9,IF(Raw!$N315&lt;$A$9,IF(Raw!$X315&gt;$C$9,IF(Raw!$X315&lt;$A$9,Raw!V315,-999),-999),-999),-999),-999),-999)</f>
        <v>654.4</v>
      </c>
      <c r="O315" s="9">
        <f>IF(Raw!$G315&gt;$C$8,IF(Raw!$Q315&gt;$C$8,IF(Raw!$N315&gt;$C$9,IF(Raw!$N315&lt;$A$9,IF(Raw!$X315&gt;$C$9,IF(Raw!$X315&lt;$A$9,Raw!W315,-999),-999),-999),-999),-999),-999)</f>
        <v>0.364118</v>
      </c>
      <c r="P315" s="9">
        <f>IF(Raw!$G315&gt;$C$8,IF(Raw!$Q315&gt;$C$8,IF(Raw!$N315&gt;$C$9,IF(Raw!$N315&lt;$A$9,IF(Raw!$X315&gt;$C$9,IF(Raw!$X315&lt;$A$9,Raw!X315,-999),-999),-999),-999),-999),-999)</f>
        <v>367</v>
      </c>
      <c r="R315" s="9">
        <f t="shared" si="79"/>
        <v>0.25652999999999998</v>
      </c>
      <c r="S315" s="9">
        <f t="shared" si="80"/>
        <v>0.49260317533470049</v>
      </c>
      <c r="T315" s="9">
        <f t="shared" si="81"/>
        <v>0.24956600000000001</v>
      </c>
      <c r="U315" s="9">
        <f t="shared" si="82"/>
        <v>0.48495388812672702</v>
      </c>
      <c r="V315" s="15">
        <f t="shared" si="83"/>
        <v>0.21454424420000001</v>
      </c>
      <c r="X315" s="11">
        <f t="shared" si="84"/>
        <v>4.7558E+18</v>
      </c>
      <c r="Y315" s="11">
        <f t="shared" si="85"/>
        <v>5.4829999999999993E-18</v>
      </c>
      <c r="Z315" s="11">
        <f t="shared" si="86"/>
        <v>4.2499999999999998E-4</v>
      </c>
      <c r="AA315" s="16">
        <f t="shared" si="87"/>
        <v>1.0960850175658527E-2</v>
      </c>
      <c r="AB315" s="9">
        <f t="shared" si="88"/>
        <v>0.26778745553493838</v>
      </c>
      <c r="AC315" s="9">
        <f t="shared" si="89"/>
        <v>0.9890391498243416</v>
      </c>
      <c r="AD315" s="15">
        <f t="shared" si="90"/>
        <v>25.79023570743183</v>
      </c>
      <c r="AE315" s="3">
        <f t="shared" si="91"/>
        <v>660.15319999999974</v>
      </c>
      <c r="AF315" s="2">
        <f t="shared" si="92"/>
        <v>0.25</v>
      </c>
      <c r="AG315" s="9">
        <f t="shared" si="93"/>
        <v>9.6208269861721655E-3</v>
      </c>
      <c r="AH315" s="2">
        <f t="shared" si="94"/>
        <v>0.46554681093916034</v>
      </c>
    </row>
    <row r="316" spans="1:34">
      <c r="A316" s="1">
        <f>Raw!A316</f>
        <v>303</v>
      </c>
      <c r="B316" s="14">
        <f>Raw!B316</f>
        <v>0.22165509259259261</v>
      </c>
      <c r="C316" s="15">
        <f>Raw!C316</f>
        <v>99.1</v>
      </c>
      <c r="D316" s="15">
        <f>IF(C316&gt;0.5,Raw!D316*D$11,-999)</f>
        <v>8.8000000000000007</v>
      </c>
      <c r="E316" s="9">
        <f>IF(Raw!$G316&gt;$C$8,IF(Raw!$Q316&gt;$C$8,IF(Raw!$N316&gt;$C$9,IF(Raw!$N316&lt;$A$9,IF(Raw!$X316&gt;$C$9,IF(Raw!$X316&lt;$A$9,Raw!H316,-999),-999),-999),-999),-999),-999)</f>
        <v>0.26996900000000001</v>
      </c>
      <c r="F316" s="9">
        <f>IF(Raw!$G316&gt;$C$8,IF(Raw!$Q316&gt;$C$8,IF(Raw!$N316&gt;$C$9,IF(Raw!$N316&lt;$A$9,IF(Raw!$X316&gt;$C$9,IF(Raw!$X316&lt;$A$9,Raw!I316,-999),-999),-999),-999),-999),-999)</f>
        <v>0.53005500000000005</v>
      </c>
      <c r="G316" s="9">
        <f>Raw!G316</f>
        <v>0.98096099999999997</v>
      </c>
      <c r="H316" s="9">
        <f>IF(Raw!$G316&gt;$C$8,IF(Raw!$Q316&gt;$C$8,IF(Raw!$N316&gt;$C$9,IF(Raw!$N316&lt;$A$9,IF(Raw!$X316&gt;$C$9,IF(Raw!$X316&lt;$A$9,Raw!L316,-999),-999),-999),-999),-999),-999)</f>
        <v>554.5</v>
      </c>
      <c r="I316" s="9">
        <f>IF(Raw!$G316&gt;$C$8,IF(Raw!$Q316&gt;$C$8,IF(Raw!$N316&gt;$C$9,IF(Raw!$N316&lt;$A$9,IF(Raw!$X316&gt;$C$9,IF(Raw!$X316&lt;$A$9,Raw!M316,-999),-999),-999),-999),-999),-999)</f>
        <v>0.14833499999999999</v>
      </c>
      <c r="J316" s="9">
        <f>IF(Raw!$G316&gt;$C$8,IF(Raw!$Q316&gt;$C$8,IF(Raw!$N316&gt;$C$9,IF(Raw!$N316&lt;$A$9,IF(Raw!$X316&gt;$C$9,IF(Raw!$X316&lt;$A$9,Raw!N316,-999),-999),-999),-999),-999),-999)</f>
        <v>361</v>
      </c>
      <c r="K316" s="9">
        <f>IF(Raw!$G316&gt;$C$8,IF(Raw!$Q316&gt;$C$8,IF(Raw!$N316&gt;$C$9,IF(Raw!$N316&lt;$A$9,IF(Raw!$X316&gt;$C$9,IF(Raw!$X316&lt;$A$9,Raw!R316,-999),-999),-999),-999),-999),-999)</f>
        <v>0.26300099999999998</v>
      </c>
      <c r="L316" s="9">
        <f>IF(Raw!$G316&gt;$C$8,IF(Raw!$Q316&gt;$C$8,IF(Raw!$N316&gt;$C$9,IF(Raw!$N316&lt;$A$9,IF(Raw!$X316&gt;$C$9,IF(Raw!$X316&lt;$A$9,Raw!S316,-999),-999),-999),-999),-999),-999)</f>
        <v>0.52575300000000003</v>
      </c>
      <c r="M316" s="9">
        <f>Raw!Q316</f>
        <v>0.98745799999999995</v>
      </c>
      <c r="N316" s="9">
        <f>IF(Raw!$G316&gt;$C$8,IF(Raw!$Q316&gt;$C$8,IF(Raw!$N316&gt;$C$9,IF(Raw!$N316&lt;$A$9,IF(Raw!$X316&gt;$C$9,IF(Raw!$X316&lt;$A$9,Raw!V316,-999),-999),-999),-999),-999),-999)</f>
        <v>655.9</v>
      </c>
      <c r="O316" s="9">
        <f>IF(Raw!$G316&gt;$C$8,IF(Raw!$Q316&gt;$C$8,IF(Raw!$N316&gt;$C$9,IF(Raw!$N316&lt;$A$9,IF(Raw!$X316&gt;$C$9,IF(Raw!$X316&lt;$A$9,Raw!W316,-999),-999),-999),-999),-999),-999)</f>
        <v>0.31180000000000002</v>
      </c>
      <c r="P316" s="9">
        <f>IF(Raw!$G316&gt;$C$8,IF(Raw!$Q316&gt;$C$8,IF(Raw!$N316&gt;$C$9,IF(Raw!$N316&lt;$A$9,IF(Raw!$X316&gt;$C$9,IF(Raw!$X316&lt;$A$9,Raw!X316,-999),-999),-999),-999),-999),-999)</f>
        <v>614</v>
      </c>
      <c r="R316" s="9">
        <f t="shared" si="79"/>
        <v>0.26008600000000004</v>
      </c>
      <c r="S316" s="9">
        <f t="shared" si="80"/>
        <v>0.49067738253577459</v>
      </c>
      <c r="T316" s="9">
        <f t="shared" si="81"/>
        <v>0.26275200000000004</v>
      </c>
      <c r="U316" s="9">
        <f t="shared" si="82"/>
        <v>0.49976319678632369</v>
      </c>
      <c r="V316" s="15">
        <f t="shared" si="83"/>
        <v>0.21918642570000002</v>
      </c>
      <c r="X316" s="11">
        <f t="shared" si="84"/>
        <v>5.297599999999999E+18</v>
      </c>
      <c r="Y316" s="11">
        <f t="shared" si="85"/>
        <v>5.5449999999999994E-18</v>
      </c>
      <c r="Z316" s="11">
        <f t="shared" si="86"/>
        <v>3.6099999999999999E-4</v>
      </c>
      <c r="AA316" s="16">
        <f t="shared" si="87"/>
        <v>1.0493170074290835E-2</v>
      </c>
      <c r="AB316" s="9">
        <f t="shared" si="88"/>
        <v>0.26575810142336004</v>
      </c>
      <c r="AC316" s="9">
        <f t="shared" si="89"/>
        <v>0.98950682992570926</v>
      </c>
      <c r="AD316" s="15">
        <f t="shared" si="90"/>
        <v>29.066953114379046</v>
      </c>
      <c r="AE316" s="3">
        <f t="shared" si="91"/>
        <v>667.61799999999971</v>
      </c>
      <c r="AF316" s="2">
        <f t="shared" si="92"/>
        <v>0.25</v>
      </c>
      <c r="AG316" s="9">
        <f t="shared" si="93"/>
        <v>1.1174302622523277E-2</v>
      </c>
      <c r="AH316" s="2">
        <f t="shared" si="94"/>
        <v>0.54071868851417615</v>
      </c>
    </row>
    <row r="317" spans="1:34">
      <c r="A317" s="1">
        <f>Raw!A317</f>
        <v>304</v>
      </c>
      <c r="B317" s="14">
        <f>Raw!B317</f>
        <v>0.22171296296296295</v>
      </c>
      <c r="C317" s="15">
        <f>Raw!C317</f>
        <v>98.7</v>
      </c>
      <c r="D317" s="15">
        <f>IF(C317&gt;0.5,Raw!D317*D$11,-999)</f>
        <v>8.8000000000000007</v>
      </c>
      <c r="E317" s="9">
        <f>IF(Raw!$G317&gt;$C$8,IF(Raw!$Q317&gt;$C$8,IF(Raw!$N317&gt;$C$9,IF(Raw!$N317&lt;$A$9,IF(Raw!$X317&gt;$C$9,IF(Raw!$X317&lt;$A$9,Raw!H317,-999),-999),-999),-999),-999),-999)</f>
        <v>0.279783</v>
      </c>
      <c r="F317" s="9">
        <f>IF(Raw!$G317&gt;$C$8,IF(Raw!$Q317&gt;$C$8,IF(Raw!$N317&gt;$C$9,IF(Raw!$N317&lt;$A$9,IF(Raw!$X317&gt;$C$9,IF(Raw!$X317&lt;$A$9,Raw!I317,-999),-999),-999),-999),-999),-999)</f>
        <v>0.53266999999999998</v>
      </c>
      <c r="G317" s="9">
        <f>Raw!G317</f>
        <v>0.98795900000000003</v>
      </c>
      <c r="H317" s="9">
        <f>IF(Raw!$G317&gt;$C$8,IF(Raw!$Q317&gt;$C$8,IF(Raw!$N317&gt;$C$9,IF(Raw!$N317&lt;$A$9,IF(Raw!$X317&gt;$C$9,IF(Raw!$X317&lt;$A$9,Raw!L317,-999),-999),-999),-999),-999),-999)</f>
        <v>563</v>
      </c>
      <c r="I317" s="9">
        <f>IF(Raw!$G317&gt;$C$8,IF(Raw!$Q317&gt;$C$8,IF(Raw!$N317&gt;$C$9,IF(Raw!$N317&lt;$A$9,IF(Raw!$X317&gt;$C$9,IF(Raw!$X317&lt;$A$9,Raw!M317,-999),-999),-999),-999),-999),-999)</f>
        <v>9.9134E-2</v>
      </c>
      <c r="J317" s="9">
        <f>IF(Raw!$G317&gt;$C$8,IF(Raw!$Q317&gt;$C$8,IF(Raw!$N317&gt;$C$9,IF(Raw!$N317&lt;$A$9,IF(Raw!$X317&gt;$C$9,IF(Raw!$X317&lt;$A$9,Raw!N317,-999),-999),-999),-999),-999),-999)</f>
        <v>351</v>
      </c>
      <c r="K317" s="9">
        <f>IF(Raw!$G317&gt;$C$8,IF(Raw!$Q317&gt;$C$8,IF(Raw!$N317&gt;$C$9,IF(Raw!$N317&lt;$A$9,IF(Raw!$X317&gt;$C$9,IF(Raw!$X317&lt;$A$9,Raw!R317,-999),-999),-999),-999),-999),-999)</f>
        <v>0.27682200000000001</v>
      </c>
      <c r="L317" s="9">
        <f>IF(Raw!$G317&gt;$C$8,IF(Raw!$Q317&gt;$C$8,IF(Raw!$N317&gt;$C$9,IF(Raw!$N317&lt;$A$9,IF(Raw!$X317&gt;$C$9,IF(Raw!$X317&lt;$A$9,Raw!S317,-999),-999),-999),-999),-999),-999)</f>
        <v>0.52323500000000001</v>
      </c>
      <c r="M317" s="9">
        <f>Raw!Q317</f>
        <v>0.98467899999999997</v>
      </c>
      <c r="N317" s="9">
        <f>IF(Raw!$G317&gt;$C$8,IF(Raw!$Q317&gt;$C$8,IF(Raw!$N317&gt;$C$9,IF(Raw!$N317&lt;$A$9,IF(Raw!$X317&gt;$C$9,IF(Raw!$X317&lt;$A$9,Raw!V317,-999),-999),-999),-999),-999),-999)</f>
        <v>625.4</v>
      </c>
      <c r="O317" s="9">
        <f>IF(Raw!$G317&gt;$C$8,IF(Raw!$Q317&gt;$C$8,IF(Raw!$N317&gt;$C$9,IF(Raw!$N317&lt;$A$9,IF(Raw!$X317&gt;$C$9,IF(Raw!$X317&lt;$A$9,Raw!W317,-999),-999),-999),-999),-999),-999)</f>
        <v>0.25772800000000001</v>
      </c>
      <c r="P317" s="9">
        <f>IF(Raw!$G317&gt;$C$8,IF(Raw!$Q317&gt;$C$8,IF(Raw!$N317&gt;$C$9,IF(Raw!$N317&lt;$A$9,IF(Raw!$X317&gt;$C$9,IF(Raw!$X317&lt;$A$9,Raw!X317,-999),-999),-999),-999),-999),-999)</f>
        <v>544</v>
      </c>
      <c r="R317" s="9">
        <f t="shared" si="79"/>
        <v>0.25288699999999997</v>
      </c>
      <c r="S317" s="9">
        <f t="shared" si="80"/>
        <v>0.47475359978973847</v>
      </c>
      <c r="T317" s="9">
        <f t="shared" si="81"/>
        <v>0.24641299999999999</v>
      </c>
      <c r="U317" s="9">
        <f t="shared" si="82"/>
        <v>0.47094135522279662</v>
      </c>
      <c r="V317" s="15">
        <f t="shared" si="83"/>
        <v>0.21813667149999999</v>
      </c>
      <c r="X317" s="11">
        <f t="shared" si="84"/>
        <v>5.297599999999999E+18</v>
      </c>
      <c r="Y317" s="11">
        <f t="shared" si="85"/>
        <v>5.6299999999999993E-18</v>
      </c>
      <c r="Z317" s="11">
        <f t="shared" si="86"/>
        <v>3.5099999999999997E-4</v>
      </c>
      <c r="AA317" s="16">
        <f t="shared" si="87"/>
        <v>1.0360287071180955E-2</v>
      </c>
      <c r="AB317" s="9">
        <f t="shared" si="88"/>
        <v>0.27937490941807092</v>
      </c>
      <c r="AC317" s="9">
        <f t="shared" si="89"/>
        <v>0.98963971292881914</v>
      </c>
      <c r="AD317" s="15">
        <f t="shared" si="90"/>
        <v>29.51648738228193</v>
      </c>
      <c r="AE317" s="3">
        <f t="shared" si="91"/>
        <v>677.85199999999975</v>
      </c>
      <c r="AF317" s="2">
        <f t="shared" si="92"/>
        <v>0.25</v>
      </c>
      <c r="AG317" s="9">
        <f t="shared" si="93"/>
        <v>1.0692718899406484E-2</v>
      </c>
      <c r="AH317" s="2">
        <f t="shared" si="94"/>
        <v>0.51741510278090508</v>
      </c>
    </row>
    <row r="318" spans="1:34">
      <c r="A318" s="1">
        <f>Raw!A318</f>
        <v>305</v>
      </c>
      <c r="B318" s="14">
        <f>Raw!B318</f>
        <v>0.22177083333333333</v>
      </c>
      <c r="C318" s="15">
        <f>Raw!C318</f>
        <v>97.4</v>
      </c>
      <c r="D318" s="15">
        <f>IF(C318&gt;0.5,Raw!D318*D$11,-999)</f>
        <v>8.8000000000000007</v>
      </c>
      <c r="E318" s="9">
        <f>IF(Raw!$G318&gt;$C$8,IF(Raw!$Q318&gt;$C$8,IF(Raw!$N318&gt;$C$9,IF(Raw!$N318&lt;$A$9,IF(Raw!$X318&gt;$C$9,IF(Raw!$X318&lt;$A$9,Raw!H318,-999),-999),-999),-999),-999),-999)</f>
        <v>0.29255799999999998</v>
      </c>
      <c r="F318" s="9">
        <f>IF(Raw!$G318&gt;$C$8,IF(Raw!$Q318&gt;$C$8,IF(Raw!$N318&gt;$C$9,IF(Raw!$N318&lt;$A$9,IF(Raw!$X318&gt;$C$9,IF(Raw!$X318&lt;$A$9,Raw!I318,-999),-999),-999),-999),-999),-999)</f>
        <v>0.52921799999999997</v>
      </c>
      <c r="G318" s="9">
        <f>Raw!G318</f>
        <v>0.98055800000000004</v>
      </c>
      <c r="H318" s="9">
        <f>IF(Raw!$G318&gt;$C$8,IF(Raw!$Q318&gt;$C$8,IF(Raw!$N318&gt;$C$9,IF(Raw!$N318&lt;$A$9,IF(Raw!$X318&gt;$C$9,IF(Raw!$X318&lt;$A$9,Raw!L318,-999),-999),-999),-999),-999),-999)</f>
        <v>530.4</v>
      </c>
      <c r="I318" s="9">
        <f>IF(Raw!$G318&gt;$C$8,IF(Raw!$Q318&gt;$C$8,IF(Raw!$N318&gt;$C$9,IF(Raw!$N318&lt;$A$9,IF(Raw!$X318&gt;$C$9,IF(Raw!$X318&lt;$A$9,Raw!M318,-999),-999),-999),-999),-999),-999)</f>
        <v>0.25383699999999998</v>
      </c>
      <c r="J318" s="9">
        <f>IF(Raw!$G318&gt;$C$8,IF(Raw!$Q318&gt;$C$8,IF(Raw!$N318&gt;$C$9,IF(Raw!$N318&lt;$A$9,IF(Raw!$X318&gt;$C$9,IF(Raw!$X318&lt;$A$9,Raw!N318,-999),-999),-999),-999),-999),-999)</f>
        <v>564</v>
      </c>
      <c r="K318" s="9">
        <f>IF(Raw!$G318&gt;$C$8,IF(Raw!$Q318&gt;$C$8,IF(Raw!$N318&gt;$C$9,IF(Raw!$N318&lt;$A$9,IF(Raw!$X318&gt;$C$9,IF(Raw!$X318&lt;$A$9,Raw!R318,-999),-999),-999),-999),-999),-999)</f>
        <v>0.27710400000000002</v>
      </c>
      <c r="L318" s="9">
        <f>IF(Raw!$G318&gt;$C$8,IF(Raw!$Q318&gt;$C$8,IF(Raw!$N318&gt;$C$9,IF(Raw!$N318&lt;$A$9,IF(Raw!$X318&gt;$C$9,IF(Raw!$X318&lt;$A$9,Raw!S318,-999),-999),-999),-999),-999),-999)</f>
        <v>0.533273</v>
      </c>
      <c r="M318" s="9">
        <f>Raw!Q318</f>
        <v>0.98943400000000004</v>
      </c>
      <c r="N318" s="9">
        <f>IF(Raw!$G318&gt;$C$8,IF(Raw!$Q318&gt;$C$8,IF(Raw!$N318&gt;$C$9,IF(Raw!$N318&lt;$A$9,IF(Raw!$X318&gt;$C$9,IF(Raw!$X318&lt;$A$9,Raw!V318,-999),-999),-999),-999),-999),-999)</f>
        <v>614.29999999999995</v>
      </c>
      <c r="O318" s="9">
        <f>IF(Raw!$G318&gt;$C$8,IF(Raw!$Q318&gt;$C$8,IF(Raw!$N318&gt;$C$9,IF(Raw!$N318&lt;$A$9,IF(Raw!$X318&gt;$C$9,IF(Raw!$X318&lt;$A$9,Raw!W318,-999),-999),-999),-999),-999),-999)</f>
        <v>0.30122100000000002</v>
      </c>
      <c r="P318" s="9">
        <f>IF(Raw!$G318&gt;$C$8,IF(Raw!$Q318&gt;$C$8,IF(Raw!$N318&gt;$C$9,IF(Raw!$N318&lt;$A$9,IF(Raw!$X318&gt;$C$9,IF(Raw!$X318&lt;$A$9,Raw!X318,-999),-999),-999),-999),-999),-999)</f>
        <v>475</v>
      </c>
      <c r="R318" s="9">
        <f t="shared" si="79"/>
        <v>0.23665999999999998</v>
      </c>
      <c r="S318" s="9">
        <f t="shared" si="80"/>
        <v>0.44718811529464225</v>
      </c>
      <c r="T318" s="9">
        <f t="shared" si="81"/>
        <v>0.25616899999999998</v>
      </c>
      <c r="U318" s="9">
        <f t="shared" si="82"/>
        <v>0.48037121699392238</v>
      </c>
      <c r="V318" s="15">
        <f t="shared" si="83"/>
        <v>0.2223215137</v>
      </c>
      <c r="X318" s="11">
        <f t="shared" si="84"/>
        <v>5.297599999999999E+18</v>
      </c>
      <c r="Y318" s="11">
        <f t="shared" si="85"/>
        <v>5.3039999999999997E-18</v>
      </c>
      <c r="Z318" s="11">
        <f t="shared" si="86"/>
        <v>5.6399999999999994E-4</v>
      </c>
      <c r="AA318" s="16">
        <f t="shared" si="87"/>
        <v>1.5600310798245838E-2</v>
      </c>
      <c r="AB318" s="9">
        <f t="shared" si="88"/>
        <v>0.28110031601687585</v>
      </c>
      <c r="AC318" s="9">
        <f t="shared" si="89"/>
        <v>0.98439968920175414</v>
      </c>
      <c r="AD318" s="15">
        <f t="shared" si="90"/>
        <v>27.660125528804681</v>
      </c>
      <c r="AE318" s="3">
        <f t="shared" si="91"/>
        <v>638.60159999999973</v>
      </c>
      <c r="AF318" s="2">
        <f t="shared" si="92"/>
        <v>0.25</v>
      </c>
      <c r="AG318" s="9">
        <f t="shared" si="93"/>
        <v>1.0220867817289666E-2</v>
      </c>
      <c r="AH318" s="2">
        <f t="shared" si="94"/>
        <v>0.49458247448051035</v>
      </c>
    </row>
    <row r="319" spans="1:34">
      <c r="A319" s="1">
        <f>Raw!A319</f>
        <v>306</v>
      </c>
      <c r="B319" s="14">
        <f>Raw!B319</f>
        <v>0.22182870370370369</v>
      </c>
      <c r="C319" s="15">
        <f>Raw!C319</f>
        <v>97.1</v>
      </c>
      <c r="D319" s="15">
        <f>IF(C319&gt;0.5,Raw!D319*D$11,-999)</f>
        <v>8.8000000000000007</v>
      </c>
      <c r="E319" s="9">
        <f>IF(Raw!$G319&gt;$C$8,IF(Raw!$Q319&gt;$C$8,IF(Raw!$N319&gt;$C$9,IF(Raw!$N319&lt;$A$9,IF(Raw!$X319&gt;$C$9,IF(Raw!$X319&lt;$A$9,Raw!H319,-999),-999),-999),-999),-999),-999)</f>
        <v>0.27948299999999998</v>
      </c>
      <c r="F319" s="9">
        <f>IF(Raw!$G319&gt;$C$8,IF(Raw!$Q319&gt;$C$8,IF(Raw!$N319&gt;$C$9,IF(Raw!$N319&lt;$A$9,IF(Raw!$X319&gt;$C$9,IF(Raw!$X319&lt;$A$9,Raw!I319,-999),-999),-999),-999),-999),-999)</f>
        <v>0.54825000000000002</v>
      </c>
      <c r="G319" s="9">
        <f>Raw!G319</f>
        <v>0.98755899999999996</v>
      </c>
      <c r="H319" s="9">
        <f>IF(Raw!$G319&gt;$C$8,IF(Raw!$Q319&gt;$C$8,IF(Raw!$N319&gt;$C$9,IF(Raw!$N319&lt;$A$9,IF(Raw!$X319&gt;$C$9,IF(Raw!$X319&lt;$A$9,Raw!L319,-999),-999),-999),-999),-999),-999)</f>
        <v>581.79999999999995</v>
      </c>
      <c r="I319" s="9">
        <f>IF(Raw!$G319&gt;$C$8,IF(Raw!$Q319&gt;$C$8,IF(Raw!$N319&gt;$C$9,IF(Raw!$N319&lt;$A$9,IF(Raw!$X319&gt;$C$9,IF(Raw!$X319&lt;$A$9,Raw!M319,-999),-999),-999),-999),-999),-999)</f>
        <v>0.112793</v>
      </c>
      <c r="J319" s="9">
        <f>IF(Raw!$G319&gt;$C$8,IF(Raw!$Q319&gt;$C$8,IF(Raw!$N319&gt;$C$9,IF(Raw!$N319&lt;$A$9,IF(Raw!$X319&gt;$C$9,IF(Raw!$X319&lt;$A$9,Raw!N319,-999),-999),-999),-999),-999),-999)</f>
        <v>499</v>
      </c>
      <c r="K319" s="9">
        <f>IF(Raw!$G319&gt;$C$8,IF(Raw!$Q319&gt;$C$8,IF(Raw!$N319&gt;$C$9,IF(Raw!$N319&lt;$A$9,IF(Raw!$X319&gt;$C$9,IF(Raw!$X319&lt;$A$9,Raw!R319,-999),-999),-999),-999),-999),-999)</f>
        <v>0.28008899999999998</v>
      </c>
      <c r="L319" s="9">
        <f>IF(Raw!$G319&gt;$C$8,IF(Raw!$Q319&gt;$C$8,IF(Raw!$N319&gt;$C$9,IF(Raw!$N319&lt;$A$9,IF(Raw!$X319&gt;$C$9,IF(Raw!$X319&lt;$A$9,Raw!S319,-999),-999),-999),-999),-999),-999)</f>
        <v>0.54781199999999997</v>
      </c>
      <c r="M319" s="9">
        <f>Raw!Q319</f>
        <v>0.98952499999999999</v>
      </c>
      <c r="N319" s="9">
        <f>IF(Raw!$G319&gt;$C$8,IF(Raw!$Q319&gt;$C$8,IF(Raw!$N319&gt;$C$9,IF(Raw!$N319&lt;$A$9,IF(Raw!$X319&gt;$C$9,IF(Raw!$X319&lt;$A$9,Raw!V319,-999),-999),-999),-999),-999),-999)</f>
        <v>645.5</v>
      </c>
      <c r="O319" s="9">
        <f>IF(Raw!$G319&gt;$C$8,IF(Raw!$Q319&gt;$C$8,IF(Raw!$N319&gt;$C$9,IF(Raw!$N319&lt;$A$9,IF(Raw!$X319&gt;$C$9,IF(Raw!$X319&lt;$A$9,Raw!W319,-999),-999),-999),-999),-999),-999)</f>
        <v>0.21371799999999999</v>
      </c>
      <c r="P319" s="9">
        <f>IF(Raw!$G319&gt;$C$8,IF(Raw!$Q319&gt;$C$8,IF(Raw!$N319&gt;$C$9,IF(Raw!$N319&lt;$A$9,IF(Raw!$X319&gt;$C$9,IF(Raw!$X319&lt;$A$9,Raw!X319,-999),-999),-999),-999),-999),-999)</f>
        <v>459</v>
      </c>
      <c r="R319" s="9">
        <f t="shared" si="79"/>
        <v>0.26876700000000003</v>
      </c>
      <c r="S319" s="9">
        <f t="shared" si="80"/>
        <v>0.49022708618331057</v>
      </c>
      <c r="T319" s="9">
        <f t="shared" si="81"/>
        <v>0.26772299999999999</v>
      </c>
      <c r="U319" s="9">
        <f t="shared" si="82"/>
        <v>0.48871328119865942</v>
      </c>
      <c r="V319" s="15">
        <f t="shared" si="83"/>
        <v>0.22838282279999997</v>
      </c>
      <c r="X319" s="11">
        <f t="shared" si="84"/>
        <v>5.297599999999999E+18</v>
      </c>
      <c r="Y319" s="11">
        <f t="shared" si="85"/>
        <v>5.8179999999999994E-18</v>
      </c>
      <c r="Z319" s="11">
        <f t="shared" si="86"/>
        <v>4.9899999999999999E-4</v>
      </c>
      <c r="AA319" s="16">
        <f t="shared" si="87"/>
        <v>1.5146938608099509E-2</v>
      </c>
      <c r="AB319" s="9">
        <f t="shared" si="88"/>
        <v>0.28414418384497619</v>
      </c>
      <c r="AC319" s="9">
        <f t="shared" si="89"/>
        <v>0.98485306139190054</v>
      </c>
      <c r="AD319" s="15">
        <f t="shared" si="90"/>
        <v>30.354586388976973</v>
      </c>
      <c r="AE319" s="3">
        <f t="shared" si="91"/>
        <v>700.48719999999969</v>
      </c>
      <c r="AF319" s="2">
        <f t="shared" si="92"/>
        <v>0.25</v>
      </c>
      <c r="AG319" s="9">
        <f t="shared" si="93"/>
        <v>1.1411299625834696E-2</v>
      </c>
      <c r="AH319" s="2">
        <f t="shared" si="94"/>
        <v>0.55218685016518076</v>
      </c>
    </row>
    <row r="320" spans="1:34">
      <c r="A320" s="1">
        <f>Raw!A320</f>
        <v>307</v>
      </c>
      <c r="B320" s="14">
        <f>Raw!B320</f>
        <v>0.22188657407407408</v>
      </c>
      <c r="C320" s="15">
        <f>Raw!C320</f>
        <v>96.5</v>
      </c>
      <c r="D320" s="15">
        <f>IF(C320&gt;0.5,Raw!D320*D$11,-999)</f>
        <v>8.8000000000000007</v>
      </c>
      <c r="E320" s="9">
        <f>IF(Raw!$G320&gt;$C$8,IF(Raw!$Q320&gt;$C$8,IF(Raw!$N320&gt;$C$9,IF(Raw!$N320&lt;$A$9,IF(Raw!$X320&gt;$C$9,IF(Raw!$X320&lt;$A$9,Raw!H320,-999),-999),-999),-999),-999),-999)</f>
        <v>0.27860000000000001</v>
      </c>
      <c r="F320" s="9">
        <f>IF(Raw!$G320&gt;$C$8,IF(Raw!$Q320&gt;$C$8,IF(Raw!$N320&gt;$C$9,IF(Raw!$N320&lt;$A$9,IF(Raw!$X320&gt;$C$9,IF(Raw!$X320&lt;$A$9,Raw!I320,-999),-999),-999),-999),-999),-999)</f>
        <v>0.53813800000000001</v>
      </c>
      <c r="G320" s="9">
        <f>Raw!G320</f>
        <v>0.98597000000000001</v>
      </c>
      <c r="H320" s="9">
        <f>IF(Raw!$G320&gt;$C$8,IF(Raw!$Q320&gt;$C$8,IF(Raw!$N320&gt;$C$9,IF(Raw!$N320&lt;$A$9,IF(Raw!$X320&gt;$C$9,IF(Raw!$X320&lt;$A$9,Raw!L320,-999),-999),-999),-999),-999),-999)</f>
        <v>562.9</v>
      </c>
      <c r="I320" s="9">
        <f>IF(Raw!$G320&gt;$C$8,IF(Raw!$Q320&gt;$C$8,IF(Raw!$N320&gt;$C$9,IF(Raw!$N320&lt;$A$9,IF(Raw!$X320&gt;$C$9,IF(Raw!$X320&lt;$A$9,Raw!M320,-999),-999),-999),-999),-999),-999)</f>
        <v>8.7706999999999993E-2</v>
      </c>
      <c r="J320" s="9">
        <f>IF(Raw!$G320&gt;$C$8,IF(Raw!$Q320&gt;$C$8,IF(Raw!$N320&gt;$C$9,IF(Raw!$N320&lt;$A$9,IF(Raw!$X320&gt;$C$9,IF(Raw!$X320&lt;$A$9,Raw!N320,-999),-999),-999),-999),-999),-999)</f>
        <v>347</v>
      </c>
      <c r="K320" s="9">
        <f>IF(Raw!$G320&gt;$C$8,IF(Raw!$Q320&gt;$C$8,IF(Raw!$N320&gt;$C$9,IF(Raw!$N320&lt;$A$9,IF(Raw!$X320&gt;$C$9,IF(Raw!$X320&lt;$A$9,Raw!R320,-999),-999),-999),-999),-999),-999)</f>
        <v>0.28726600000000002</v>
      </c>
      <c r="L320" s="9">
        <f>IF(Raw!$G320&gt;$C$8,IF(Raw!$Q320&gt;$C$8,IF(Raw!$N320&gt;$C$9,IF(Raw!$N320&lt;$A$9,IF(Raw!$X320&gt;$C$9,IF(Raw!$X320&lt;$A$9,Raw!S320,-999),-999),-999),-999),-999),-999)</f>
        <v>0.547037</v>
      </c>
      <c r="M320" s="9">
        <f>Raw!Q320</f>
        <v>0.99032600000000004</v>
      </c>
      <c r="N320" s="9">
        <f>IF(Raw!$G320&gt;$C$8,IF(Raw!$Q320&gt;$C$8,IF(Raw!$N320&gt;$C$9,IF(Raw!$N320&lt;$A$9,IF(Raw!$X320&gt;$C$9,IF(Raw!$X320&lt;$A$9,Raw!V320,-999),-999),-999),-999),-999),-999)</f>
        <v>612.5</v>
      </c>
      <c r="O320" s="9">
        <f>IF(Raw!$G320&gt;$C$8,IF(Raw!$Q320&gt;$C$8,IF(Raw!$N320&gt;$C$9,IF(Raw!$N320&lt;$A$9,IF(Raw!$X320&gt;$C$9,IF(Raw!$X320&lt;$A$9,Raw!W320,-999),-999),-999),-999),-999),-999)</f>
        <v>0.28913299999999997</v>
      </c>
      <c r="P320" s="9">
        <f>IF(Raw!$G320&gt;$C$8,IF(Raw!$Q320&gt;$C$8,IF(Raw!$N320&gt;$C$9,IF(Raw!$N320&lt;$A$9,IF(Raw!$X320&gt;$C$9,IF(Raw!$X320&lt;$A$9,Raw!X320,-999),-999),-999),-999),-999),-999)</f>
        <v>504</v>
      </c>
      <c r="R320" s="9">
        <f t="shared" si="79"/>
        <v>0.25953799999999999</v>
      </c>
      <c r="S320" s="9">
        <f t="shared" si="80"/>
        <v>0.48228892960541719</v>
      </c>
      <c r="T320" s="9">
        <f t="shared" si="81"/>
        <v>0.25977099999999997</v>
      </c>
      <c r="U320" s="9">
        <f t="shared" si="82"/>
        <v>0.47486915875891389</v>
      </c>
      <c r="V320" s="15">
        <f t="shared" si="83"/>
        <v>0.22805972529999999</v>
      </c>
      <c r="X320" s="11">
        <f t="shared" si="84"/>
        <v>5.297599999999999E+18</v>
      </c>
      <c r="Y320" s="11">
        <f t="shared" si="85"/>
        <v>5.6289999999999991E-18</v>
      </c>
      <c r="Z320" s="11">
        <f t="shared" si="86"/>
        <v>3.4699999999999998E-4</v>
      </c>
      <c r="AA320" s="16">
        <f t="shared" si="87"/>
        <v>1.0241629718965627E-2</v>
      </c>
      <c r="AB320" s="9">
        <f t="shared" si="88"/>
        <v>0.28992647839372543</v>
      </c>
      <c r="AC320" s="9">
        <f t="shared" si="89"/>
        <v>0.98975837028103442</v>
      </c>
      <c r="AD320" s="15">
        <f t="shared" si="90"/>
        <v>29.514783051774138</v>
      </c>
      <c r="AE320" s="3">
        <f t="shared" si="91"/>
        <v>677.73159999999973</v>
      </c>
      <c r="AF320" s="2">
        <f t="shared" si="92"/>
        <v>0.25</v>
      </c>
      <c r="AG320" s="9">
        <f t="shared" si="93"/>
        <v>1.0781277075959873E-2</v>
      </c>
      <c r="AH320" s="2">
        <f t="shared" si="94"/>
        <v>0.52170038685640852</v>
      </c>
    </row>
    <row r="321" spans="1:34">
      <c r="A321" s="1">
        <f>Raw!A321</f>
        <v>308</v>
      </c>
      <c r="B321" s="14">
        <f>Raw!B321</f>
        <v>0.22194444444444447</v>
      </c>
      <c r="C321" s="15">
        <f>Raw!C321</f>
        <v>96</v>
      </c>
      <c r="D321" s="15">
        <f>IF(C321&gt;0.5,Raw!D321*D$11,-999)</f>
        <v>8.8000000000000007</v>
      </c>
      <c r="E321" s="9">
        <f>IF(Raw!$G321&gt;$C$8,IF(Raw!$Q321&gt;$C$8,IF(Raw!$N321&gt;$C$9,IF(Raw!$N321&lt;$A$9,IF(Raw!$X321&gt;$C$9,IF(Raw!$X321&lt;$A$9,Raw!H321,-999),-999),-999),-999),-999),-999)</f>
        <v>0.29898400000000003</v>
      </c>
      <c r="F321" s="9">
        <f>IF(Raw!$G321&gt;$C$8,IF(Raw!$Q321&gt;$C$8,IF(Raw!$N321&gt;$C$9,IF(Raw!$N321&lt;$A$9,IF(Raw!$X321&gt;$C$9,IF(Raw!$X321&lt;$A$9,Raw!I321,-999),-999),-999),-999),-999),-999)</f>
        <v>0.55721900000000002</v>
      </c>
      <c r="G321" s="9">
        <f>Raw!G321</f>
        <v>0.98164099999999999</v>
      </c>
      <c r="H321" s="9">
        <f>IF(Raw!$G321&gt;$C$8,IF(Raw!$Q321&gt;$C$8,IF(Raw!$N321&gt;$C$9,IF(Raw!$N321&lt;$A$9,IF(Raw!$X321&gt;$C$9,IF(Raw!$X321&lt;$A$9,Raw!L321,-999),-999),-999),-999),-999),-999)</f>
        <v>503.9</v>
      </c>
      <c r="I321" s="9">
        <f>IF(Raw!$G321&gt;$C$8,IF(Raw!$Q321&gt;$C$8,IF(Raw!$N321&gt;$C$9,IF(Raw!$N321&lt;$A$9,IF(Raw!$X321&gt;$C$9,IF(Raw!$X321&lt;$A$9,Raw!M321,-999),-999),-999),-999),-999),-999)</f>
        <v>0.1605</v>
      </c>
      <c r="J321" s="9">
        <f>IF(Raw!$G321&gt;$C$8,IF(Raw!$Q321&gt;$C$8,IF(Raw!$N321&gt;$C$9,IF(Raw!$N321&lt;$A$9,IF(Raw!$X321&gt;$C$9,IF(Raw!$X321&lt;$A$9,Raw!N321,-999),-999),-999),-999),-999),-999)</f>
        <v>368</v>
      </c>
      <c r="K321" s="9">
        <f>IF(Raw!$G321&gt;$C$8,IF(Raw!$Q321&gt;$C$8,IF(Raw!$N321&gt;$C$9,IF(Raw!$N321&lt;$A$9,IF(Raw!$X321&gt;$C$9,IF(Raw!$X321&lt;$A$9,Raw!R321,-999),-999),-999),-999),-999),-999)</f>
        <v>0.28424100000000002</v>
      </c>
      <c r="L321" s="9">
        <f>IF(Raw!$G321&gt;$C$8,IF(Raw!$Q321&gt;$C$8,IF(Raw!$N321&gt;$C$9,IF(Raw!$N321&lt;$A$9,IF(Raw!$X321&gt;$C$9,IF(Raw!$X321&lt;$A$9,Raw!S321,-999),-999),-999),-999),-999),-999)</f>
        <v>0.54764900000000005</v>
      </c>
      <c r="M321" s="9">
        <f>Raw!Q321</f>
        <v>0.98813300000000004</v>
      </c>
      <c r="N321" s="9">
        <f>IF(Raw!$G321&gt;$C$8,IF(Raw!$Q321&gt;$C$8,IF(Raw!$N321&gt;$C$9,IF(Raw!$N321&lt;$A$9,IF(Raw!$X321&gt;$C$9,IF(Raw!$X321&lt;$A$9,Raw!V321,-999),-999),-999),-999),-999),-999)</f>
        <v>611</v>
      </c>
      <c r="O321" s="9">
        <f>IF(Raw!$G321&gt;$C$8,IF(Raw!$Q321&gt;$C$8,IF(Raw!$N321&gt;$C$9,IF(Raw!$N321&lt;$A$9,IF(Raw!$X321&gt;$C$9,IF(Raw!$X321&lt;$A$9,Raw!W321,-999),-999),-999),-999),-999),-999)</f>
        <v>0.29831299999999999</v>
      </c>
      <c r="P321" s="9">
        <f>IF(Raw!$G321&gt;$C$8,IF(Raw!$Q321&gt;$C$8,IF(Raw!$N321&gt;$C$9,IF(Raw!$N321&lt;$A$9,IF(Raw!$X321&gt;$C$9,IF(Raw!$X321&lt;$A$9,Raw!X321,-999),-999),-999),-999),-999),-999)</f>
        <v>499</v>
      </c>
      <c r="R321" s="9">
        <f t="shared" si="79"/>
        <v>0.25823499999999999</v>
      </c>
      <c r="S321" s="9">
        <f t="shared" si="80"/>
        <v>0.46343538177987464</v>
      </c>
      <c r="T321" s="9">
        <f t="shared" si="81"/>
        <v>0.26340800000000003</v>
      </c>
      <c r="U321" s="9">
        <f t="shared" si="82"/>
        <v>0.48097960555027036</v>
      </c>
      <c r="V321" s="15">
        <f t="shared" si="83"/>
        <v>0.22831486810000001</v>
      </c>
      <c r="X321" s="11">
        <f t="shared" si="84"/>
        <v>5.297599999999999E+18</v>
      </c>
      <c r="Y321" s="11">
        <f t="shared" si="85"/>
        <v>5.0389999999999991E-18</v>
      </c>
      <c r="Z321" s="11">
        <f t="shared" si="86"/>
        <v>3.68E-4</v>
      </c>
      <c r="AA321" s="16">
        <f t="shared" si="87"/>
        <v>9.7280505305772664E-3</v>
      </c>
      <c r="AB321" s="9">
        <f t="shared" si="88"/>
        <v>0.28680344633415833</v>
      </c>
      <c r="AC321" s="9">
        <f t="shared" si="89"/>
        <v>0.99027194946942265</v>
      </c>
      <c r="AD321" s="15">
        <f t="shared" si="90"/>
        <v>26.434919920046916</v>
      </c>
      <c r="AE321" s="3">
        <f t="shared" si="91"/>
        <v>606.69559999999979</v>
      </c>
      <c r="AF321" s="2">
        <f t="shared" si="92"/>
        <v>0.25</v>
      </c>
      <c r="AG321" s="9">
        <f t="shared" si="93"/>
        <v>9.7805056583824216E-3</v>
      </c>
      <c r="AH321" s="2">
        <f t="shared" si="94"/>
        <v>0.47327357878659471</v>
      </c>
    </row>
    <row r="322" spans="1:34">
      <c r="A322" s="1">
        <f>Raw!A322</f>
        <v>309</v>
      </c>
      <c r="B322" s="14">
        <f>Raw!B322</f>
        <v>0.22200231481481481</v>
      </c>
      <c r="C322" s="15">
        <f>Raw!C322</f>
        <v>95.1</v>
      </c>
      <c r="D322" s="15">
        <f>IF(C322&gt;0.5,Raw!D322*D$11,-999)</f>
        <v>7.9</v>
      </c>
      <c r="E322" s="9">
        <f>IF(Raw!$G322&gt;$C$8,IF(Raw!$Q322&gt;$C$8,IF(Raw!$N322&gt;$C$9,IF(Raw!$N322&lt;$A$9,IF(Raw!$X322&gt;$C$9,IF(Raw!$X322&lt;$A$9,Raw!H322,-999),-999),-999),-999),-999),-999)</f>
        <v>0.29623699999999997</v>
      </c>
      <c r="F322" s="9">
        <f>IF(Raw!$G322&gt;$C$8,IF(Raw!$Q322&gt;$C$8,IF(Raw!$N322&gt;$C$9,IF(Raw!$N322&lt;$A$9,IF(Raw!$X322&gt;$C$9,IF(Raw!$X322&lt;$A$9,Raw!I322,-999),-999),-999),-999),-999),-999)</f>
        <v>0.544377</v>
      </c>
      <c r="G322" s="9">
        <f>Raw!G322</f>
        <v>0.98760199999999998</v>
      </c>
      <c r="H322" s="9">
        <f>IF(Raw!$G322&gt;$C$8,IF(Raw!$Q322&gt;$C$8,IF(Raw!$N322&gt;$C$9,IF(Raw!$N322&lt;$A$9,IF(Raw!$X322&gt;$C$9,IF(Raw!$X322&lt;$A$9,Raw!L322,-999),-999),-999),-999),-999),-999)</f>
        <v>522.1</v>
      </c>
      <c r="I322" s="9">
        <f>IF(Raw!$G322&gt;$C$8,IF(Raw!$Q322&gt;$C$8,IF(Raw!$N322&gt;$C$9,IF(Raw!$N322&lt;$A$9,IF(Raw!$X322&gt;$C$9,IF(Raw!$X322&lt;$A$9,Raw!M322,-999),-999),-999),-999),-999),-999)</f>
        <v>0.20349300000000001</v>
      </c>
      <c r="J322" s="9">
        <f>IF(Raw!$G322&gt;$C$8,IF(Raw!$Q322&gt;$C$8,IF(Raw!$N322&gt;$C$9,IF(Raw!$N322&lt;$A$9,IF(Raw!$X322&gt;$C$9,IF(Raw!$X322&lt;$A$9,Raw!N322,-999),-999),-999),-999),-999),-999)</f>
        <v>497</v>
      </c>
      <c r="K322" s="9">
        <f>IF(Raw!$G322&gt;$C$8,IF(Raw!$Q322&gt;$C$8,IF(Raw!$N322&gt;$C$9,IF(Raw!$N322&lt;$A$9,IF(Raw!$X322&gt;$C$9,IF(Raw!$X322&lt;$A$9,Raw!R322,-999),-999),-999),-999),-999),-999)</f>
        <v>0.26603500000000002</v>
      </c>
      <c r="L322" s="9">
        <f>IF(Raw!$G322&gt;$C$8,IF(Raw!$Q322&gt;$C$8,IF(Raw!$N322&gt;$C$9,IF(Raw!$N322&lt;$A$9,IF(Raw!$X322&gt;$C$9,IF(Raw!$X322&lt;$A$9,Raw!S322,-999),-999),-999),-999),-999),-999)</f>
        <v>0.54778300000000002</v>
      </c>
      <c r="M322" s="9">
        <f>Raw!Q322</f>
        <v>0.98506499999999997</v>
      </c>
      <c r="N322" s="9">
        <f>IF(Raw!$G322&gt;$C$8,IF(Raw!$Q322&gt;$C$8,IF(Raw!$N322&gt;$C$9,IF(Raw!$N322&lt;$A$9,IF(Raw!$X322&gt;$C$9,IF(Raw!$X322&lt;$A$9,Raw!V322,-999),-999),-999),-999),-999),-999)</f>
        <v>635.6</v>
      </c>
      <c r="O322" s="9">
        <f>IF(Raw!$G322&gt;$C$8,IF(Raw!$Q322&gt;$C$8,IF(Raw!$N322&gt;$C$9,IF(Raw!$N322&lt;$A$9,IF(Raw!$X322&gt;$C$9,IF(Raw!$X322&lt;$A$9,Raw!W322,-999),-999),-999),-999),-999),-999)</f>
        <v>5.4956999999999999E-2</v>
      </c>
      <c r="P322" s="9">
        <f>IF(Raw!$G322&gt;$C$8,IF(Raw!$Q322&gt;$C$8,IF(Raw!$N322&gt;$C$9,IF(Raw!$N322&lt;$A$9,IF(Raw!$X322&gt;$C$9,IF(Raw!$X322&lt;$A$9,Raw!X322,-999),-999),-999),-999),-999),-999)</f>
        <v>518</v>
      </c>
      <c r="R322" s="9">
        <f t="shared" si="79"/>
        <v>0.24814000000000003</v>
      </c>
      <c r="S322" s="9">
        <f t="shared" si="80"/>
        <v>0.45582381327646104</v>
      </c>
      <c r="T322" s="9">
        <f t="shared" si="81"/>
        <v>0.281748</v>
      </c>
      <c r="U322" s="9">
        <f t="shared" si="82"/>
        <v>0.51434235819658514</v>
      </c>
      <c r="V322" s="15">
        <f t="shared" si="83"/>
        <v>0.2283707327</v>
      </c>
      <c r="X322" s="11">
        <f t="shared" si="84"/>
        <v>4.7558E+18</v>
      </c>
      <c r="Y322" s="11">
        <f t="shared" si="85"/>
        <v>5.2210000000000002E-18</v>
      </c>
      <c r="Z322" s="11">
        <f t="shared" si="86"/>
        <v>4.9699999999999994E-4</v>
      </c>
      <c r="AA322" s="16">
        <f t="shared" si="87"/>
        <v>1.2190093639481488E-2</v>
      </c>
      <c r="AB322" s="9">
        <f t="shared" si="88"/>
        <v>0.26946953450273664</v>
      </c>
      <c r="AC322" s="9">
        <f t="shared" si="89"/>
        <v>0.98780990636051857</v>
      </c>
      <c r="AD322" s="15">
        <f t="shared" si="90"/>
        <v>24.5273513872867</v>
      </c>
      <c r="AE322" s="3">
        <f t="shared" si="91"/>
        <v>628.60839999999985</v>
      </c>
      <c r="AF322" s="2">
        <f t="shared" si="92"/>
        <v>0.25</v>
      </c>
      <c r="AG322" s="9">
        <f t="shared" si="93"/>
        <v>9.7041967329640974E-3</v>
      </c>
      <c r="AH322" s="2">
        <f t="shared" si="94"/>
        <v>0.46958102959869696</v>
      </c>
    </row>
    <row r="323" spans="1:34">
      <c r="A323" s="1">
        <f>Raw!A323</f>
        <v>310</v>
      </c>
      <c r="B323" s="14">
        <f>Raw!B323</f>
        <v>0.2220486111111111</v>
      </c>
      <c r="C323" s="15">
        <f>Raw!C323</f>
        <v>95.4</v>
      </c>
      <c r="D323" s="15">
        <f>IF(C323&gt;0.5,Raw!D323*D$11,-999)</f>
        <v>7.9</v>
      </c>
      <c r="E323" s="9">
        <f>IF(Raw!$G323&gt;$C$8,IF(Raw!$Q323&gt;$C$8,IF(Raw!$N323&gt;$C$9,IF(Raw!$N323&lt;$A$9,IF(Raw!$X323&gt;$C$9,IF(Raw!$X323&lt;$A$9,Raw!H323,-999),-999),-999),-999),-999),-999)</f>
        <v>0.29503600000000002</v>
      </c>
      <c r="F323" s="9">
        <f>IF(Raw!$G323&gt;$C$8,IF(Raw!$Q323&gt;$C$8,IF(Raw!$N323&gt;$C$9,IF(Raw!$N323&lt;$A$9,IF(Raw!$X323&gt;$C$9,IF(Raw!$X323&lt;$A$9,Raw!I323,-999),-999),-999),-999),-999),-999)</f>
        <v>0.56693700000000002</v>
      </c>
      <c r="G323" s="9">
        <f>Raw!G323</f>
        <v>0.98373600000000005</v>
      </c>
      <c r="H323" s="9">
        <f>IF(Raw!$G323&gt;$C$8,IF(Raw!$Q323&gt;$C$8,IF(Raw!$N323&gt;$C$9,IF(Raw!$N323&lt;$A$9,IF(Raw!$X323&gt;$C$9,IF(Raw!$X323&lt;$A$9,Raw!L323,-999),-999),-999),-999),-999),-999)</f>
        <v>537</v>
      </c>
      <c r="I323" s="9">
        <f>IF(Raw!$G323&gt;$C$8,IF(Raw!$Q323&gt;$C$8,IF(Raw!$N323&gt;$C$9,IF(Raw!$N323&lt;$A$9,IF(Raw!$X323&gt;$C$9,IF(Raw!$X323&lt;$A$9,Raw!M323,-999),-999),-999),-999),-999),-999)</f>
        <v>5.4175000000000001E-2</v>
      </c>
      <c r="J323" s="9">
        <f>IF(Raw!$G323&gt;$C$8,IF(Raw!$Q323&gt;$C$8,IF(Raw!$N323&gt;$C$9,IF(Raw!$N323&lt;$A$9,IF(Raw!$X323&gt;$C$9,IF(Raw!$X323&lt;$A$9,Raw!N323,-999),-999),-999),-999),-999),-999)</f>
        <v>358</v>
      </c>
      <c r="K323" s="9">
        <f>IF(Raw!$G323&gt;$C$8,IF(Raw!$Q323&gt;$C$8,IF(Raw!$N323&gt;$C$9,IF(Raw!$N323&lt;$A$9,IF(Raw!$X323&gt;$C$9,IF(Raw!$X323&lt;$A$9,Raw!R323,-999),-999),-999),-999),-999),-999)</f>
        <v>0.29221999999999998</v>
      </c>
      <c r="L323" s="9">
        <f>IF(Raw!$G323&gt;$C$8,IF(Raw!$Q323&gt;$C$8,IF(Raw!$N323&gt;$C$9,IF(Raw!$N323&lt;$A$9,IF(Raw!$X323&gt;$C$9,IF(Raw!$X323&lt;$A$9,Raw!S323,-999),-999),-999),-999),-999),-999)</f>
        <v>0.56206100000000003</v>
      </c>
      <c r="M323" s="9">
        <f>Raw!Q323</f>
        <v>0.99009899999999995</v>
      </c>
      <c r="N323" s="9">
        <f>IF(Raw!$G323&gt;$C$8,IF(Raw!$Q323&gt;$C$8,IF(Raw!$N323&gt;$C$9,IF(Raw!$N323&lt;$A$9,IF(Raw!$X323&gt;$C$9,IF(Raw!$X323&lt;$A$9,Raw!V323,-999),-999),-999),-999),-999),-999)</f>
        <v>587.5</v>
      </c>
      <c r="O323" s="9">
        <f>IF(Raw!$G323&gt;$C$8,IF(Raw!$Q323&gt;$C$8,IF(Raw!$N323&gt;$C$9,IF(Raw!$N323&lt;$A$9,IF(Raw!$X323&gt;$C$9,IF(Raw!$X323&lt;$A$9,Raw!W323,-999),-999),-999),-999),-999),-999)</f>
        <v>0.21887899999999999</v>
      </c>
      <c r="P323" s="9">
        <f>IF(Raw!$G323&gt;$C$8,IF(Raw!$Q323&gt;$C$8,IF(Raw!$N323&gt;$C$9,IF(Raw!$N323&lt;$A$9,IF(Raw!$X323&gt;$C$9,IF(Raw!$X323&lt;$A$9,Raw!X323,-999),-999),-999),-999),-999),-999)</f>
        <v>434</v>
      </c>
      <c r="R323" s="9">
        <f t="shared" si="79"/>
        <v>0.271901</v>
      </c>
      <c r="S323" s="9">
        <f t="shared" si="80"/>
        <v>0.47959649837636281</v>
      </c>
      <c r="T323" s="9">
        <f t="shared" si="81"/>
        <v>0.26984100000000005</v>
      </c>
      <c r="U323" s="9">
        <f t="shared" si="82"/>
        <v>0.4800920184819798</v>
      </c>
      <c r="V323" s="15">
        <f t="shared" si="83"/>
        <v>0.23432323090000001</v>
      </c>
      <c r="X323" s="11">
        <f t="shared" si="84"/>
        <v>4.7558E+18</v>
      </c>
      <c r="Y323" s="11">
        <f t="shared" si="85"/>
        <v>5.3699999999999999E-18</v>
      </c>
      <c r="Z323" s="11">
        <f t="shared" si="86"/>
        <v>3.5799999999999997E-4</v>
      </c>
      <c r="AA323" s="16">
        <f t="shared" si="87"/>
        <v>9.0600011697768417E-3</v>
      </c>
      <c r="AB323" s="9">
        <f t="shared" si="88"/>
        <v>0.29466475977565371</v>
      </c>
      <c r="AC323" s="9">
        <f t="shared" si="89"/>
        <v>0.99093999883022321</v>
      </c>
      <c r="AD323" s="15">
        <f t="shared" si="90"/>
        <v>25.307265837365485</v>
      </c>
      <c r="AE323" s="3">
        <f t="shared" si="91"/>
        <v>646.54799999999977</v>
      </c>
      <c r="AF323" s="2">
        <f t="shared" si="92"/>
        <v>0.25</v>
      </c>
      <c r="AG323" s="9">
        <f t="shared" si="93"/>
        <v>9.3460125677852657E-3</v>
      </c>
      <c r="AH323" s="2">
        <f t="shared" si="94"/>
        <v>0.45224868425379272</v>
      </c>
    </row>
    <row r="324" spans="1:34">
      <c r="A324" s="1">
        <f>Raw!A324</f>
        <v>311</v>
      </c>
      <c r="B324" s="14">
        <f>Raw!B324</f>
        <v>0.22210648148148149</v>
      </c>
      <c r="C324" s="15">
        <f>Raw!C324</f>
        <v>93.6</v>
      </c>
      <c r="D324" s="15">
        <f>IF(C324&gt;0.5,Raw!D324*D$11,-999)</f>
        <v>7.9</v>
      </c>
      <c r="E324" s="9">
        <f>IF(Raw!$G324&gt;$C$8,IF(Raw!$Q324&gt;$C$8,IF(Raw!$N324&gt;$C$9,IF(Raw!$N324&lt;$A$9,IF(Raw!$X324&gt;$C$9,IF(Raw!$X324&lt;$A$9,Raw!H324,-999),-999),-999),-999),-999),-999)</f>
        <v>0.29620000000000002</v>
      </c>
      <c r="F324" s="9">
        <f>IF(Raw!$G324&gt;$C$8,IF(Raw!$Q324&gt;$C$8,IF(Raw!$N324&gt;$C$9,IF(Raw!$N324&lt;$A$9,IF(Raw!$X324&gt;$C$9,IF(Raw!$X324&lt;$A$9,Raw!I324,-999),-999),-999),-999),-999),-999)</f>
        <v>0.57330800000000004</v>
      </c>
      <c r="G324" s="9">
        <f>Raw!G324</f>
        <v>0.98309199999999997</v>
      </c>
      <c r="H324" s="9">
        <f>IF(Raw!$G324&gt;$C$8,IF(Raw!$Q324&gt;$C$8,IF(Raw!$N324&gt;$C$9,IF(Raw!$N324&lt;$A$9,IF(Raw!$X324&gt;$C$9,IF(Raw!$X324&lt;$A$9,Raw!L324,-999),-999),-999),-999),-999),-999)</f>
        <v>539</v>
      </c>
      <c r="I324" s="9">
        <f>IF(Raw!$G324&gt;$C$8,IF(Raw!$Q324&gt;$C$8,IF(Raw!$N324&gt;$C$9,IF(Raw!$N324&lt;$A$9,IF(Raw!$X324&gt;$C$9,IF(Raw!$X324&lt;$A$9,Raw!M324,-999),-999),-999),-999),-999),-999)</f>
        <v>2.0407999999999999E-2</v>
      </c>
      <c r="J324" s="9">
        <f>IF(Raw!$G324&gt;$C$8,IF(Raw!$Q324&gt;$C$8,IF(Raw!$N324&gt;$C$9,IF(Raw!$N324&lt;$A$9,IF(Raw!$X324&gt;$C$9,IF(Raw!$X324&lt;$A$9,Raw!N324,-999),-999),-999),-999),-999),-999)</f>
        <v>378</v>
      </c>
      <c r="K324" s="9">
        <f>IF(Raw!$G324&gt;$C$8,IF(Raw!$Q324&gt;$C$8,IF(Raw!$N324&gt;$C$9,IF(Raw!$N324&lt;$A$9,IF(Raw!$X324&gt;$C$9,IF(Raw!$X324&lt;$A$9,Raw!R324,-999),-999),-999),-999),-999),-999)</f>
        <v>0.30150500000000002</v>
      </c>
      <c r="L324" s="9">
        <f>IF(Raw!$G324&gt;$C$8,IF(Raw!$Q324&gt;$C$8,IF(Raw!$N324&gt;$C$9,IF(Raw!$N324&lt;$A$9,IF(Raw!$X324&gt;$C$9,IF(Raw!$X324&lt;$A$9,Raw!S324,-999),-999),-999),-999),-999),-999)</f>
        <v>0.57881300000000002</v>
      </c>
      <c r="M324" s="9">
        <f>Raw!Q324</f>
        <v>0.98844699999999996</v>
      </c>
      <c r="N324" s="9">
        <f>IF(Raw!$G324&gt;$C$8,IF(Raw!$Q324&gt;$C$8,IF(Raw!$N324&gt;$C$9,IF(Raw!$N324&lt;$A$9,IF(Raw!$X324&gt;$C$9,IF(Raw!$X324&lt;$A$9,Raw!V324,-999),-999),-999),-999),-999),-999)</f>
        <v>599.20000000000005</v>
      </c>
      <c r="O324" s="9">
        <f>IF(Raw!$G324&gt;$C$8,IF(Raw!$Q324&gt;$C$8,IF(Raw!$N324&gt;$C$9,IF(Raw!$N324&lt;$A$9,IF(Raw!$X324&gt;$C$9,IF(Raw!$X324&lt;$A$9,Raw!W324,-999),-999),-999),-999),-999),-999)</f>
        <v>0.24804200000000001</v>
      </c>
      <c r="P324" s="9">
        <f>IF(Raw!$G324&gt;$C$8,IF(Raw!$Q324&gt;$C$8,IF(Raw!$N324&gt;$C$9,IF(Raw!$N324&lt;$A$9,IF(Raw!$X324&gt;$C$9,IF(Raw!$X324&lt;$A$9,Raw!X324,-999),-999),-999),-999),-999),-999)</f>
        <v>404</v>
      </c>
      <c r="R324" s="9">
        <f t="shared" si="79"/>
        <v>0.27710800000000002</v>
      </c>
      <c r="S324" s="9">
        <f t="shared" si="80"/>
        <v>0.48334926426981656</v>
      </c>
      <c r="T324" s="9">
        <f t="shared" si="81"/>
        <v>0.277308</v>
      </c>
      <c r="U324" s="9">
        <f t="shared" si="82"/>
        <v>0.47909773968449221</v>
      </c>
      <c r="V324" s="15">
        <f t="shared" si="83"/>
        <v>0.24130713970000001</v>
      </c>
      <c r="X324" s="11">
        <f t="shared" si="84"/>
        <v>4.7558E+18</v>
      </c>
      <c r="Y324" s="11">
        <f t="shared" si="85"/>
        <v>5.3899999999999998E-18</v>
      </c>
      <c r="Z324" s="11">
        <f t="shared" si="86"/>
        <v>3.7799999999999997E-4</v>
      </c>
      <c r="AA324" s="16">
        <f t="shared" si="87"/>
        <v>9.5965754231046741E-3</v>
      </c>
      <c r="AB324" s="9">
        <f t="shared" si="88"/>
        <v>0.30416620713743031</v>
      </c>
      <c r="AC324" s="9">
        <f t="shared" si="89"/>
        <v>0.99040342457689545</v>
      </c>
      <c r="AD324" s="15">
        <f t="shared" si="90"/>
        <v>25.38776566958909</v>
      </c>
      <c r="AE324" s="3">
        <f t="shared" si="91"/>
        <v>648.95599999999979</v>
      </c>
      <c r="AF324" s="2">
        <f t="shared" si="92"/>
        <v>0.25</v>
      </c>
      <c r="AG324" s="9">
        <f t="shared" si="93"/>
        <v>9.3563239599536007E-3</v>
      </c>
      <c r="AH324" s="2">
        <f t="shared" si="94"/>
        <v>0.45274764715450905</v>
      </c>
    </row>
    <row r="325" spans="1:34">
      <c r="A325" s="1">
        <f>Raw!A325</f>
        <v>312</v>
      </c>
      <c r="B325" s="14">
        <f>Raw!B325</f>
        <v>0.22216435185185188</v>
      </c>
      <c r="C325" s="15">
        <f>Raw!C325</f>
        <v>94.7</v>
      </c>
      <c r="D325" s="15">
        <f>IF(C325&gt;0.5,Raw!D325*D$11,-999)</f>
        <v>7.9</v>
      </c>
      <c r="E325" s="9">
        <f>IF(Raw!$G325&gt;$C$8,IF(Raw!$Q325&gt;$C$8,IF(Raw!$N325&gt;$C$9,IF(Raw!$N325&lt;$A$9,IF(Raw!$X325&gt;$C$9,IF(Raw!$X325&lt;$A$9,Raw!H325,-999),-999),-999),-999),-999),-999)</f>
        <v>0.31171900000000002</v>
      </c>
      <c r="F325" s="9">
        <f>IF(Raw!$G325&gt;$C$8,IF(Raw!$Q325&gt;$C$8,IF(Raw!$N325&gt;$C$9,IF(Raw!$N325&lt;$A$9,IF(Raw!$X325&gt;$C$9,IF(Raw!$X325&lt;$A$9,Raw!I325,-999),-999),-999),-999),-999),-999)</f>
        <v>0.57766200000000001</v>
      </c>
      <c r="G325" s="9">
        <f>Raw!G325</f>
        <v>0.98266200000000004</v>
      </c>
      <c r="H325" s="9">
        <f>IF(Raw!$G325&gt;$C$8,IF(Raw!$Q325&gt;$C$8,IF(Raw!$N325&gt;$C$9,IF(Raw!$N325&lt;$A$9,IF(Raw!$X325&gt;$C$9,IF(Raw!$X325&lt;$A$9,Raw!L325,-999),-999),-999),-999),-999),-999)</f>
        <v>501.2</v>
      </c>
      <c r="I325" s="9">
        <f>IF(Raw!$G325&gt;$C$8,IF(Raw!$Q325&gt;$C$8,IF(Raw!$N325&gt;$C$9,IF(Raw!$N325&lt;$A$9,IF(Raw!$X325&gt;$C$9,IF(Raw!$X325&lt;$A$9,Raw!M325,-999),-999),-999),-999),-999),-999)</f>
        <v>4.5000000000000003E-5</v>
      </c>
      <c r="J325" s="9">
        <f>IF(Raw!$G325&gt;$C$8,IF(Raw!$Q325&gt;$C$8,IF(Raw!$N325&gt;$C$9,IF(Raw!$N325&lt;$A$9,IF(Raw!$X325&gt;$C$9,IF(Raw!$X325&lt;$A$9,Raw!N325,-999),-999),-999),-999),-999),-999)</f>
        <v>398</v>
      </c>
      <c r="K325" s="9">
        <f>IF(Raw!$G325&gt;$C$8,IF(Raw!$Q325&gt;$C$8,IF(Raw!$N325&gt;$C$9,IF(Raw!$N325&lt;$A$9,IF(Raw!$X325&gt;$C$9,IF(Raw!$X325&lt;$A$9,Raw!R325,-999),-999),-999),-999),-999),-999)</f>
        <v>0.29446499999999998</v>
      </c>
      <c r="L325" s="9">
        <f>IF(Raw!$G325&gt;$C$8,IF(Raw!$Q325&gt;$C$8,IF(Raw!$N325&gt;$C$9,IF(Raw!$N325&lt;$A$9,IF(Raw!$X325&gt;$C$9,IF(Raw!$X325&lt;$A$9,Raw!S325,-999),-999),-999),-999),-999),-999)</f>
        <v>0.57638299999999998</v>
      </c>
      <c r="M325" s="9">
        <f>Raw!Q325</f>
        <v>0.98480500000000004</v>
      </c>
      <c r="N325" s="9">
        <f>IF(Raw!$G325&gt;$C$8,IF(Raw!$Q325&gt;$C$8,IF(Raw!$N325&gt;$C$9,IF(Raw!$N325&lt;$A$9,IF(Raw!$X325&gt;$C$9,IF(Raw!$X325&lt;$A$9,Raw!V325,-999),-999),-999),-999),-999),-999)</f>
        <v>618.20000000000005</v>
      </c>
      <c r="O325" s="9">
        <f>IF(Raw!$G325&gt;$C$8,IF(Raw!$Q325&gt;$C$8,IF(Raw!$N325&gt;$C$9,IF(Raw!$N325&lt;$A$9,IF(Raw!$X325&gt;$C$9,IF(Raw!$X325&lt;$A$9,Raw!W325,-999),-999),-999),-999),-999),-999)</f>
        <v>6.2489000000000003E-2</v>
      </c>
      <c r="P325" s="9">
        <f>IF(Raw!$G325&gt;$C$8,IF(Raw!$Q325&gt;$C$8,IF(Raw!$N325&gt;$C$9,IF(Raw!$N325&lt;$A$9,IF(Raw!$X325&gt;$C$9,IF(Raw!$X325&lt;$A$9,Raw!X325,-999),-999),-999),-999),-999),-999)</f>
        <v>432</v>
      </c>
      <c r="R325" s="9">
        <f t="shared" si="79"/>
        <v>0.26594299999999998</v>
      </c>
      <c r="S325" s="9">
        <f t="shared" si="80"/>
        <v>0.46037821424985542</v>
      </c>
      <c r="T325" s="9">
        <f t="shared" si="81"/>
        <v>0.281918</v>
      </c>
      <c r="U325" s="9">
        <f t="shared" si="82"/>
        <v>0.48911574421868792</v>
      </c>
      <c r="V325" s="15">
        <f t="shared" si="83"/>
        <v>0.2402940727</v>
      </c>
      <c r="X325" s="11">
        <f t="shared" si="84"/>
        <v>4.7558E+18</v>
      </c>
      <c r="Y325" s="11">
        <f t="shared" si="85"/>
        <v>5.012E-18</v>
      </c>
      <c r="Z325" s="11">
        <f t="shared" si="86"/>
        <v>3.9799999999999997E-4</v>
      </c>
      <c r="AA325" s="16">
        <f t="shared" si="87"/>
        <v>9.3976029375582634E-3</v>
      </c>
      <c r="AB325" s="9">
        <f t="shared" si="88"/>
        <v>0.29711435342495052</v>
      </c>
      <c r="AC325" s="9">
        <f t="shared" si="89"/>
        <v>0.9906023970624418</v>
      </c>
      <c r="AD325" s="15">
        <f t="shared" si="90"/>
        <v>23.612067682307195</v>
      </c>
      <c r="AE325" s="3">
        <f t="shared" si="91"/>
        <v>603.44479999999987</v>
      </c>
      <c r="AF325" s="2">
        <f t="shared" si="92"/>
        <v>0.25</v>
      </c>
      <c r="AG325" s="9">
        <f t="shared" si="93"/>
        <v>8.8838723515182409E-3</v>
      </c>
      <c r="AH325" s="2">
        <f t="shared" si="94"/>
        <v>0.42988595969808913</v>
      </c>
    </row>
    <row r="326" spans="1:34">
      <c r="A326" s="1">
        <f>Raw!A326</f>
        <v>313</v>
      </c>
      <c r="B326" s="14">
        <f>Raw!B326</f>
        <v>0.22222222222222221</v>
      </c>
      <c r="C326" s="15">
        <f>Raw!C326</f>
        <v>92.7</v>
      </c>
      <c r="D326" s="15">
        <f>IF(C326&gt;0.5,Raw!D326*D$11,-999)</f>
        <v>7.9</v>
      </c>
      <c r="E326" s="9">
        <f>IF(Raw!$G326&gt;$C$8,IF(Raw!$Q326&gt;$C$8,IF(Raw!$N326&gt;$C$9,IF(Raw!$N326&lt;$A$9,IF(Raw!$X326&gt;$C$9,IF(Raw!$X326&lt;$A$9,Raw!H326,-999),-999),-999),-999),-999),-999)</f>
        <v>0.302344</v>
      </c>
      <c r="F326" s="9">
        <f>IF(Raw!$G326&gt;$C$8,IF(Raw!$Q326&gt;$C$8,IF(Raw!$N326&gt;$C$9,IF(Raw!$N326&lt;$A$9,IF(Raw!$X326&gt;$C$9,IF(Raw!$X326&lt;$A$9,Raw!I326,-999),-999),-999),-999),-999),-999)</f>
        <v>0.57281400000000005</v>
      </c>
      <c r="G326" s="9">
        <f>Raw!G326</f>
        <v>0.97950499999999996</v>
      </c>
      <c r="H326" s="9">
        <f>IF(Raw!$G326&gt;$C$8,IF(Raw!$Q326&gt;$C$8,IF(Raw!$N326&gt;$C$9,IF(Raw!$N326&lt;$A$9,IF(Raw!$X326&gt;$C$9,IF(Raw!$X326&lt;$A$9,Raw!L326,-999),-999),-999),-999),-999),-999)</f>
        <v>526.1</v>
      </c>
      <c r="I326" s="9">
        <f>IF(Raw!$G326&gt;$C$8,IF(Raw!$Q326&gt;$C$8,IF(Raw!$N326&gt;$C$9,IF(Raw!$N326&lt;$A$9,IF(Raw!$X326&gt;$C$9,IF(Raw!$X326&lt;$A$9,Raw!M326,-999),-999),-999),-999),-999),-999)</f>
        <v>5.0809E-2</v>
      </c>
      <c r="J326" s="9">
        <f>IF(Raw!$G326&gt;$C$8,IF(Raw!$Q326&gt;$C$8,IF(Raw!$N326&gt;$C$9,IF(Raw!$N326&lt;$A$9,IF(Raw!$X326&gt;$C$9,IF(Raw!$X326&lt;$A$9,Raw!N326,-999),-999),-999),-999),-999),-999)</f>
        <v>533</v>
      </c>
      <c r="K326" s="9">
        <f>IF(Raw!$G326&gt;$C$8,IF(Raw!$Q326&gt;$C$8,IF(Raw!$N326&gt;$C$9,IF(Raw!$N326&lt;$A$9,IF(Raw!$X326&gt;$C$9,IF(Raw!$X326&lt;$A$9,Raw!R326,-999),-999),-999),-999),-999),-999)</f>
        <v>0.29765999999999998</v>
      </c>
      <c r="L326" s="9">
        <f>IF(Raw!$G326&gt;$C$8,IF(Raw!$Q326&gt;$C$8,IF(Raw!$N326&gt;$C$9,IF(Raw!$N326&lt;$A$9,IF(Raw!$X326&gt;$C$9,IF(Raw!$X326&lt;$A$9,Raw!S326,-999),-999),-999),-999),-999),-999)</f>
        <v>0.57587299999999997</v>
      </c>
      <c r="M326" s="9">
        <f>Raw!Q326</f>
        <v>0.98947799999999997</v>
      </c>
      <c r="N326" s="9">
        <f>IF(Raw!$G326&gt;$C$8,IF(Raw!$Q326&gt;$C$8,IF(Raw!$N326&gt;$C$9,IF(Raw!$N326&lt;$A$9,IF(Raw!$X326&gt;$C$9,IF(Raw!$X326&lt;$A$9,Raw!V326,-999),-999),-999),-999),-999),-999)</f>
        <v>601.70000000000005</v>
      </c>
      <c r="O326" s="9">
        <f>IF(Raw!$G326&gt;$C$8,IF(Raw!$Q326&gt;$C$8,IF(Raw!$N326&gt;$C$9,IF(Raw!$N326&lt;$A$9,IF(Raw!$X326&gt;$C$9,IF(Raw!$X326&lt;$A$9,Raw!W326,-999),-999),-999),-999),-999),-999)</f>
        <v>0.25214700000000001</v>
      </c>
      <c r="P326" s="9">
        <f>IF(Raw!$G326&gt;$C$8,IF(Raw!$Q326&gt;$C$8,IF(Raw!$N326&gt;$C$9,IF(Raw!$N326&lt;$A$9,IF(Raw!$X326&gt;$C$9,IF(Raw!$X326&lt;$A$9,Raw!X326,-999),-999),-999),-999),-999),-999)</f>
        <v>404</v>
      </c>
      <c r="R326" s="9">
        <f t="shared" si="79"/>
        <v>0.27047000000000004</v>
      </c>
      <c r="S326" s="9">
        <f t="shared" si="80"/>
        <v>0.47217770515385454</v>
      </c>
      <c r="T326" s="9">
        <f t="shared" si="81"/>
        <v>0.27821299999999999</v>
      </c>
      <c r="U326" s="9">
        <f t="shared" si="82"/>
        <v>0.48311520074738701</v>
      </c>
      <c r="V326" s="15">
        <f t="shared" si="83"/>
        <v>0.24008145369999997</v>
      </c>
      <c r="X326" s="11">
        <f t="shared" si="84"/>
        <v>4.7558E+18</v>
      </c>
      <c r="Y326" s="11">
        <f t="shared" si="85"/>
        <v>5.261E-18</v>
      </c>
      <c r="Z326" s="11">
        <f t="shared" si="86"/>
        <v>5.3299999999999995E-4</v>
      </c>
      <c r="AA326" s="16">
        <f t="shared" si="87"/>
        <v>1.3160297502005508E-2</v>
      </c>
      <c r="AB326" s="9">
        <f t="shared" si="88"/>
        <v>0.30132136584892544</v>
      </c>
      <c r="AC326" s="9">
        <f t="shared" si="89"/>
        <v>0.98683970249799446</v>
      </c>
      <c r="AD326" s="15">
        <f t="shared" si="90"/>
        <v>24.690989684813339</v>
      </c>
      <c r="AE326" s="3">
        <f t="shared" si="91"/>
        <v>633.42439999999988</v>
      </c>
      <c r="AF326" s="2">
        <f t="shared" si="92"/>
        <v>0.25</v>
      </c>
      <c r="AG326" s="9">
        <f t="shared" si="93"/>
        <v>9.1758403371001978E-3</v>
      </c>
      <c r="AH326" s="2">
        <f t="shared" si="94"/>
        <v>0.44401413857287536</v>
      </c>
    </row>
    <row r="327" spans="1:34">
      <c r="A327" s="1">
        <f>Raw!A327</f>
        <v>314</v>
      </c>
      <c r="B327" s="14">
        <f>Raw!B327</f>
        <v>0.2222800925925926</v>
      </c>
      <c r="C327" s="15">
        <f>Raw!C327</f>
        <v>92.9</v>
      </c>
      <c r="D327" s="15">
        <f>IF(C327&gt;0.5,Raw!D327*D$11,-999)</f>
        <v>7.9</v>
      </c>
      <c r="E327" s="9">
        <f>IF(Raw!$G327&gt;$C$8,IF(Raw!$Q327&gt;$C$8,IF(Raw!$N327&gt;$C$9,IF(Raw!$N327&lt;$A$9,IF(Raw!$X327&gt;$C$9,IF(Raw!$X327&lt;$A$9,Raw!H327,-999),-999),-999),-999),-999),-999)</f>
        <v>0.30333900000000003</v>
      </c>
      <c r="F327" s="9">
        <f>IF(Raw!$G327&gt;$C$8,IF(Raw!$Q327&gt;$C$8,IF(Raw!$N327&gt;$C$9,IF(Raw!$N327&lt;$A$9,IF(Raw!$X327&gt;$C$9,IF(Raw!$X327&lt;$A$9,Raw!I327,-999),-999),-999),-999),-999),-999)</f>
        <v>0.56798899999999997</v>
      </c>
      <c r="G327" s="9">
        <f>Raw!G327</f>
        <v>0.97160500000000005</v>
      </c>
      <c r="H327" s="9">
        <f>IF(Raw!$G327&gt;$C$8,IF(Raw!$Q327&gt;$C$8,IF(Raw!$N327&gt;$C$9,IF(Raw!$N327&lt;$A$9,IF(Raw!$X327&gt;$C$9,IF(Raw!$X327&lt;$A$9,Raw!L327,-999),-999),-999),-999),-999),-999)</f>
        <v>542</v>
      </c>
      <c r="I327" s="9">
        <f>IF(Raw!$G327&gt;$C$8,IF(Raw!$Q327&gt;$C$8,IF(Raw!$N327&gt;$C$9,IF(Raw!$N327&lt;$A$9,IF(Raw!$X327&gt;$C$9,IF(Raw!$X327&lt;$A$9,Raw!M327,-999),-999),-999),-999),-999),-999)</f>
        <v>0.16214400000000001</v>
      </c>
      <c r="J327" s="9">
        <f>IF(Raw!$G327&gt;$C$8,IF(Raw!$Q327&gt;$C$8,IF(Raw!$N327&gt;$C$9,IF(Raw!$N327&lt;$A$9,IF(Raw!$X327&gt;$C$9,IF(Raw!$X327&lt;$A$9,Raw!N327,-999),-999),-999),-999),-999),-999)</f>
        <v>429</v>
      </c>
      <c r="K327" s="9">
        <f>IF(Raw!$G327&gt;$C$8,IF(Raw!$Q327&gt;$C$8,IF(Raw!$N327&gt;$C$9,IF(Raw!$N327&lt;$A$9,IF(Raw!$X327&gt;$C$9,IF(Raw!$X327&lt;$A$9,Raw!R327,-999),-999),-999),-999),-999),-999)</f>
        <v>0.30547299999999999</v>
      </c>
      <c r="L327" s="9">
        <f>IF(Raw!$G327&gt;$C$8,IF(Raw!$Q327&gt;$C$8,IF(Raw!$N327&gt;$C$9,IF(Raw!$N327&lt;$A$9,IF(Raw!$X327&gt;$C$9,IF(Raw!$X327&lt;$A$9,Raw!S327,-999),-999),-999),-999),-999),-999)</f>
        <v>0.56559400000000004</v>
      </c>
      <c r="M327" s="9">
        <f>Raw!Q327</f>
        <v>0.98537399999999997</v>
      </c>
      <c r="N327" s="9">
        <f>IF(Raw!$G327&gt;$C$8,IF(Raw!$Q327&gt;$C$8,IF(Raw!$N327&gt;$C$9,IF(Raw!$N327&lt;$A$9,IF(Raw!$X327&gt;$C$9,IF(Raw!$X327&lt;$A$9,Raw!V327,-999),-999),-999),-999),-999),-999)</f>
        <v>610.79999999999995</v>
      </c>
      <c r="O327" s="9">
        <f>IF(Raw!$G327&gt;$C$8,IF(Raw!$Q327&gt;$C$8,IF(Raw!$N327&gt;$C$9,IF(Raw!$N327&lt;$A$9,IF(Raw!$X327&gt;$C$9,IF(Raw!$X327&lt;$A$9,Raw!W327,-999),-999),-999),-999),-999),-999)</f>
        <v>0.32733800000000002</v>
      </c>
      <c r="P327" s="9">
        <f>IF(Raw!$G327&gt;$C$8,IF(Raw!$Q327&gt;$C$8,IF(Raw!$N327&gt;$C$9,IF(Raw!$N327&lt;$A$9,IF(Raw!$X327&gt;$C$9,IF(Raw!$X327&lt;$A$9,Raw!X327,-999),-999),-999),-999),-999),-999)</f>
        <v>441</v>
      </c>
      <c r="R327" s="9">
        <f t="shared" si="79"/>
        <v>0.26464999999999994</v>
      </c>
      <c r="S327" s="9">
        <f t="shared" si="80"/>
        <v>0.46594212211856206</v>
      </c>
      <c r="T327" s="9">
        <f t="shared" si="81"/>
        <v>0.26012100000000005</v>
      </c>
      <c r="U327" s="9">
        <f t="shared" si="82"/>
        <v>0.45990763692684156</v>
      </c>
      <c r="V327" s="15">
        <f t="shared" si="83"/>
        <v>0.23579613860000001</v>
      </c>
      <c r="X327" s="11">
        <f t="shared" si="84"/>
        <v>4.7558E+18</v>
      </c>
      <c r="Y327" s="11">
        <f t="shared" si="85"/>
        <v>5.4199999999999997E-18</v>
      </c>
      <c r="Z327" s="11">
        <f t="shared" si="86"/>
        <v>4.2899999999999997E-4</v>
      </c>
      <c r="AA327" s="16">
        <f t="shared" si="87"/>
        <v>1.0937147075873371E-2</v>
      </c>
      <c r="AB327" s="9">
        <f t="shared" si="88"/>
        <v>0.30831798163452323</v>
      </c>
      <c r="AC327" s="9">
        <f t="shared" si="89"/>
        <v>0.98906285292412677</v>
      </c>
      <c r="AD327" s="15">
        <f t="shared" si="90"/>
        <v>25.494515328376163</v>
      </c>
      <c r="AE327" s="3">
        <f t="shared" si="91"/>
        <v>652.56799999999976</v>
      </c>
      <c r="AF327" s="2">
        <f t="shared" si="92"/>
        <v>0.25</v>
      </c>
      <c r="AG327" s="9">
        <f t="shared" si="93"/>
        <v>9.0193248455912485E-3</v>
      </c>
      <c r="AH327" s="2">
        <f t="shared" si="94"/>
        <v>0.43644043539337796</v>
      </c>
    </row>
    <row r="328" spans="1:34">
      <c r="A328" s="1">
        <f>Raw!A328</f>
        <v>315</v>
      </c>
      <c r="B328" s="14">
        <f>Raw!B328</f>
        <v>0.22233796296296296</v>
      </c>
      <c r="C328" s="15">
        <f>Raw!C328</f>
        <v>91.4</v>
      </c>
      <c r="D328" s="15">
        <f>IF(C328&gt;0.5,Raw!D328*D$11,-999)</f>
        <v>8.8000000000000007</v>
      </c>
      <c r="E328" s="9">
        <f>IF(Raw!$G328&gt;$C$8,IF(Raw!$Q328&gt;$C$8,IF(Raw!$N328&gt;$C$9,IF(Raw!$N328&lt;$A$9,IF(Raw!$X328&gt;$C$9,IF(Raw!$X328&lt;$A$9,Raw!H328,-999),-999),-999),-999),-999),-999)</f>
        <v>0.30408600000000002</v>
      </c>
      <c r="F328" s="9">
        <f>IF(Raw!$G328&gt;$C$8,IF(Raw!$Q328&gt;$C$8,IF(Raw!$N328&gt;$C$9,IF(Raw!$N328&lt;$A$9,IF(Raw!$X328&gt;$C$9,IF(Raw!$X328&lt;$A$9,Raw!I328,-999),-999),-999),-999),-999),-999)</f>
        <v>0.56534300000000004</v>
      </c>
      <c r="G328" s="9">
        <f>Raw!G328</f>
        <v>0.98583600000000005</v>
      </c>
      <c r="H328" s="9">
        <f>IF(Raw!$G328&gt;$C$8,IF(Raw!$Q328&gt;$C$8,IF(Raw!$N328&gt;$C$9,IF(Raw!$N328&lt;$A$9,IF(Raw!$X328&gt;$C$9,IF(Raw!$X328&lt;$A$9,Raw!L328,-999),-999),-999),-999),-999),-999)</f>
        <v>524.4</v>
      </c>
      <c r="I328" s="9">
        <f>IF(Raw!$G328&gt;$C$8,IF(Raw!$Q328&gt;$C$8,IF(Raw!$N328&gt;$C$9,IF(Raw!$N328&lt;$A$9,IF(Raw!$X328&gt;$C$9,IF(Raw!$X328&lt;$A$9,Raw!M328,-999),-999),-999),-999),-999),-999)</f>
        <v>0.15317800000000001</v>
      </c>
      <c r="J328" s="9">
        <f>IF(Raw!$G328&gt;$C$8,IF(Raw!$Q328&gt;$C$8,IF(Raw!$N328&gt;$C$9,IF(Raw!$N328&lt;$A$9,IF(Raw!$X328&gt;$C$9,IF(Raw!$X328&lt;$A$9,Raw!N328,-999),-999),-999),-999),-999),-999)</f>
        <v>452</v>
      </c>
      <c r="K328" s="9">
        <f>IF(Raw!$G328&gt;$C$8,IF(Raw!$Q328&gt;$C$8,IF(Raw!$N328&gt;$C$9,IF(Raw!$N328&lt;$A$9,IF(Raw!$X328&gt;$C$9,IF(Raw!$X328&lt;$A$9,Raw!R328,-999),-999),-999),-999),-999),-999)</f>
        <v>0.30004700000000001</v>
      </c>
      <c r="L328" s="9">
        <f>IF(Raw!$G328&gt;$C$8,IF(Raw!$Q328&gt;$C$8,IF(Raw!$N328&gt;$C$9,IF(Raw!$N328&lt;$A$9,IF(Raw!$X328&gt;$C$9,IF(Raw!$X328&lt;$A$9,Raw!S328,-999),-999),-999),-999),-999),-999)</f>
        <v>0.56607700000000005</v>
      </c>
      <c r="M328" s="9">
        <f>Raw!Q328</f>
        <v>0.98764799999999997</v>
      </c>
      <c r="N328" s="9">
        <f>IF(Raw!$G328&gt;$C$8,IF(Raw!$Q328&gt;$C$8,IF(Raw!$N328&gt;$C$9,IF(Raw!$N328&lt;$A$9,IF(Raw!$X328&gt;$C$9,IF(Raw!$X328&lt;$A$9,Raw!V328,-999),-999),-999),-999),-999),-999)</f>
        <v>613.1</v>
      </c>
      <c r="O328" s="9">
        <f>IF(Raw!$G328&gt;$C$8,IF(Raw!$Q328&gt;$C$8,IF(Raw!$N328&gt;$C$9,IF(Raw!$N328&lt;$A$9,IF(Raw!$X328&gt;$C$9,IF(Raw!$X328&lt;$A$9,Raw!W328,-999),-999),-999),-999),-999),-999)</f>
        <v>0.30448199999999997</v>
      </c>
      <c r="P328" s="9">
        <f>IF(Raw!$G328&gt;$C$8,IF(Raw!$Q328&gt;$C$8,IF(Raw!$N328&gt;$C$9,IF(Raw!$N328&lt;$A$9,IF(Raw!$X328&gt;$C$9,IF(Raw!$X328&lt;$A$9,Raw!X328,-999),-999),-999),-999),-999),-999)</f>
        <v>423</v>
      </c>
      <c r="R328" s="9">
        <f t="shared" si="79"/>
        <v>0.26125700000000002</v>
      </c>
      <c r="S328" s="9">
        <f t="shared" si="80"/>
        <v>0.46212122552149759</v>
      </c>
      <c r="T328" s="9">
        <f t="shared" si="81"/>
        <v>0.26603000000000004</v>
      </c>
      <c r="U328" s="9">
        <f t="shared" si="82"/>
        <v>0.4699537342093037</v>
      </c>
      <c r="V328" s="15">
        <f t="shared" si="83"/>
        <v>0.23599750130000002</v>
      </c>
      <c r="X328" s="11">
        <f t="shared" si="84"/>
        <v>5.297599999999999E+18</v>
      </c>
      <c r="Y328" s="11">
        <f t="shared" si="85"/>
        <v>5.2439999999999992E-18</v>
      </c>
      <c r="Z328" s="11">
        <f t="shared" si="86"/>
        <v>4.5199999999999998E-4</v>
      </c>
      <c r="AA328" s="16">
        <f t="shared" si="87"/>
        <v>1.2401118871720266E-2</v>
      </c>
      <c r="AB328" s="9">
        <f t="shared" si="88"/>
        <v>0.30334606965344374</v>
      </c>
      <c r="AC328" s="9">
        <f t="shared" si="89"/>
        <v>0.98759888112827976</v>
      </c>
      <c r="AD328" s="15">
        <f t="shared" si="90"/>
        <v>27.436103698496169</v>
      </c>
      <c r="AE328" s="3">
        <f t="shared" si="91"/>
        <v>631.37759999999969</v>
      </c>
      <c r="AF328" s="2">
        <f t="shared" si="92"/>
        <v>0.25</v>
      </c>
      <c r="AG328" s="9">
        <f t="shared" si="93"/>
        <v>9.9182302963553553E-3</v>
      </c>
      <c r="AH328" s="2">
        <f t="shared" si="94"/>
        <v>0.47993800234271977</v>
      </c>
    </row>
    <row r="329" spans="1:34">
      <c r="A329" s="1">
        <f>Raw!A329</f>
        <v>316</v>
      </c>
      <c r="B329" s="14">
        <f>Raw!B329</f>
        <v>0.22239583333333335</v>
      </c>
      <c r="C329" s="15">
        <f>Raw!C329</f>
        <v>92</v>
      </c>
      <c r="D329" s="15">
        <f>IF(C329&gt;0.5,Raw!D329*D$11,-999)</f>
        <v>8.8000000000000007</v>
      </c>
      <c r="E329" s="9">
        <f>IF(Raw!$G329&gt;$C$8,IF(Raw!$Q329&gt;$C$8,IF(Raw!$N329&gt;$C$9,IF(Raw!$N329&lt;$A$9,IF(Raw!$X329&gt;$C$9,IF(Raw!$X329&lt;$A$9,Raw!H329,-999),-999),-999),-999),-999),-999)</f>
        <v>0.31837799999999999</v>
      </c>
      <c r="F329" s="9">
        <f>IF(Raw!$G329&gt;$C$8,IF(Raw!$Q329&gt;$C$8,IF(Raw!$N329&gt;$C$9,IF(Raw!$N329&lt;$A$9,IF(Raw!$X329&gt;$C$9,IF(Raw!$X329&lt;$A$9,Raw!I329,-999),-999),-999),-999),-999),-999)</f>
        <v>0.58212699999999995</v>
      </c>
      <c r="G329" s="9">
        <f>Raw!G329</f>
        <v>0.98713600000000001</v>
      </c>
      <c r="H329" s="9">
        <f>IF(Raw!$G329&gt;$C$8,IF(Raw!$Q329&gt;$C$8,IF(Raw!$N329&gt;$C$9,IF(Raw!$N329&lt;$A$9,IF(Raw!$X329&gt;$C$9,IF(Raw!$X329&lt;$A$9,Raw!L329,-999),-999),-999),-999),-999),-999)</f>
        <v>552.5</v>
      </c>
      <c r="I329" s="9">
        <f>IF(Raw!$G329&gt;$C$8,IF(Raw!$Q329&gt;$C$8,IF(Raw!$N329&gt;$C$9,IF(Raw!$N329&lt;$A$9,IF(Raw!$X329&gt;$C$9,IF(Raw!$X329&lt;$A$9,Raw!M329,-999),-999),-999),-999),-999),-999)</f>
        <v>8.7503999999999998E-2</v>
      </c>
      <c r="J329" s="9">
        <f>IF(Raw!$G329&gt;$C$8,IF(Raw!$Q329&gt;$C$8,IF(Raw!$N329&gt;$C$9,IF(Raw!$N329&lt;$A$9,IF(Raw!$X329&gt;$C$9,IF(Raw!$X329&lt;$A$9,Raw!N329,-999),-999),-999),-999),-999),-999)</f>
        <v>339</v>
      </c>
      <c r="K329" s="9">
        <f>IF(Raw!$G329&gt;$C$8,IF(Raw!$Q329&gt;$C$8,IF(Raw!$N329&gt;$C$9,IF(Raw!$N329&lt;$A$9,IF(Raw!$X329&gt;$C$9,IF(Raw!$X329&lt;$A$9,Raw!R329,-999),-999),-999),-999),-999),-999)</f>
        <v>0.30421300000000001</v>
      </c>
      <c r="L329" s="9">
        <f>IF(Raw!$G329&gt;$C$8,IF(Raw!$Q329&gt;$C$8,IF(Raw!$N329&gt;$C$9,IF(Raw!$N329&lt;$A$9,IF(Raw!$X329&gt;$C$9,IF(Raw!$X329&lt;$A$9,Raw!S329,-999),-999),-999),-999),-999),-999)</f>
        <v>0.57722899999999999</v>
      </c>
      <c r="M329" s="9">
        <f>Raw!Q329</f>
        <v>0.98730600000000002</v>
      </c>
      <c r="N329" s="9">
        <f>IF(Raw!$G329&gt;$C$8,IF(Raw!$Q329&gt;$C$8,IF(Raw!$N329&gt;$C$9,IF(Raw!$N329&lt;$A$9,IF(Raw!$X329&gt;$C$9,IF(Raw!$X329&lt;$A$9,Raw!V329,-999),-999),-999),-999),-999),-999)</f>
        <v>599.4</v>
      </c>
      <c r="O329" s="9">
        <f>IF(Raw!$G329&gt;$C$8,IF(Raw!$Q329&gt;$C$8,IF(Raw!$N329&gt;$C$9,IF(Raw!$N329&lt;$A$9,IF(Raw!$X329&gt;$C$9,IF(Raw!$X329&lt;$A$9,Raw!W329,-999),-999),-999),-999),-999),-999)</f>
        <v>0.116073</v>
      </c>
      <c r="P329" s="9">
        <f>IF(Raw!$G329&gt;$C$8,IF(Raw!$Q329&gt;$C$8,IF(Raw!$N329&gt;$C$9,IF(Raw!$N329&lt;$A$9,IF(Raw!$X329&gt;$C$9,IF(Raw!$X329&lt;$A$9,Raw!X329,-999),-999),-999),-999),-999),-999)</f>
        <v>485</v>
      </c>
      <c r="R329" s="9">
        <f t="shared" si="79"/>
        <v>0.26374899999999996</v>
      </c>
      <c r="S329" s="9">
        <f t="shared" si="80"/>
        <v>0.45307810838528356</v>
      </c>
      <c r="T329" s="9">
        <f t="shared" si="81"/>
        <v>0.27301599999999998</v>
      </c>
      <c r="U329" s="9">
        <f t="shared" si="82"/>
        <v>0.47297692943355235</v>
      </c>
      <c r="V329" s="15">
        <f t="shared" si="83"/>
        <v>0.24064677009999999</v>
      </c>
      <c r="X329" s="11">
        <f t="shared" si="84"/>
        <v>5.297599999999999E+18</v>
      </c>
      <c r="Y329" s="11">
        <f t="shared" si="85"/>
        <v>5.5249999999999995E-18</v>
      </c>
      <c r="Z329" s="11">
        <f t="shared" si="86"/>
        <v>3.39E-4</v>
      </c>
      <c r="AA329" s="16">
        <f t="shared" si="87"/>
        <v>9.8247881362329963E-3</v>
      </c>
      <c r="AB329" s="9">
        <f t="shared" si="88"/>
        <v>0.30689532435780181</v>
      </c>
      <c r="AC329" s="9">
        <f t="shared" si="89"/>
        <v>0.990175211863767</v>
      </c>
      <c r="AD329" s="15">
        <f t="shared" si="90"/>
        <v>28.981675918091437</v>
      </c>
      <c r="AE329" s="3">
        <f t="shared" si="91"/>
        <v>665.20999999999981</v>
      </c>
      <c r="AF329" s="2">
        <f t="shared" si="92"/>
        <v>0.25</v>
      </c>
      <c r="AG329" s="9">
        <f t="shared" si="93"/>
        <v>1.0544356988905551E-2</v>
      </c>
      <c r="AH329" s="2">
        <f t="shared" si="94"/>
        <v>0.51023594714305587</v>
      </c>
    </row>
    <row r="330" spans="1:34">
      <c r="A330" s="1">
        <f>Raw!A330</f>
        <v>317</v>
      </c>
      <c r="B330" s="14">
        <f>Raw!B330</f>
        <v>0.22245370370370368</v>
      </c>
      <c r="C330" s="15">
        <f>Raw!C330</f>
        <v>89.1</v>
      </c>
      <c r="D330" s="15">
        <f>IF(C330&gt;0.5,Raw!D330*D$11,-999)</f>
        <v>8.8000000000000007</v>
      </c>
      <c r="E330" s="9">
        <f>IF(Raw!$G330&gt;$C$8,IF(Raw!$Q330&gt;$C$8,IF(Raw!$N330&gt;$C$9,IF(Raw!$N330&lt;$A$9,IF(Raw!$X330&gt;$C$9,IF(Raw!$X330&lt;$A$9,Raw!H330,-999),-999),-999),-999),-999),-999)</f>
        <v>0.312693</v>
      </c>
      <c r="F330" s="9">
        <f>IF(Raw!$G330&gt;$C$8,IF(Raw!$Q330&gt;$C$8,IF(Raw!$N330&gt;$C$9,IF(Raw!$N330&lt;$A$9,IF(Raw!$X330&gt;$C$9,IF(Raw!$X330&lt;$A$9,Raw!I330,-999),-999),-999),-999),-999),-999)</f>
        <v>0.58572100000000005</v>
      </c>
      <c r="G330" s="9">
        <f>Raw!G330</f>
        <v>0.98879700000000004</v>
      </c>
      <c r="H330" s="9">
        <f>IF(Raw!$G330&gt;$C$8,IF(Raw!$Q330&gt;$C$8,IF(Raw!$N330&gt;$C$9,IF(Raw!$N330&lt;$A$9,IF(Raw!$X330&gt;$C$9,IF(Raw!$X330&lt;$A$9,Raw!L330,-999),-999),-999),-999),-999),-999)</f>
        <v>539.70000000000005</v>
      </c>
      <c r="I330" s="9">
        <f>IF(Raw!$G330&gt;$C$8,IF(Raw!$Q330&gt;$C$8,IF(Raw!$N330&gt;$C$9,IF(Raw!$N330&lt;$A$9,IF(Raw!$X330&gt;$C$9,IF(Raw!$X330&lt;$A$9,Raw!M330,-999),-999),-999),-999),-999),-999)</f>
        <v>0.16150600000000001</v>
      </c>
      <c r="J330" s="9">
        <f>IF(Raw!$G330&gt;$C$8,IF(Raw!$Q330&gt;$C$8,IF(Raw!$N330&gt;$C$9,IF(Raw!$N330&lt;$A$9,IF(Raw!$X330&gt;$C$9,IF(Raw!$X330&lt;$A$9,Raw!N330,-999),-999),-999),-999),-999),-999)</f>
        <v>421</v>
      </c>
      <c r="K330" s="9">
        <f>IF(Raw!$G330&gt;$C$8,IF(Raw!$Q330&gt;$C$8,IF(Raw!$N330&gt;$C$9,IF(Raw!$N330&lt;$A$9,IF(Raw!$X330&gt;$C$9,IF(Raw!$X330&lt;$A$9,Raw!R330,-999),-999),-999),-999),-999),-999)</f>
        <v>0.31565500000000002</v>
      </c>
      <c r="L330" s="9">
        <f>IF(Raw!$G330&gt;$C$8,IF(Raw!$Q330&gt;$C$8,IF(Raw!$N330&gt;$C$9,IF(Raw!$N330&lt;$A$9,IF(Raw!$X330&gt;$C$9,IF(Raw!$X330&lt;$A$9,Raw!S330,-999),-999),-999),-999),-999),-999)</f>
        <v>0.59219500000000003</v>
      </c>
      <c r="M330" s="9">
        <f>Raw!Q330</f>
        <v>0.98808700000000005</v>
      </c>
      <c r="N330" s="9">
        <f>IF(Raw!$G330&gt;$C$8,IF(Raw!$Q330&gt;$C$8,IF(Raw!$N330&gt;$C$9,IF(Raw!$N330&lt;$A$9,IF(Raw!$X330&gt;$C$9,IF(Raw!$X330&lt;$A$9,Raw!V330,-999),-999),-999),-999),-999),-999)</f>
        <v>595.4</v>
      </c>
      <c r="O330" s="9">
        <f>IF(Raw!$G330&gt;$C$8,IF(Raw!$Q330&gt;$C$8,IF(Raw!$N330&gt;$C$9,IF(Raw!$N330&lt;$A$9,IF(Raw!$X330&gt;$C$9,IF(Raw!$X330&lt;$A$9,Raw!W330,-999),-999),-999),-999),-999),-999)</f>
        <v>0.25949800000000001</v>
      </c>
      <c r="P330" s="9">
        <f>IF(Raw!$G330&gt;$C$8,IF(Raw!$Q330&gt;$C$8,IF(Raw!$N330&gt;$C$9,IF(Raw!$N330&lt;$A$9,IF(Raw!$X330&gt;$C$9,IF(Raw!$X330&lt;$A$9,Raw!X330,-999),-999),-999),-999),-999),-999)</f>
        <v>403</v>
      </c>
      <c r="R330" s="9">
        <f t="shared" si="79"/>
        <v>0.27302800000000005</v>
      </c>
      <c r="S330" s="9">
        <f t="shared" si="80"/>
        <v>0.46614002229730545</v>
      </c>
      <c r="T330" s="9">
        <f t="shared" si="81"/>
        <v>0.27654000000000001</v>
      </c>
      <c r="U330" s="9">
        <f t="shared" si="82"/>
        <v>0.4669745607443494</v>
      </c>
      <c r="V330" s="15">
        <f t="shared" si="83"/>
        <v>0.24688609550000001</v>
      </c>
      <c r="X330" s="11">
        <f t="shared" si="84"/>
        <v>5.297599999999999E+18</v>
      </c>
      <c r="Y330" s="11">
        <f t="shared" si="85"/>
        <v>5.3969999999999999E-18</v>
      </c>
      <c r="Z330" s="11">
        <f t="shared" si="86"/>
        <v>4.2099999999999999E-4</v>
      </c>
      <c r="AA330" s="16">
        <f t="shared" si="87"/>
        <v>1.1893709896025237E-2</v>
      </c>
      <c r="AB330" s="9">
        <f t="shared" si="88"/>
        <v>0.31894408653464684</v>
      </c>
      <c r="AC330" s="9">
        <f t="shared" si="89"/>
        <v>0.98810629010397477</v>
      </c>
      <c r="AD330" s="15">
        <f t="shared" si="90"/>
        <v>28.25109238960864</v>
      </c>
      <c r="AE330" s="3">
        <f t="shared" si="91"/>
        <v>649.7987999999998</v>
      </c>
      <c r="AF330" s="2">
        <f t="shared" si="92"/>
        <v>0.25</v>
      </c>
      <c r="AG330" s="9">
        <f t="shared" si="93"/>
        <v>1.0148108814758099E-2</v>
      </c>
      <c r="AH330" s="2">
        <f t="shared" si="94"/>
        <v>0.4910617042136331</v>
      </c>
    </row>
    <row r="331" spans="1:34">
      <c r="A331" s="1">
        <f>Raw!A331</f>
        <v>318</v>
      </c>
      <c r="B331" s="14">
        <f>Raw!B331</f>
        <v>0.2225</v>
      </c>
      <c r="C331" s="15">
        <f>Raw!C331</f>
        <v>90.5</v>
      </c>
      <c r="D331" s="15">
        <f>IF(C331&gt;0.5,Raw!D331*D$11,-999)</f>
        <v>7.9</v>
      </c>
      <c r="E331" s="9">
        <f>IF(Raw!$G331&gt;$C$8,IF(Raw!$Q331&gt;$C$8,IF(Raw!$N331&gt;$C$9,IF(Raw!$N331&lt;$A$9,IF(Raw!$X331&gt;$C$9,IF(Raw!$X331&lt;$A$9,Raw!H331,-999),-999),-999),-999),-999),-999)</f>
        <v>0.32683800000000002</v>
      </c>
      <c r="F331" s="9">
        <f>IF(Raw!$G331&gt;$C$8,IF(Raw!$Q331&gt;$C$8,IF(Raw!$N331&gt;$C$9,IF(Raw!$N331&lt;$A$9,IF(Raw!$X331&gt;$C$9,IF(Raw!$X331&lt;$A$9,Raw!I331,-999),-999),-999),-999),-999),-999)</f>
        <v>0.61058699999999999</v>
      </c>
      <c r="G331" s="9">
        <f>Raw!G331</f>
        <v>0.98891399999999996</v>
      </c>
      <c r="H331" s="9">
        <f>IF(Raw!$G331&gt;$C$8,IF(Raw!$Q331&gt;$C$8,IF(Raw!$N331&gt;$C$9,IF(Raw!$N331&lt;$A$9,IF(Raw!$X331&gt;$C$9,IF(Raw!$X331&lt;$A$9,Raw!L331,-999),-999),-999),-999),-999),-999)</f>
        <v>538</v>
      </c>
      <c r="I331" s="9">
        <f>IF(Raw!$G331&gt;$C$8,IF(Raw!$Q331&gt;$C$8,IF(Raw!$N331&gt;$C$9,IF(Raw!$N331&lt;$A$9,IF(Raw!$X331&gt;$C$9,IF(Raw!$X331&lt;$A$9,Raw!M331,-999),-999),-999),-999),-999),-999)</f>
        <v>0.148199</v>
      </c>
      <c r="J331" s="9">
        <f>IF(Raw!$G331&gt;$C$8,IF(Raw!$Q331&gt;$C$8,IF(Raw!$N331&gt;$C$9,IF(Raw!$N331&lt;$A$9,IF(Raw!$X331&gt;$C$9,IF(Raw!$X331&lt;$A$9,Raw!N331,-999),-999),-999),-999),-999),-999)</f>
        <v>337</v>
      </c>
      <c r="K331" s="9">
        <f>IF(Raw!$G331&gt;$C$8,IF(Raw!$Q331&gt;$C$8,IF(Raw!$N331&gt;$C$9,IF(Raw!$N331&lt;$A$9,IF(Raw!$X331&gt;$C$9,IF(Raw!$X331&lt;$A$9,Raw!R331,-999),-999),-999),-999),-999),-999)</f>
        <v>0.31251099999999998</v>
      </c>
      <c r="L331" s="9">
        <f>IF(Raw!$G331&gt;$C$8,IF(Raw!$Q331&gt;$C$8,IF(Raw!$N331&gt;$C$9,IF(Raw!$N331&lt;$A$9,IF(Raw!$X331&gt;$C$9,IF(Raw!$X331&lt;$A$9,Raw!S331,-999),-999),-999),-999),-999),-999)</f>
        <v>0.59626699999999999</v>
      </c>
      <c r="M331" s="9">
        <f>Raw!Q331</f>
        <v>0.98804099999999995</v>
      </c>
      <c r="N331" s="9">
        <f>IF(Raw!$G331&gt;$C$8,IF(Raw!$Q331&gt;$C$8,IF(Raw!$N331&gt;$C$9,IF(Raw!$N331&lt;$A$9,IF(Raw!$X331&gt;$C$9,IF(Raw!$X331&lt;$A$9,Raw!V331,-999),-999),-999),-999),-999),-999)</f>
        <v>604.29999999999995</v>
      </c>
      <c r="O331" s="9">
        <f>IF(Raw!$G331&gt;$C$8,IF(Raw!$Q331&gt;$C$8,IF(Raw!$N331&gt;$C$9,IF(Raw!$N331&lt;$A$9,IF(Raw!$X331&gt;$C$9,IF(Raw!$X331&lt;$A$9,Raw!W331,-999),-999),-999),-999),-999),-999)</f>
        <v>0.248833</v>
      </c>
      <c r="P331" s="9">
        <f>IF(Raw!$G331&gt;$C$8,IF(Raw!$Q331&gt;$C$8,IF(Raw!$N331&gt;$C$9,IF(Raw!$N331&lt;$A$9,IF(Raw!$X331&gt;$C$9,IF(Raw!$X331&lt;$A$9,Raw!X331,-999),-999),-999),-999),-999),-999)</f>
        <v>507</v>
      </c>
      <c r="R331" s="9">
        <f t="shared" si="79"/>
        <v>0.28374899999999997</v>
      </c>
      <c r="S331" s="9">
        <f t="shared" si="80"/>
        <v>0.46471510202477284</v>
      </c>
      <c r="T331" s="9">
        <f t="shared" si="81"/>
        <v>0.28375600000000001</v>
      </c>
      <c r="U331" s="9">
        <f t="shared" si="82"/>
        <v>0.47588747993767894</v>
      </c>
      <c r="V331" s="15">
        <f t="shared" si="83"/>
        <v>0.24858371229999998</v>
      </c>
      <c r="X331" s="11">
        <f t="shared" si="84"/>
        <v>4.7558E+18</v>
      </c>
      <c r="Y331" s="11">
        <f t="shared" si="85"/>
        <v>5.3799999999999999E-18</v>
      </c>
      <c r="Z331" s="11">
        <f t="shared" si="86"/>
        <v>3.3700000000000001E-4</v>
      </c>
      <c r="AA331" s="16">
        <f t="shared" si="87"/>
        <v>8.5488379588632719E-3</v>
      </c>
      <c r="AB331" s="9">
        <f t="shared" si="88"/>
        <v>0.31493678406385517</v>
      </c>
      <c r="AC331" s="9">
        <f t="shared" si="89"/>
        <v>0.99145116204113681</v>
      </c>
      <c r="AD331" s="15">
        <f t="shared" si="90"/>
        <v>25.367471688021581</v>
      </c>
      <c r="AE331" s="3">
        <f t="shared" si="91"/>
        <v>647.75199999999984</v>
      </c>
      <c r="AF331" s="2">
        <f t="shared" si="92"/>
        <v>0.25</v>
      </c>
      <c r="AG331" s="9">
        <f t="shared" si="93"/>
        <v>9.2862016723100071E-3</v>
      </c>
      <c r="AH331" s="2">
        <f t="shared" si="94"/>
        <v>0.44935446614884766</v>
      </c>
    </row>
    <row r="332" spans="1:34">
      <c r="A332" s="1">
        <f>Raw!A332</f>
        <v>319</v>
      </c>
      <c r="B332" s="14">
        <f>Raw!B332</f>
        <v>0.22255787037037036</v>
      </c>
      <c r="C332" s="15">
        <f>Raw!C332</f>
        <v>88</v>
      </c>
      <c r="D332" s="15">
        <f>IF(C332&gt;0.5,Raw!D332*D$11,-999)</f>
        <v>8.8000000000000007</v>
      </c>
      <c r="E332" s="9">
        <f>IF(Raw!$G332&gt;$C$8,IF(Raw!$Q332&gt;$C$8,IF(Raw!$N332&gt;$C$9,IF(Raw!$N332&lt;$A$9,IF(Raw!$X332&gt;$C$9,IF(Raw!$X332&lt;$A$9,Raw!H332,-999),-999),-999),-999),-999),-999)</f>
        <v>0.33545399999999997</v>
      </c>
      <c r="F332" s="9">
        <f>IF(Raw!$G332&gt;$C$8,IF(Raw!$Q332&gt;$C$8,IF(Raw!$N332&gt;$C$9,IF(Raw!$N332&lt;$A$9,IF(Raw!$X332&gt;$C$9,IF(Raw!$X332&lt;$A$9,Raw!I332,-999),-999),-999),-999),-999),-999)</f>
        <v>0.59640800000000005</v>
      </c>
      <c r="G332" s="9">
        <f>Raw!G332</f>
        <v>0.98858000000000001</v>
      </c>
      <c r="H332" s="9">
        <f>IF(Raw!$G332&gt;$C$8,IF(Raw!$Q332&gt;$C$8,IF(Raw!$N332&gt;$C$9,IF(Raw!$N332&lt;$A$9,IF(Raw!$X332&gt;$C$9,IF(Raw!$X332&lt;$A$9,Raw!L332,-999),-999),-999),-999),-999),-999)</f>
        <v>508.1</v>
      </c>
      <c r="I332" s="9">
        <f>IF(Raw!$G332&gt;$C$8,IF(Raw!$Q332&gt;$C$8,IF(Raw!$N332&gt;$C$9,IF(Raw!$N332&lt;$A$9,IF(Raw!$X332&gt;$C$9,IF(Raw!$X332&lt;$A$9,Raw!M332,-999),-999),-999),-999),-999),-999)</f>
        <v>0.31763599999999997</v>
      </c>
      <c r="J332" s="9">
        <f>IF(Raw!$G332&gt;$C$8,IF(Raw!$Q332&gt;$C$8,IF(Raw!$N332&gt;$C$9,IF(Raw!$N332&lt;$A$9,IF(Raw!$X332&gt;$C$9,IF(Raw!$X332&lt;$A$9,Raw!N332,-999),-999),-999),-999),-999),-999)</f>
        <v>387</v>
      </c>
      <c r="K332" s="9">
        <f>IF(Raw!$G332&gt;$C$8,IF(Raw!$Q332&gt;$C$8,IF(Raw!$N332&gt;$C$9,IF(Raw!$N332&lt;$A$9,IF(Raw!$X332&gt;$C$9,IF(Raw!$X332&lt;$A$9,Raw!R332,-999),-999),-999),-999),-999),-999)</f>
        <v>0.31291400000000003</v>
      </c>
      <c r="L332" s="9">
        <f>IF(Raw!$G332&gt;$C$8,IF(Raw!$Q332&gt;$C$8,IF(Raw!$N332&gt;$C$9,IF(Raw!$N332&lt;$A$9,IF(Raw!$X332&gt;$C$9,IF(Raw!$X332&lt;$A$9,Raw!S332,-999),-999),-999),-999),-999),-999)</f>
        <v>0.59869399999999995</v>
      </c>
      <c r="M332" s="9">
        <f>Raw!Q332</f>
        <v>0.98638499999999996</v>
      </c>
      <c r="N332" s="9">
        <f>IF(Raw!$G332&gt;$C$8,IF(Raw!$Q332&gt;$C$8,IF(Raw!$N332&gt;$C$9,IF(Raw!$N332&lt;$A$9,IF(Raw!$X332&gt;$C$9,IF(Raw!$X332&lt;$A$9,Raw!V332,-999),-999),-999),-999),-999),-999)</f>
        <v>605.6</v>
      </c>
      <c r="O332" s="9">
        <f>IF(Raw!$G332&gt;$C$8,IF(Raw!$Q332&gt;$C$8,IF(Raw!$N332&gt;$C$9,IF(Raw!$N332&lt;$A$9,IF(Raw!$X332&gt;$C$9,IF(Raw!$X332&lt;$A$9,Raw!W332,-999),-999),-999),-999),-999),-999)</f>
        <v>0.18276200000000001</v>
      </c>
      <c r="P332" s="9">
        <f>IF(Raw!$G332&gt;$C$8,IF(Raw!$Q332&gt;$C$8,IF(Raw!$N332&gt;$C$9,IF(Raw!$N332&lt;$A$9,IF(Raw!$X332&gt;$C$9,IF(Raw!$X332&lt;$A$9,Raw!X332,-999),-999),-999),-999),-999),-999)</f>
        <v>367</v>
      </c>
      <c r="R332" s="9">
        <f t="shared" si="79"/>
        <v>0.26095400000000007</v>
      </c>
      <c r="S332" s="9">
        <f t="shared" si="80"/>
        <v>0.43754275596571485</v>
      </c>
      <c r="T332" s="9">
        <f t="shared" si="81"/>
        <v>0.28577999999999992</v>
      </c>
      <c r="U332" s="9">
        <f t="shared" si="82"/>
        <v>0.47733900790721129</v>
      </c>
      <c r="V332" s="15">
        <f t="shared" si="83"/>
        <v>0.24959552859999998</v>
      </c>
      <c r="X332" s="11">
        <f t="shared" si="84"/>
        <v>5.297599999999999E+18</v>
      </c>
      <c r="Y332" s="11">
        <f t="shared" si="85"/>
        <v>5.0810000000000002E-18</v>
      </c>
      <c r="Z332" s="11">
        <f t="shared" si="86"/>
        <v>3.8699999999999997E-4</v>
      </c>
      <c r="AA332" s="16">
        <f t="shared" si="87"/>
        <v>1.0309526357267555E-2</v>
      </c>
      <c r="AB332" s="9">
        <f t="shared" si="88"/>
        <v>0.31586025644237997</v>
      </c>
      <c r="AC332" s="9">
        <f t="shared" si="89"/>
        <v>0.98969047364273233</v>
      </c>
      <c r="AD332" s="15">
        <f t="shared" si="90"/>
        <v>26.639602990355439</v>
      </c>
      <c r="AE332" s="3">
        <f t="shared" si="91"/>
        <v>611.75239999999985</v>
      </c>
      <c r="AF332" s="2">
        <f t="shared" si="92"/>
        <v>0.25</v>
      </c>
      <c r="AG332" s="9">
        <f t="shared" si="93"/>
        <v>9.7816320480448027E-3</v>
      </c>
      <c r="AH332" s="2">
        <f t="shared" si="94"/>
        <v>0.47332808419615563</v>
      </c>
    </row>
    <row r="333" spans="1:34">
      <c r="A333" s="1">
        <f>Raw!A333</f>
        <v>320</v>
      </c>
      <c r="B333" s="14">
        <f>Raw!B333</f>
        <v>0.22261574074074075</v>
      </c>
      <c r="C333" s="15">
        <f>Raw!C333</f>
        <v>87.8</v>
      </c>
      <c r="D333" s="15">
        <f>IF(C333&gt;0.5,Raw!D333*D$11,-999)</f>
        <v>8.8000000000000007</v>
      </c>
      <c r="E333" s="9">
        <f>IF(Raw!$G333&gt;$C$8,IF(Raw!$Q333&gt;$C$8,IF(Raw!$N333&gt;$C$9,IF(Raw!$N333&lt;$A$9,IF(Raw!$X333&gt;$C$9,IF(Raw!$X333&lt;$A$9,Raw!H333,-999),-999),-999),-999),-999),-999)</f>
        <v>0.32566400000000001</v>
      </c>
      <c r="F333" s="9">
        <f>IF(Raw!$G333&gt;$C$8,IF(Raw!$Q333&gt;$C$8,IF(Raw!$N333&gt;$C$9,IF(Raw!$N333&lt;$A$9,IF(Raw!$X333&gt;$C$9,IF(Raw!$X333&lt;$A$9,Raw!I333,-999),-999),-999),-999),-999),-999)</f>
        <v>0.59180600000000005</v>
      </c>
      <c r="G333" s="9">
        <f>Raw!G333</f>
        <v>0.98429599999999995</v>
      </c>
      <c r="H333" s="9">
        <f>IF(Raw!$G333&gt;$C$8,IF(Raw!$Q333&gt;$C$8,IF(Raw!$N333&gt;$C$9,IF(Raw!$N333&lt;$A$9,IF(Raw!$X333&gt;$C$9,IF(Raw!$X333&lt;$A$9,Raw!L333,-999),-999),-999),-999),-999),-999)</f>
        <v>512.4</v>
      </c>
      <c r="I333" s="9">
        <f>IF(Raw!$G333&gt;$C$8,IF(Raw!$Q333&gt;$C$8,IF(Raw!$N333&gt;$C$9,IF(Raw!$N333&lt;$A$9,IF(Raw!$X333&gt;$C$9,IF(Raw!$X333&lt;$A$9,Raw!M333,-999),-999),-999),-999),-999),-999)</f>
        <v>0.158558</v>
      </c>
      <c r="J333" s="9">
        <f>IF(Raw!$G333&gt;$C$8,IF(Raw!$Q333&gt;$C$8,IF(Raw!$N333&gt;$C$9,IF(Raw!$N333&lt;$A$9,IF(Raw!$X333&gt;$C$9,IF(Raw!$X333&lt;$A$9,Raw!N333,-999),-999),-999),-999),-999),-999)</f>
        <v>335</v>
      </c>
      <c r="K333" s="9">
        <f>IF(Raw!$G333&gt;$C$8,IF(Raw!$Q333&gt;$C$8,IF(Raw!$N333&gt;$C$9,IF(Raw!$N333&lt;$A$9,IF(Raw!$X333&gt;$C$9,IF(Raw!$X333&lt;$A$9,Raw!R333,-999),-999),-999),-999),-999),-999)</f>
        <v>0.31283</v>
      </c>
      <c r="L333" s="9">
        <f>IF(Raw!$G333&gt;$C$8,IF(Raw!$Q333&gt;$C$8,IF(Raw!$N333&gt;$C$9,IF(Raw!$N333&lt;$A$9,IF(Raw!$X333&gt;$C$9,IF(Raw!$X333&lt;$A$9,Raw!S333,-999),-999),-999),-999),-999),-999)</f>
        <v>0.59242700000000004</v>
      </c>
      <c r="M333" s="9">
        <f>Raw!Q333</f>
        <v>0.9879</v>
      </c>
      <c r="N333" s="9">
        <f>IF(Raw!$G333&gt;$C$8,IF(Raw!$Q333&gt;$C$8,IF(Raw!$N333&gt;$C$9,IF(Raw!$N333&lt;$A$9,IF(Raw!$X333&gt;$C$9,IF(Raw!$X333&lt;$A$9,Raw!V333,-999),-999),-999),-999),-999),-999)</f>
        <v>592.70000000000005</v>
      </c>
      <c r="O333" s="9">
        <f>IF(Raw!$G333&gt;$C$8,IF(Raw!$Q333&gt;$C$8,IF(Raw!$N333&gt;$C$9,IF(Raw!$N333&lt;$A$9,IF(Raw!$X333&gt;$C$9,IF(Raw!$X333&lt;$A$9,Raw!W333,-999),-999),-999),-999),-999),-999)</f>
        <v>0.221275</v>
      </c>
      <c r="P333" s="9">
        <f>IF(Raw!$G333&gt;$C$8,IF(Raw!$Q333&gt;$C$8,IF(Raw!$N333&gt;$C$9,IF(Raw!$N333&lt;$A$9,IF(Raw!$X333&gt;$C$9,IF(Raw!$X333&lt;$A$9,Raw!X333,-999),-999),-999),-999),-999),-999)</f>
        <v>459</v>
      </c>
      <c r="R333" s="9">
        <f t="shared" si="79"/>
        <v>0.26614200000000005</v>
      </c>
      <c r="S333" s="9">
        <f t="shared" si="80"/>
        <v>0.4497115608831273</v>
      </c>
      <c r="T333" s="9">
        <f t="shared" si="81"/>
        <v>0.27959700000000004</v>
      </c>
      <c r="U333" s="9">
        <f t="shared" si="82"/>
        <v>0.47195181853629226</v>
      </c>
      <c r="V333" s="15">
        <f t="shared" si="83"/>
        <v>0.24698281630000002</v>
      </c>
      <c r="X333" s="11">
        <f t="shared" si="84"/>
        <v>5.297599999999999E+18</v>
      </c>
      <c r="Y333" s="11">
        <f t="shared" si="85"/>
        <v>5.1239999999999999E-18</v>
      </c>
      <c r="Z333" s="11">
        <f t="shared" si="86"/>
        <v>3.3500000000000001E-4</v>
      </c>
      <c r="AA333" s="16">
        <f t="shared" si="87"/>
        <v>9.0115949837884044E-3</v>
      </c>
      <c r="AB333" s="9">
        <f t="shared" si="88"/>
        <v>0.31534961492268226</v>
      </c>
      <c r="AC333" s="9">
        <f t="shared" si="89"/>
        <v>0.99098840501621166</v>
      </c>
      <c r="AD333" s="15">
        <f t="shared" si="90"/>
        <v>26.900283533696729</v>
      </c>
      <c r="AE333" s="3">
        <f t="shared" si="91"/>
        <v>616.92959999999982</v>
      </c>
      <c r="AF333" s="2">
        <f t="shared" si="92"/>
        <v>0.25</v>
      </c>
      <c r="AG333" s="9">
        <f t="shared" si="93"/>
        <v>9.7658751791308077E-3</v>
      </c>
      <c r="AH333" s="2">
        <f t="shared" si="94"/>
        <v>0.47256561750968057</v>
      </c>
    </row>
    <row r="334" spans="1:34">
      <c r="A334" s="1">
        <f>Raw!A334</f>
        <v>321</v>
      </c>
      <c r="B334" s="14">
        <f>Raw!B334</f>
        <v>0.22267361111111109</v>
      </c>
      <c r="C334" s="15">
        <f>Raw!C334</f>
        <v>86.5</v>
      </c>
      <c r="D334" s="15">
        <f>IF(C334&gt;0.5,Raw!D334*D$11,-999)</f>
        <v>8.8000000000000007</v>
      </c>
      <c r="E334" s="9">
        <f>IF(Raw!$G334&gt;$C$8,IF(Raw!$Q334&gt;$C$8,IF(Raw!$N334&gt;$C$9,IF(Raw!$N334&lt;$A$9,IF(Raw!$X334&gt;$C$9,IF(Raw!$X334&lt;$A$9,Raw!H334,-999),-999),-999),-999),-999),-999)</f>
        <v>0.30291200000000001</v>
      </c>
      <c r="F334" s="9">
        <f>IF(Raw!$G334&gt;$C$8,IF(Raw!$Q334&gt;$C$8,IF(Raw!$N334&gt;$C$9,IF(Raw!$N334&lt;$A$9,IF(Raw!$X334&gt;$C$9,IF(Raw!$X334&lt;$A$9,Raw!I334,-999),-999),-999),-999),-999),-999)</f>
        <v>0.57121</v>
      </c>
      <c r="G334" s="9">
        <f>Raw!G334</f>
        <v>0.98372199999999999</v>
      </c>
      <c r="H334" s="9">
        <f>IF(Raw!$G334&gt;$C$8,IF(Raw!$Q334&gt;$C$8,IF(Raw!$N334&gt;$C$9,IF(Raw!$N334&lt;$A$9,IF(Raw!$X334&gt;$C$9,IF(Raw!$X334&lt;$A$9,Raw!L334,-999),-999),-999),-999),-999),-999)</f>
        <v>532.4</v>
      </c>
      <c r="I334" s="9">
        <f>IF(Raw!$G334&gt;$C$8,IF(Raw!$Q334&gt;$C$8,IF(Raw!$N334&gt;$C$9,IF(Raw!$N334&lt;$A$9,IF(Raw!$X334&gt;$C$9,IF(Raw!$X334&lt;$A$9,Raw!M334,-999),-999),-999),-999),-999),-999)</f>
        <v>6.6874000000000003E-2</v>
      </c>
      <c r="J334" s="9">
        <f>IF(Raw!$G334&gt;$C$8,IF(Raw!$Q334&gt;$C$8,IF(Raw!$N334&gt;$C$9,IF(Raw!$N334&lt;$A$9,IF(Raw!$X334&gt;$C$9,IF(Raw!$X334&lt;$A$9,Raw!N334,-999),-999),-999),-999),-999),-999)</f>
        <v>479</v>
      </c>
      <c r="K334" s="9">
        <f>IF(Raw!$G334&gt;$C$8,IF(Raw!$Q334&gt;$C$8,IF(Raw!$N334&gt;$C$9,IF(Raw!$N334&lt;$A$9,IF(Raw!$X334&gt;$C$9,IF(Raw!$X334&lt;$A$9,Raw!R334,-999),-999),-999),-999),-999),-999)</f>
        <v>0.29820400000000002</v>
      </c>
      <c r="L334" s="9">
        <f>IF(Raw!$G334&gt;$C$8,IF(Raw!$Q334&gt;$C$8,IF(Raw!$N334&gt;$C$9,IF(Raw!$N334&lt;$A$9,IF(Raw!$X334&gt;$C$9,IF(Raw!$X334&lt;$A$9,Raw!S334,-999),-999),-999),-999),-999),-999)</f>
        <v>0.56995899999999999</v>
      </c>
      <c r="M334" s="9">
        <f>Raw!Q334</f>
        <v>0.98436599999999996</v>
      </c>
      <c r="N334" s="9">
        <f>IF(Raw!$G334&gt;$C$8,IF(Raw!$Q334&gt;$C$8,IF(Raw!$N334&gt;$C$9,IF(Raw!$N334&lt;$A$9,IF(Raw!$X334&gt;$C$9,IF(Raw!$X334&lt;$A$9,Raw!V334,-999),-999),-999),-999),-999),-999)</f>
        <v>594.79999999999995</v>
      </c>
      <c r="O334" s="9">
        <f>IF(Raw!$G334&gt;$C$8,IF(Raw!$Q334&gt;$C$8,IF(Raw!$N334&gt;$C$9,IF(Raw!$N334&lt;$A$9,IF(Raw!$X334&gt;$C$9,IF(Raw!$X334&lt;$A$9,Raw!W334,-999),-999),-999),-999),-999),-999)</f>
        <v>0.14321400000000001</v>
      </c>
      <c r="P334" s="9">
        <f>IF(Raw!$G334&gt;$C$8,IF(Raw!$Q334&gt;$C$8,IF(Raw!$N334&gt;$C$9,IF(Raw!$N334&lt;$A$9,IF(Raw!$X334&gt;$C$9,IF(Raw!$X334&lt;$A$9,Raw!X334,-999),-999),-999),-999),-999),-999)</f>
        <v>265</v>
      </c>
      <c r="R334" s="9">
        <f t="shared" si="79"/>
        <v>0.26829799999999998</v>
      </c>
      <c r="S334" s="9">
        <f t="shared" si="80"/>
        <v>0.46970116069396539</v>
      </c>
      <c r="T334" s="9">
        <f t="shared" si="81"/>
        <v>0.27175499999999997</v>
      </c>
      <c r="U334" s="9">
        <f t="shared" si="82"/>
        <v>0.47679745385194366</v>
      </c>
      <c r="V334" s="15">
        <f t="shared" si="83"/>
        <v>0.2376159071</v>
      </c>
      <c r="X334" s="11">
        <f t="shared" si="84"/>
        <v>5.297599999999999E+18</v>
      </c>
      <c r="Y334" s="11">
        <f t="shared" si="85"/>
        <v>5.3239999999999996E-18</v>
      </c>
      <c r="Z334" s="11">
        <f t="shared" si="86"/>
        <v>4.7899999999999999E-4</v>
      </c>
      <c r="AA334" s="16">
        <f t="shared" si="87"/>
        <v>1.3329833369431795E-2</v>
      </c>
      <c r="AB334" s="9">
        <f t="shared" si="88"/>
        <v>0.30182644886730997</v>
      </c>
      <c r="AC334" s="9">
        <f t="shared" si="89"/>
        <v>0.98667016663056817</v>
      </c>
      <c r="AD334" s="15">
        <f t="shared" si="90"/>
        <v>27.828462149126921</v>
      </c>
      <c r="AE334" s="3">
        <f t="shared" si="91"/>
        <v>641.00959999999975</v>
      </c>
      <c r="AF334" s="2">
        <f t="shared" si="92"/>
        <v>0.25</v>
      </c>
      <c r="AG334" s="9">
        <f t="shared" si="93"/>
        <v>1.0206569151783772E-2</v>
      </c>
      <c r="AH334" s="2">
        <f t="shared" si="94"/>
        <v>0.49389056949806737</v>
      </c>
    </row>
    <row r="335" spans="1:34">
      <c r="A335" s="1">
        <f>Raw!A335</f>
        <v>322</v>
      </c>
      <c r="B335" s="14">
        <f>Raw!B335</f>
        <v>0.22273148148148147</v>
      </c>
      <c r="C335" s="15">
        <f>Raw!C335</f>
        <v>85.6</v>
      </c>
      <c r="D335" s="15">
        <f>IF(C335&gt;0.5,Raw!D335*D$11,-999)</f>
        <v>8.8000000000000007</v>
      </c>
      <c r="E335" s="9">
        <f>IF(Raw!$G335&gt;$C$8,IF(Raw!$Q335&gt;$C$8,IF(Raw!$N335&gt;$C$9,IF(Raw!$N335&lt;$A$9,IF(Raw!$X335&gt;$C$9,IF(Raw!$X335&lt;$A$9,Raw!H335,-999),-999),-999),-999),-999),-999)</f>
        <v>0.31518200000000002</v>
      </c>
      <c r="F335" s="9">
        <f>IF(Raw!$G335&gt;$C$8,IF(Raw!$Q335&gt;$C$8,IF(Raw!$N335&gt;$C$9,IF(Raw!$N335&lt;$A$9,IF(Raw!$X335&gt;$C$9,IF(Raw!$X335&lt;$A$9,Raw!I335,-999),-999),-999),-999),-999),-999)</f>
        <v>0.57952000000000004</v>
      </c>
      <c r="G335" s="9">
        <f>Raw!G335</f>
        <v>0.98248899999999995</v>
      </c>
      <c r="H335" s="9">
        <f>IF(Raw!$G335&gt;$C$8,IF(Raw!$Q335&gt;$C$8,IF(Raw!$N335&gt;$C$9,IF(Raw!$N335&lt;$A$9,IF(Raw!$X335&gt;$C$9,IF(Raw!$X335&lt;$A$9,Raw!L335,-999),-999),-999),-999),-999),-999)</f>
        <v>499.5</v>
      </c>
      <c r="I335" s="9">
        <f>IF(Raw!$G335&gt;$C$8,IF(Raw!$Q335&gt;$C$8,IF(Raw!$N335&gt;$C$9,IF(Raw!$N335&lt;$A$9,IF(Raw!$X335&gt;$C$9,IF(Raw!$X335&lt;$A$9,Raw!M335,-999),-999),-999),-999),-999),-999)</f>
        <v>0.161047</v>
      </c>
      <c r="J335" s="9">
        <f>IF(Raw!$G335&gt;$C$8,IF(Raw!$Q335&gt;$C$8,IF(Raw!$N335&gt;$C$9,IF(Raw!$N335&lt;$A$9,IF(Raw!$X335&gt;$C$9,IF(Raw!$X335&lt;$A$9,Raw!N335,-999),-999),-999),-999),-999),-999)</f>
        <v>384</v>
      </c>
      <c r="K335" s="9">
        <f>IF(Raw!$G335&gt;$C$8,IF(Raw!$Q335&gt;$C$8,IF(Raw!$N335&gt;$C$9,IF(Raw!$N335&lt;$A$9,IF(Raw!$X335&gt;$C$9,IF(Raw!$X335&lt;$A$9,Raw!R335,-999),-999),-999),-999),-999),-999)</f>
        <v>0.29200900000000002</v>
      </c>
      <c r="L335" s="9">
        <f>IF(Raw!$G335&gt;$C$8,IF(Raw!$Q335&gt;$C$8,IF(Raw!$N335&gt;$C$9,IF(Raw!$N335&lt;$A$9,IF(Raw!$X335&gt;$C$9,IF(Raw!$X335&lt;$A$9,Raw!S335,-999),-999),-999),-999),-999),-999)</f>
        <v>0.57386499999999996</v>
      </c>
      <c r="M335" s="9">
        <f>Raw!Q335</f>
        <v>0.98597800000000002</v>
      </c>
      <c r="N335" s="9">
        <f>IF(Raw!$G335&gt;$C$8,IF(Raw!$Q335&gt;$C$8,IF(Raw!$N335&gt;$C$9,IF(Raw!$N335&lt;$A$9,IF(Raw!$X335&gt;$C$9,IF(Raw!$X335&lt;$A$9,Raw!V335,-999),-999),-999),-999),-999),-999)</f>
        <v>609.1</v>
      </c>
      <c r="O335" s="9">
        <f>IF(Raw!$G335&gt;$C$8,IF(Raw!$Q335&gt;$C$8,IF(Raw!$N335&gt;$C$9,IF(Raw!$N335&lt;$A$9,IF(Raw!$X335&gt;$C$9,IF(Raw!$X335&lt;$A$9,Raw!W335,-999),-999),-999),-999),-999),-999)</f>
        <v>0.17937500000000001</v>
      </c>
      <c r="P335" s="9">
        <f>IF(Raw!$G335&gt;$C$8,IF(Raw!$Q335&gt;$C$8,IF(Raw!$N335&gt;$C$9,IF(Raw!$N335&lt;$A$9,IF(Raw!$X335&gt;$C$9,IF(Raw!$X335&lt;$A$9,Raw!X335,-999),-999),-999),-999),-999),-999)</f>
        <v>320</v>
      </c>
      <c r="R335" s="9">
        <f t="shared" ref="R335:R398" si="95">F335-E335</f>
        <v>0.26433800000000002</v>
      </c>
      <c r="S335" s="9">
        <f t="shared" ref="S335:S398" si="96">R335/F335</f>
        <v>0.45613266151297627</v>
      </c>
      <c r="T335" s="9">
        <f t="shared" ref="T335:T398" si="97">L335-K335</f>
        <v>0.28185599999999994</v>
      </c>
      <c r="U335" s="9">
        <f t="shared" ref="U335:U398" si="98">T335/L335</f>
        <v>0.49115384280274971</v>
      </c>
      <c r="V335" s="15">
        <f t="shared" ref="V335:V398" si="99">IF(L335&gt;0,L335*V$8+V$10,-999)</f>
        <v>0.23924431849999997</v>
      </c>
      <c r="X335" s="11">
        <f t="shared" ref="X335:X398" si="100">D335*6.02*10^23*10^(-6)</f>
        <v>5.297599999999999E+18</v>
      </c>
      <c r="Y335" s="11">
        <f t="shared" ref="Y335:Y398" si="101">H335*10^(-20)</f>
        <v>4.995E-18</v>
      </c>
      <c r="Z335" s="11">
        <f t="shared" ref="Z335:Z398" si="102">J335*10^(-6)</f>
        <v>3.8400000000000001E-4</v>
      </c>
      <c r="AA335" s="16">
        <f t="shared" ref="AA335:AA398" si="103">IF(Z335&gt;0,(X335*Y335/(X335*Y335+1/Z335)),1)</f>
        <v>1.0059008800480504E-2</v>
      </c>
      <c r="AB335" s="9">
        <f t="shared" ref="AB335:AB398" si="104">K335+T335*AA335</f>
        <v>0.29484419198446826</v>
      </c>
      <c r="AC335" s="9">
        <f t="shared" ref="AC335:AC398" si="105">IF(T335&gt;0,(L335-AB335)/T335,-999)</f>
        <v>0.9899409911995195</v>
      </c>
      <c r="AD335" s="15">
        <f t="shared" ref="AD335:AD398" si="106">IF(AC335&gt;0,X335*Y335*AC335,-999)</f>
        <v>26.195335417917974</v>
      </c>
      <c r="AE335" s="3">
        <f t="shared" ref="AE335:AE398" si="107">AE$9*Y335</f>
        <v>601.3979999999998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9.8968766569364503E-3</v>
      </c>
      <c r="AH335" s="2">
        <f t="shared" ref="AH335:AH398" si="110">((AG335*12.01)/893.5)*3600</f>
        <v>0.4789047108442131</v>
      </c>
    </row>
    <row r="336" spans="1:34">
      <c r="A336" s="1">
        <f>Raw!A336</f>
        <v>323</v>
      </c>
      <c r="B336" s="14">
        <f>Raw!B336</f>
        <v>0.22278935185185186</v>
      </c>
      <c r="C336" s="15">
        <f>Raw!C336</f>
        <v>86.3</v>
      </c>
      <c r="D336" s="15">
        <f>IF(C336&gt;0.5,Raw!D336*D$11,-999)</f>
        <v>8.8000000000000007</v>
      </c>
      <c r="E336" s="9">
        <f>IF(Raw!$G336&gt;$C$8,IF(Raw!$Q336&gt;$C$8,IF(Raw!$N336&gt;$C$9,IF(Raw!$N336&lt;$A$9,IF(Raw!$X336&gt;$C$9,IF(Raw!$X336&lt;$A$9,Raw!H336,-999),-999),-999),-999),-999),-999)</f>
        <v>0.30530499999999999</v>
      </c>
      <c r="F336" s="9">
        <f>IF(Raw!$G336&gt;$C$8,IF(Raw!$Q336&gt;$C$8,IF(Raw!$N336&gt;$C$9,IF(Raw!$N336&lt;$A$9,IF(Raw!$X336&gt;$C$9,IF(Raw!$X336&lt;$A$9,Raw!I336,-999),-999),-999),-999),-999),-999)</f>
        <v>0.55799500000000002</v>
      </c>
      <c r="G336" s="9">
        <f>Raw!G336</f>
        <v>0.97684800000000005</v>
      </c>
      <c r="H336" s="9">
        <f>IF(Raw!$G336&gt;$C$8,IF(Raw!$Q336&gt;$C$8,IF(Raw!$N336&gt;$C$9,IF(Raw!$N336&lt;$A$9,IF(Raw!$X336&gt;$C$9,IF(Raw!$X336&lt;$A$9,Raw!L336,-999),-999),-999),-999),-999),-999)</f>
        <v>502.5</v>
      </c>
      <c r="I336" s="9">
        <f>IF(Raw!$G336&gt;$C$8,IF(Raw!$Q336&gt;$C$8,IF(Raw!$N336&gt;$C$9,IF(Raw!$N336&lt;$A$9,IF(Raw!$X336&gt;$C$9,IF(Raw!$X336&lt;$A$9,Raw!M336,-999),-999),-999),-999),-999),-999)</f>
        <v>0.12664300000000001</v>
      </c>
      <c r="J336" s="9">
        <f>IF(Raw!$G336&gt;$C$8,IF(Raw!$Q336&gt;$C$8,IF(Raw!$N336&gt;$C$9,IF(Raw!$N336&lt;$A$9,IF(Raw!$X336&gt;$C$9,IF(Raw!$X336&lt;$A$9,Raw!N336,-999),-999),-999),-999),-999),-999)</f>
        <v>522</v>
      </c>
      <c r="K336" s="9">
        <f>IF(Raw!$G336&gt;$C$8,IF(Raw!$Q336&gt;$C$8,IF(Raw!$N336&gt;$C$9,IF(Raw!$N336&lt;$A$9,IF(Raw!$X336&gt;$C$9,IF(Raw!$X336&lt;$A$9,Raw!R336,-999),-999),-999),-999),-999),-999)</f>
        <v>0.29530600000000001</v>
      </c>
      <c r="L336" s="9">
        <f>IF(Raw!$G336&gt;$C$8,IF(Raw!$Q336&gt;$C$8,IF(Raw!$N336&gt;$C$9,IF(Raw!$N336&lt;$A$9,IF(Raw!$X336&gt;$C$9,IF(Raw!$X336&lt;$A$9,Raw!S336,-999),-999),-999),-999),-999),-999)</f>
        <v>0.55996000000000001</v>
      </c>
      <c r="M336" s="9">
        <f>Raw!Q336</f>
        <v>0.99031000000000002</v>
      </c>
      <c r="N336" s="9">
        <f>IF(Raw!$G336&gt;$C$8,IF(Raw!$Q336&gt;$C$8,IF(Raw!$N336&gt;$C$9,IF(Raw!$N336&lt;$A$9,IF(Raw!$X336&gt;$C$9,IF(Raw!$X336&lt;$A$9,Raw!V336,-999),-999),-999),-999),-999),-999)</f>
        <v>587.4</v>
      </c>
      <c r="O336" s="9">
        <f>IF(Raw!$G336&gt;$C$8,IF(Raw!$Q336&gt;$C$8,IF(Raw!$N336&gt;$C$9,IF(Raw!$N336&lt;$A$9,IF(Raw!$X336&gt;$C$9,IF(Raw!$X336&lt;$A$9,Raw!W336,-999),-999),-999),-999),-999),-999)</f>
        <v>0.18038899999999999</v>
      </c>
      <c r="P336" s="9">
        <f>IF(Raw!$G336&gt;$C$8,IF(Raw!$Q336&gt;$C$8,IF(Raw!$N336&gt;$C$9,IF(Raw!$N336&lt;$A$9,IF(Raw!$X336&gt;$C$9,IF(Raw!$X336&lt;$A$9,Raw!X336,-999),-999),-999),-999),-999),-999)</f>
        <v>402</v>
      </c>
      <c r="R336" s="9">
        <f t="shared" si="95"/>
        <v>0.25269000000000003</v>
      </c>
      <c r="S336" s="9">
        <f t="shared" si="96"/>
        <v>0.45285352019283331</v>
      </c>
      <c r="T336" s="9">
        <f t="shared" si="97"/>
        <v>0.264654</v>
      </c>
      <c r="U336" s="9">
        <f t="shared" si="98"/>
        <v>0.47263018787056216</v>
      </c>
      <c r="V336" s="15">
        <f t="shared" si="99"/>
        <v>0.23344732400000001</v>
      </c>
      <c r="X336" s="11">
        <f t="shared" si="100"/>
        <v>5.297599999999999E+18</v>
      </c>
      <c r="Y336" s="11">
        <f t="shared" si="101"/>
        <v>5.0249999999999998E-18</v>
      </c>
      <c r="Z336" s="11">
        <f t="shared" si="102"/>
        <v>5.22E-4</v>
      </c>
      <c r="AA336" s="16">
        <f t="shared" si="103"/>
        <v>1.3705420936753331E-2</v>
      </c>
      <c r="AB336" s="9">
        <f t="shared" si="104"/>
        <v>0.29893319447259553</v>
      </c>
      <c r="AC336" s="9">
        <f t="shared" si="105"/>
        <v>0.98629457906324669</v>
      </c>
      <c r="AD336" s="15">
        <f t="shared" si="106"/>
        <v>26.25559566427841</v>
      </c>
      <c r="AE336" s="3">
        <f t="shared" si="107"/>
        <v>605.00999999999976</v>
      </c>
      <c r="AF336" s="2">
        <f t="shared" si="108"/>
        <v>0.25</v>
      </c>
      <c r="AG336" s="9">
        <f t="shared" si="109"/>
        <v>9.5455285472780173E-3</v>
      </c>
      <c r="AH336" s="2">
        <f t="shared" si="110"/>
        <v>0.46190315866828463</v>
      </c>
    </row>
    <row r="337" spans="1:34">
      <c r="A337" s="1">
        <f>Raw!A337</f>
        <v>324</v>
      </c>
      <c r="B337" s="14">
        <f>Raw!B337</f>
        <v>0.22284722222222222</v>
      </c>
      <c r="C337" s="15">
        <f>Raw!C337</f>
        <v>83.6</v>
      </c>
      <c r="D337" s="15">
        <f>IF(C337&gt;0.5,Raw!D337*D$11,-999)</f>
        <v>9.6999999999999993</v>
      </c>
      <c r="E337" s="9">
        <f>IF(Raw!$G337&gt;$C$8,IF(Raw!$Q337&gt;$C$8,IF(Raw!$N337&gt;$C$9,IF(Raw!$N337&lt;$A$9,IF(Raw!$X337&gt;$C$9,IF(Raw!$X337&lt;$A$9,Raw!H337,-999),-999),-999),-999),-999),-999)</f>
        <v>0.30462099999999998</v>
      </c>
      <c r="F337" s="9">
        <f>IF(Raw!$G337&gt;$C$8,IF(Raw!$Q337&gt;$C$8,IF(Raw!$N337&gt;$C$9,IF(Raw!$N337&lt;$A$9,IF(Raw!$X337&gt;$C$9,IF(Raw!$X337&lt;$A$9,Raw!I337,-999),-999),-999),-999),-999),-999)</f>
        <v>0.54521200000000003</v>
      </c>
      <c r="G337" s="9">
        <f>Raw!G337</f>
        <v>0.98070400000000002</v>
      </c>
      <c r="H337" s="9">
        <f>IF(Raw!$G337&gt;$C$8,IF(Raw!$Q337&gt;$C$8,IF(Raw!$N337&gt;$C$9,IF(Raw!$N337&lt;$A$9,IF(Raw!$X337&gt;$C$9,IF(Raw!$X337&lt;$A$9,Raw!L337,-999),-999),-999),-999),-999),-999)</f>
        <v>496.9</v>
      </c>
      <c r="I337" s="9">
        <f>IF(Raw!$G337&gt;$C$8,IF(Raw!$Q337&gt;$C$8,IF(Raw!$N337&gt;$C$9,IF(Raw!$N337&lt;$A$9,IF(Raw!$X337&gt;$C$9,IF(Raw!$X337&lt;$A$9,Raw!M337,-999),-999),-999),-999),-999),-999)</f>
        <v>0.22917999999999999</v>
      </c>
      <c r="J337" s="9">
        <f>IF(Raw!$G337&gt;$C$8,IF(Raw!$Q337&gt;$C$8,IF(Raw!$N337&gt;$C$9,IF(Raw!$N337&lt;$A$9,IF(Raw!$X337&gt;$C$9,IF(Raw!$X337&lt;$A$9,Raw!N337,-999),-999),-999),-999),-999),-999)</f>
        <v>551</v>
      </c>
      <c r="K337" s="9">
        <f>IF(Raw!$G337&gt;$C$8,IF(Raw!$Q337&gt;$C$8,IF(Raw!$N337&gt;$C$9,IF(Raw!$N337&lt;$A$9,IF(Raw!$X337&gt;$C$9,IF(Raw!$X337&lt;$A$9,Raw!R337,-999),-999),-999),-999),-999),-999)</f>
        <v>0.28266000000000002</v>
      </c>
      <c r="L337" s="9">
        <f>IF(Raw!$G337&gt;$C$8,IF(Raw!$Q337&gt;$C$8,IF(Raw!$N337&gt;$C$9,IF(Raw!$N337&lt;$A$9,IF(Raw!$X337&gt;$C$9,IF(Raw!$X337&lt;$A$9,Raw!S337,-999),-999),-999),-999),-999),-999)</f>
        <v>0.54190300000000002</v>
      </c>
      <c r="M337" s="9">
        <f>Raw!Q337</f>
        <v>0.986147</v>
      </c>
      <c r="N337" s="9">
        <f>IF(Raw!$G337&gt;$C$8,IF(Raw!$Q337&gt;$C$8,IF(Raw!$N337&gt;$C$9,IF(Raw!$N337&lt;$A$9,IF(Raw!$X337&gt;$C$9,IF(Raw!$X337&lt;$A$9,Raw!V337,-999),-999),-999),-999),-999),-999)</f>
        <v>625.9</v>
      </c>
      <c r="O337" s="9">
        <f>IF(Raw!$G337&gt;$C$8,IF(Raw!$Q337&gt;$C$8,IF(Raw!$N337&gt;$C$9,IF(Raw!$N337&lt;$A$9,IF(Raw!$X337&gt;$C$9,IF(Raw!$X337&lt;$A$9,Raw!W337,-999),-999),-999),-999),-999),-999)</f>
        <v>0.28328199999999998</v>
      </c>
      <c r="P337" s="9">
        <f>IF(Raw!$G337&gt;$C$8,IF(Raw!$Q337&gt;$C$8,IF(Raw!$N337&gt;$C$9,IF(Raw!$N337&lt;$A$9,IF(Raw!$X337&gt;$C$9,IF(Raw!$X337&lt;$A$9,Raw!X337,-999),-999),-999),-999),-999),-999)</f>
        <v>430</v>
      </c>
      <c r="R337" s="9">
        <f t="shared" si="95"/>
        <v>0.24059100000000005</v>
      </c>
      <c r="S337" s="9">
        <f t="shared" si="96"/>
        <v>0.44127972238321983</v>
      </c>
      <c r="T337" s="9">
        <f t="shared" si="97"/>
        <v>0.259243</v>
      </c>
      <c r="U337" s="9">
        <f t="shared" si="98"/>
        <v>0.4783937346720723</v>
      </c>
      <c r="V337" s="15">
        <f t="shared" si="99"/>
        <v>0.22591936070000002</v>
      </c>
      <c r="X337" s="11">
        <f t="shared" si="100"/>
        <v>5.839399999999998E+18</v>
      </c>
      <c r="Y337" s="11">
        <f t="shared" si="101"/>
        <v>4.9689999999999995E-18</v>
      </c>
      <c r="Z337" s="11">
        <f t="shared" si="102"/>
        <v>5.5099999999999995E-4</v>
      </c>
      <c r="AA337" s="16">
        <f t="shared" si="103"/>
        <v>1.5736216657692693E-2</v>
      </c>
      <c r="AB337" s="9">
        <f t="shared" si="104"/>
        <v>0.28673950401499027</v>
      </c>
      <c r="AC337" s="9">
        <f t="shared" si="105"/>
        <v>0.98426378334230724</v>
      </c>
      <c r="AD337" s="15">
        <f t="shared" si="106"/>
        <v>28.55937687421541</v>
      </c>
      <c r="AE337" s="3">
        <f t="shared" si="107"/>
        <v>598.26759999999979</v>
      </c>
      <c r="AF337" s="2">
        <f t="shared" si="108"/>
        <v>0.25</v>
      </c>
      <c r="AG337" s="9">
        <f t="shared" si="109"/>
        <v>1.0509713048279325E-2</v>
      </c>
      <c r="AH337" s="2">
        <f t="shared" si="110"/>
        <v>0.50855954488573585</v>
      </c>
    </row>
    <row r="338" spans="1:34">
      <c r="A338" s="1">
        <f>Raw!A338</f>
        <v>325</v>
      </c>
      <c r="B338" s="14">
        <f>Raw!B338</f>
        <v>0.22290509259259259</v>
      </c>
      <c r="C338" s="15">
        <f>Raw!C338</f>
        <v>84.9</v>
      </c>
      <c r="D338" s="15">
        <f>IF(C338&gt;0.5,Raw!D338*D$11,-999)</f>
        <v>8.8000000000000007</v>
      </c>
      <c r="E338" s="9">
        <f>IF(Raw!$G338&gt;$C$8,IF(Raw!$Q338&gt;$C$8,IF(Raw!$N338&gt;$C$9,IF(Raw!$N338&lt;$A$9,IF(Raw!$X338&gt;$C$9,IF(Raw!$X338&lt;$A$9,Raw!H338,-999),-999),-999),-999),-999),-999)</f>
        <v>0.29321199999999997</v>
      </c>
      <c r="F338" s="9">
        <f>IF(Raw!$G338&gt;$C$8,IF(Raw!$Q338&gt;$C$8,IF(Raw!$N338&gt;$C$9,IF(Raw!$N338&lt;$A$9,IF(Raw!$X338&gt;$C$9,IF(Raw!$X338&lt;$A$9,Raw!I338,-999),-999),-999),-999),-999),-999)</f>
        <v>0.54195099999999996</v>
      </c>
      <c r="G338" s="9">
        <f>Raw!G338</f>
        <v>0.97927200000000003</v>
      </c>
      <c r="H338" s="9">
        <f>IF(Raw!$G338&gt;$C$8,IF(Raw!$Q338&gt;$C$8,IF(Raw!$N338&gt;$C$9,IF(Raw!$N338&lt;$A$9,IF(Raw!$X338&gt;$C$9,IF(Raw!$X338&lt;$A$9,Raw!L338,-999),-999),-999),-999),-999),-999)</f>
        <v>514</v>
      </c>
      <c r="I338" s="9">
        <f>IF(Raw!$G338&gt;$C$8,IF(Raw!$Q338&gt;$C$8,IF(Raw!$N338&gt;$C$9,IF(Raw!$N338&lt;$A$9,IF(Raw!$X338&gt;$C$9,IF(Raw!$X338&lt;$A$9,Raw!M338,-999),-999),-999),-999),-999),-999)</f>
        <v>0.10979</v>
      </c>
      <c r="J338" s="9">
        <f>IF(Raw!$G338&gt;$C$8,IF(Raw!$Q338&gt;$C$8,IF(Raw!$N338&gt;$C$9,IF(Raw!$N338&lt;$A$9,IF(Raw!$X338&gt;$C$9,IF(Raw!$X338&lt;$A$9,Raw!N338,-999),-999),-999),-999),-999),-999)</f>
        <v>460</v>
      </c>
      <c r="K338" s="9">
        <f>IF(Raw!$G338&gt;$C$8,IF(Raw!$Q338&gt;$C$8,IF(Raw!$N338&gt;$C$9,IF(Raw!$N338&lt;$A$9,IF(Raw!$X338&gt;$C$9,IF(Raw!$X338&lt;$A$9,Raw!R338,-999),-999),-999),-999),-999),-999)</f>
        <v>0.29532999999999998</v>
      </c>
      <c r="L338" s="9">
        <f>IF(Raw!$G338&gt;$C$8,IF(Raw!$Q338&gt;$C$8,IF(Raw!$N338&gt;$C$9,IF(Raw!$N338&lt;$A$9,IF(Raw!$X338&gt;$C$9,IF(Raw!$X338&lt;$A$9,Raw!S338,-999),-999),-999),-999),-999),-999)</f>
        <v>0.54178300000000001</v>
      </c>
      <c r="M338" s="9">
        <f>Raw!Q338</f>
        <v>0.97794000000000003</v>
      </c>
      <c r="N338" s="9">
        <f>IF(Raw!$G338&gt;$C$8,IF(Raw!$Q338&gt;$C$8,IF(Raw!$N338&gt;$C$9,IF(Raw!$N338&lt;$A$9,IF(Raw!$X338&gt;$C$9,IF(Raw!$X338&lt;$A$9,Raw!V338,-999),-999),-999),-999),-999),-999)</f>
        <v>595.29999999999995</v>
      </c>
      <c r="O338" s="9">
        <f>IF(Raw!$G338&gt;$C$8,IF(Raw!$Q338&gt;$C$8,IF(Raw!$N338&gt;$C$9,IF(Raw!$N338&lt;$A$9,IF(Raw!$X338&gt;$C$9,IF(Raw!$X338&lt;$A$9,Raw!W338,-999),-999),-999),-999),-999),-999)</f>
        <v>0.262432</v>
      </c>
      <c r="P338" s="9">
        <f>IF(Raw!$G338&gt;$C$8,IF(Raw!$Q338&gt;$C$8,IF(Raw!$N338&gt;$C$9,IF(Raw!$N338&lt;$A$9,IF(Raw!$X338&gt;$C$9,IF(Raw!$X338&lt;$A$9,Raw!X338,-999),-999),-999),-999),-999),-999)</f>
        <v>345</v>
      </c>
      <c r="R338" s="9">
        <f t="shared" si="95"/>
        <v>0.24873899999999999</v>
      </c>
      <c r="S338" s="9">
        <f t="shared" si="96"/>
        <v>0.45896953783644651</v>
      </c>
      <c r="T338" s="9">
        <f t="shared" si="97"/>
        <v>0.24645300000000003</v>
      </c>
      <c r="U338" s="9">
        <f t="shared" si="98"/>
        <v>0.45489245694309349</v>
      </c>
      <c r="V338" s="15">
        <f t="shared" si="99"/>
        <v>0.22586933270000001</v>
      </c>
      <c r="X338" s="11">
        <f t="shared" si="100"/>
        <v>5.297599999999999E+18</v>
      </c>
      <c r="Y338" s="11">
        <f t="shared" si="101"/>
        <v>5.1399999999999996E-18</v>
      </c>
      <c r="Z338" s="11">
        <f t="shared" si="102"/>
        <v>4.5999999999999996E-4</v>
      </c>
      <c r="AA338" s="16">
        <f t="shared" si="103"/>
        <v>1.2370694506761743E-2</v>
      </c>
      <c r="AB338" s="9">
        <f t="shared" si="104"/>
        <v>0.29837879477327495</v>
      </c>
      <c r="AC338" s="9">
        <f t="shared" si="105"/>
        <v>0.98762930549323824</v>
      </c>
      <c r="AD338" s="15">
        <f t="shared" si="106"/>
        <v>26.892814145134224</v>
      </c>
      <c r="AE338" s="3">
        <f t="shared" si="107"/>
        <v>618.85599999999977</v>
      </c>
      <c r="AF338" s="2">
        <f t="shared" si="108"/>
        <v>0.25</v>
      </c>
      <c r="AG338" s="9">
        <f t="shared" si="109"/>
        <v>9.4102602312262189E-3</v>
      </c>
      <c r="AH338" s="2">
        <f t="shared" si="110"/>
        <v>0.45535759525159131</v>
      </c>
    </row>
    <row r="339" spans="1:34">
      <c r="A339" s="1">
        <f>Raw!A339</f>
        <v>326</v>
      </c>
      <c r="B339" s="14">
        <f>Raw!B339</f>
        <v>0.22296296296296295</v>
      </c>
      <c r="C339" s="15">
        <f>Raw!C339</f>
        <v>83</v>
      </c>
      <c r="D339" s="15">
        <f>IF(C339&gt;0.5,Raw!D339*D$11,-999)</f>
        <v>9.6999999999999993</v>
      </c>
      <c r="E339" s="9">
        <f>IF(Raw!$G339&gt;$C$8,IF(Raw!$Q339&gt;$C$8,IF(Raw!$N339&gt;$C$9,IF(Raw!$N339&lt;$A$9,IF(Raw!$X339&gt;$C$9,IF(Raw!$X339&lt;$A$9,Raw!H339,-999),-999),-999),-999),-999),-999)</f>
        <v>0.29524299999999998</v>
      </c>
      <c r="F339" s="9">
        <f>IF(Raw!$G339&gt;$C$8,IF(Raw!$Q339&gt;$C$8,IF(Raw!$N339&gt;$C$9,IF(Raw!$N339&lt;$A$9,IF(Raw!$X339&gt;$C$9,IF(Raw!$X339&lt;$A$9,Raw!I339,-999),-999),-999),-999),-999),-999)</f>
        <v>0.52748700000000004</v>
      </c>
      <c r="G339" s="9">
        <f>Raw!G339</f>
        <v>0.98109599999999997</v>
      </c>
      <c r="H339" s="9">
        <f>IF(Raw!$G339&gt;$C$8,IF(Raw!$Q339&gt;$C$8,IF(Raw!$N339&gt;$C$9,IF(Raw!$N339&lt;$A$9,IF(Raw!$X339&gt;$C$9,IF(Raw!$X339&lt;$A$9,Raw!L339,-999),-999),-999),-999),-999),-999)</f>
        <v>525.4</v>
      </c>
      <c r="I339" s="9">
        <f>IF(Raw!$G339&gt;$C$8,IF(Raw!$Q339&gt;$C$8,IF(Raw!$N339&gt;$C$9,IF(Raw!$N339&lt;$A$9,IF(Raw!$X339&gt;$C$9,IF(Raw!$X339&lt;$A$9,Raw!M339,-999),-999),-999),-999),-999),-999)</f>
        <v>0.28355399999999997</v>
      </c>
      <c r="J339" s="9">
        <f>IF(Raw!$G339&gt;$C$8,IF(Raw!$Q339&gt;$C$8,IF(Raw!$N339&gt;$C$9,IF(Raw!$N339&lt;$A$9,IF(Raw!$X339&gt;$C$9,IF(Raw!$X339&lt;$A$9,Raw!N339,-999),-999),-999),-999),-999),-999)</f>
        <v>395</v>
      </c>
      <c r="K339" s="9">
        <f>IF(Raw!$G339&gt;$C$8,IF(Raw!$Q339&gt;$C$8,IF(Raw!$N339&gt;$C$9,IF(Raw!$N339&lt;$A$9,IF(Raw!$X339&gt;$C$9,IF(Raw!$X339&lt;$A$9,Raw!R339,-999),-999),-999),-999),-999),-999)</f>
        <v>0.27621099999999998</v>
      </c>
      <c r="L339" s="9">
        <f>IF(Raw!$G339&gt;$C$8,IF(Raw!$Q339&gt;$C$8,IF(Raw!$N339&gt;$C$9,IF(Raw!$N339&lt;$A$9,IF(Raw!$X339&gt;$C$9,IF(Raw!$X339&lt;$A$9,Raw!S339,-999),-999),-999),-999),-999),-999)</f>
        <v>0.52867299999999995</v>
      </c>
      <c r="M339" s="9">
        <f>Raw!Q339</f>
        <v>0.98144299999999995</v>
      </c>
      <c r="N339" s="9">
        <f>IF(Raw!$G339&gt;$C$8,IF(Raw!$Q339&gt;$C$8,IF(Raw!$N339&gt;$C$9,IF(Raw!$N339&lt;$A$9,IF(Raw!$X339&gt;$C$9,IF(Raw!$X339&lt;$A$9,Raw!V339,-999),-999),-999),-999),-999),-999)</f>
        <v>618.5</v>
      </c>
      <c r="O339" s="9">
        <f>IF(Raw!$G339&gt;$C$8,IF(Raw!$Q339&gt;$C$8,IF(Raw!$N339&gt;$C$9,IF(Raw!$N339&lt;$A$9,IF(Raw!$X339&gt;$C$9,IF(Raw!$X339&lt;$A$9,Raw!W339,-999),-999),-999),-999),-999),-999)</f>
        <v>0.10632</v>
      </c>
      <c r="P339" s="9">
        <f>IF(Raw!$G339&gt;$C$8,IF(Raw!$Q339&gt;$C$8,IF(Raw!$N339&gt;$C$9,IF(Raw!$N339&lt;$A$9,IF(Raw!$X339&gt;$C$9,IF(Raw!$X339&lt;$A$9,Raw!X339,-999),-999),-999),-999),-999),-999)</f>
        <v>381</v>
      </c>
      <c r="R339" s="9">
        <f t="shared" si="95"/>
        <v>0.23224400000000006</v>
      </c>
      <c r="S339" s="9">
        <f t="shared" si="96"/>
        <v>0.44028383637890611</v>
      </c>
      <c r="T339" s="9">
        <f t="shared" si="97"/>
        <v>0.25246199999999996</v>
      </c>
      <c r="U339" s="9">
        <f t="shared" si="98"/>
        <v>0.47753904587523854</v>
      </c>
      <c r="V339" s="15">
        <f t="shared" si="99"/>
        <v>0.22040377369999997</v>
      </c>
      <c r="X339" s="11">
        <f t="shared" si="100"/>
        <v>5.839399999999998E+18</v>
      </c>
      <c r="Y339" s="11">
        <f t="shared" si="101"/>
        <v>5.2539999999999992E-18</v>
      </c>
      <c r="Z339" s="11">
        <f t="shared" si="102"/>
        <v>3.9500000000000001E-4</v>
      </c>
      <c r="AA339" s="16">
        <f t="shared" si="103"/>
        <v>1.1973578017578821E-2</v>
      </c>
      <c r="AB339" s="9">
        <f t="shared" si="104"/>
        <v>0.27923387345347395</v>
      </c>
      <c r="AC339" s="9">
        <f t="shared" si="105"/>
        <v>0.9880264219824213</v>
      </c>
      <c r="AD339" s="15">
        <f t="shared" si="106"/>
        <v>30.312855740705874</v>
      </c>
      <c r="AE339" s="3">
        <f t="shared" si="107"/>
        <v>632.58159999999975</v>
      </c>
      <c r="AF339" s="2">
        <f t="shared" si="108"/>
        <v>0.25</v>
      </c>
      <c r="AG339" s="9">
        <f t="shared" si="109"/>
        <v>1.1135055544746485E-2</v>
      </c>
      <c r="AH339" s="2">
        <f t="shared" si="110"/>
        <v>0.53881954284572919</v>
      </c>
    </row>
    <row r="340" spans="1:34">
      <c r="A340" s="1">
        <f>Raw!A340</f>
        <v>327</v>
      </c>
      <c r="B340" s="14">
        <f>Raw!B340</f>
        <v>0.22300925925925927</v>
      </c>
      <c r="C340" s="15">
        <f>Raw!C340</f>
        <v>83</v>
      </c>
      <c r="D340" s="15">
        <f>IF(C340&gt;0.5,Raw!D340*D$11,-999)</f>
        <v>9.6999999999999993</v>
      </c>
      <c r="E340" s="9">
        <f>IF(Raw!$G340&gt;$C$8,IF(Raw!$Q340&gt;$C$8,IF(Raw!$N340&gt;$C$9,IF(Raw!$N340&lt;$A$9,IF(Raw!$X340&gt;$C$9,IF(Raw!$X340&lt;$A$9,Raw!H340,-999),-999),-999),-999),-999),-999)</f>
        <v>0.28395900000000002</v>
      </c>
      <c r="F340" s="9">
        <f>IF(Raw!$G340&gt;$C$8,IF(Raw!$Q340&gt;$C$8,IF(Raw!$N340&gt;$C$9,IF(Raw!$N340&lt;$A$9,IF(Raw!$X340&gt;$C$9,IF(Raw!$X340&lt;$A$9,Raw!I340,-999),-999),-999),-999),-999),-999)</f>
        <v>0.52139100000000005</v>
      </c>
      <c r="G340" s="9">
        <f>Raw!G340</f>
        <v>0.97795699999999997</v>
      </c>
      <c r="H340" s="9">
        <f>IF(Raw!$G340&gt;$C$8,IF(Raw!$Q340&gt;$C$8,IF(Raw!$N340&gt;$C$9,IF(Raw!$N340&lt;$A$9,IF(Raw!$X340&gt;$C$9,IF(Raw!$X340&lt;$A$9,Raw!L340,-999),-999),-999),-999),-999),-999)</f>
        <v>522.1</v>
      </c>
      <c r="I340" s="9">
        <f>IF(Raw!$G340&gt;$C$8,IF(Raw!$Q340&gt;$C$8,IF(Raw!$N340&gt;$C$9,IF(Raw!$N340&lt;$A$9,IF(Raw!$X340&gt;$C$9,IF(Raw!$X340&lt;$A$9,Raw!M340,-999),-999),-999),-999),-999),-999)</f>
        <v>0.15623600000000001</v>
      </c>
      <c r="J340" s="9">
        <f>IF(Raw!$G340&gt;$C$8,IF(Raw!$Q340&gt;$C$8,IF(Raw!$N340&gt;$C$9,IF(Raw!$N340&lt;$A$9,IF(Raw!$X340&gt;$C$9,IF(Raw!$X340&lt;$A$9,Raw!N340,-999),-999),-999),-999),-999),-999)</f>
        <v>346</v>
      </c>
      <c r="K340" s="9">
        <f>IF(Raw!$G340&gt;$C$8,IF(Raw!$Q340&gt;$C$8,IF(Raw!$N340&gt;$C$9,IF(Raw!$N340&lt;$A$9,IF(Raw!$X340&gt;$C$9,IF(Raw!$X340&lt;$A$9,Raw!R340,-999),-999),-999),-999),-999),-999)</f>
        <v>0.29231000000000001</v>
      </c>
      <c r="L340" s="9">
        <f>IF(Raw!$G340&gt;$C$8,IF(Raw!$Q340&gt;$C$8,IF(Raw!$N340&gt;$C$9,IF(Raw!$N340&lt;$A$9,IF(Raw!$X340&gt;$C$9,IF(Raw!$X340&lt;$A$9,Raw!S340,-999),-999),-999),-999),-999),-999)</f>
        <v>0.53449100000000005</v>
      </c>
      <c r="M340" s="9">
        <f>Raw!Q340</f>
        <v>0.98497599999999996</v>
      </c>
      <c r="N340" s="9">
        <f>IF(Raw!$G340&gt;$C$8,IF(Raw!$Q340&gt;$C$8,IF(Raw!$N340&gt;$C$9,IF(Raw!$N340&lt;$A$9,IF(Raw!$X340&gt;$C$9,IF(Raw!$X340&lt;$A$9,Raw!V340,-999),-999),-999),-999),-999),-999)</f>
        <v>569.79999999999995</v>
      </c>
      <c r="O340" s="9">
        <f>IF(Raw!$G340&gt;$C$8,IF(Raw!$Q340&gt;$C$8,IF(Raw!$N340&gt;$C$9,IF(Raw!$N340&lt;$A$9,IF(Raw!$X340&gt;$C$9,IF(Raw!$X340&lt;$A$9,Raw!W340,-999),-999),-999),-999),-999),-999)</f>
        <v>0.149974</v>
      </c>
      <c r="P340" s="9">
        <f>IF(Raw!$G340&gt;$C$8,IF(Raw!$Q340&gt;$C$8,IF(Raw!$N340&gt;$C$9,IF(Raw!$N340&lt;$A$9,IF(Raw!$X340&gt;$C$9,IF(Raw!$X340&lt;$A$9,Raw!X340,-999),-999),-999),-999),-999),-999)</f>
        <v>440</v>
      </c>
      <c r="R340" s="9">
        <f t="shared" si="95"/>
        <v>0.23743200000000003</v>
      </c>
      <c r="S340" s="9">
        <f t="shared" si="96"/>
        <v>0.45538185354177579</v>
      </c>
      <c r="T340" s="9">
        <f t="shared" si="97"/>
        <v>0.24218100000000004</v>
      </c>
      <c r="U340" s="9">
        <f t="shared" si="98"/>
        <v>0.45310585210976428</v>
      </c>
      <c r="V340" s="15">
        <f t="shared" si="99"/>
        <v>0.22282929790000003</v>
      </c>
      <c r="X340" s="11">
        <f t="shared" si="100"/>
        <v>5.839399999999998E+18</v>
      </c>
      <c r="Y340" s="11">
        <f t="shared" si="101"/>
        <v>5.2210000000000002E-18</v>
      </c>
      <c r="Z340" s="11">
        <f t="shared" si="102"/>
        <v>3.4600000000000001E-4</v>
      </c>
      <c r="AA340" s="16">
        <f t="shared" si="103"/>
        <v>1.0438564509199022E-2</v>
      </c>
      <c r="AB340" s="9">
        <f t="shared" si="104"/>
        <v>0.29483802199140235</v>
      </c>
      <c r="AC340" s="9">
        <f t="shared" si="105"/>
        <v>0.98956143549080089</v>
      </c>
      <c r="AD340" s="15">
        <f t="shared" si="106"/>
        <v>30.169261587280406</v>
      </c>
      <c r="AE340" s="3">
        <f t="shared" si="107"/>
        <v>628.60839999999985</v>
      </c>
      <c r="AF340" s="2">
        <f t="shared" si="108"/>
        <v>0.25</v>
      </c>
      <c r="AG340" s="9">
        <f t="shared" si="109"/>
        <v>1.0515283830020821E-2</v>
      </c>
      <c r="AH340" s="2">
        <f t="shared" si="110"/>
        <v>0.50882911211503101</v>
      </c>
    </row>
    <row r="341" spans="1:34">
      <c r="A341" s="1">
        <f>Raw!A341</f>
        <v>328</v>
      </c>
      <c r="B341" s="14">
        <f>Raw!B341</f>
        <v>0.22306712962962963</v>
      </c>
      <c r="C341" s="15">
        <f>Raw!C341</f>
        <v>81.8</v>
      </c>
      <c r="D341" s="15">
        <f>IF(C341&gt;0.5,Raw!D341*D$11,-999)</f>
        <v>9.6999999999999993</v>
      </c>
      <c r="E341" s="9">
        <f>IF(Raw!$G341&gt;$C$8,IF(Raw!$Q341&gt;$C$8,IF(Raw!$N341&gt;$C$9,IF(Raw!$N341&lt;$A$9,IF(Raw!$X341&gt;$C$9,IF(Raw!$X341&lt;$A$9,Raw!H341,-999),-999),-999),-999),-999),-999)</f>
        <v>0.28635699999999997</v>
      </c>
      <c r="F341" s="9">
        <f>IF(Raw!$G341&gt;$C$8,IF(Raw!$Q341&gt;$C$8,IF(Raw!$N341&gt;$C$9,IF(Raw!$N341&lt;$A$9,IF(Raw!$X341&gt;$C$9,IF(Raw!$X341&lt;$A$9,Raw!I341,-999),-999),-999),-999),-999),-999)</f>
        <v>0.51629499999999995</v>
      </c>
      <c r="G341" s="9">
        <f>Raw!G341</f>
        <v>0.97478500000000001</v>
      </c>
      <c r="H341" s="9">
        <f>IF(Raw!$G341&gt;$C$8,IF(Raw!$Q341&gt;$C$8,IF(Raw!$N341&gt;$C$9,IF(Raw!$N341&lt;$A$9,IF(Raw!$X341&gt;$C$9,IF(Raw!$X341&lt;$A$9,Raw!L341,-999),-999),-999),-999),-999),-999)</f>
        <v>506.6</v>
      </c>
      <c r="I341" s="9">
        <f>IF(Raw!$G341&gt;$C$8,IF(Raw!$Q341&gt;$C$8,IF(Raw!$N341&gt;$C$9,IF(Raw!$N341&lt;$A$9,IF(Raw!$X341&gt;$C$9,IF(Raw!$X341&lt;$A$9,Raw!M341,-999),-999),-999),-999),-999),-999)</f>
        <v>0.106752</v>
      </c>
      <c r="J341" s="9">
        <f>IF(Raw!$G341&gt;$C$8,IF(Raw!$Q341&gt;$C$8,IF(Raw!$N341&gt;$C$9,IF(Raw!$N341&lt;$A$9,IF(Raw!$X341&gt;$C$9,IF(Raw!$X341&lt;$A$9,Raw!N341,-999),-999),-999),-999),-999),-999)</f>
        <v>369</v>
      </c>
      <c r="K341" s="9">
        <f>IF(Raw!$G341&gt;$C$8,IF(Raw!$Q341&gt;$C$8,IF(Raw!$N341&gt;$C$9,IF(Raw!$N341&lt;$A$9,IF(Raw!$X341&gt;$C$9,IF(Raw!$X341&lt;$A$9,Raw!R341,-999),-999),-999),-999),-999),-999)</f>
        <v>0.26902599999999999</v>
      </c>
      <c r="L341" s="9">
        <f>IF(Raw!$G341&gt;$C$8,IF(Raw!$Q341&gt;$C$8,IF(Raw!$N341&gt;$C$9,IF(Raw!$N341&lt;$A$9,IF(Raw!$X341&gt;$C$9,IF(Raw!$X341&lt;$A$9,Raw!S341,-999),-999),-999),-999),-999),-999)</f>
        <v>0.51743300000000003</v>
      </c>
      <c r="M341" s="9">
        <f>Raw!Q341</f>
        <v>0.98603099999999999</v>
      </c>
      <c r="N341" s="9">
        <f>IF(Raw!$G341&gt;$C$8,IF(Raw!$Q341&gt;$C$8,IF(Raw!$N341&gt;$C$9,IF(Raw!$N341&lt;$A$9,IF(Raw!$X341&gt;$C$9,IF(Raw!$X341&lt;$A$9,Raw!V341,-999),-999),-999),-999),-999),-999)</f>
        <v>595</v>
      </c>
      <c r="O341" s="9">
        <f>IF(Raw!$G341&gt;$C$8,IF(Raw!$Q341&gt;$C$8,IF(Raw!$N341&gt;$C$9,IF(Raw!$N341&lt;$A$9,IF(Raw!$X341&gt;$C$9,IF(Raw!$X341&lt;$A$9,Raw!W341,-999),-999),-999),-999),-999),-999)</f>
        <v>8.4485000000000005E-2</v>
      </c>
      <c r="P341" s="9">
        <f>IF(Raw!$G341&gt;$C$8,IF(Raw!$Q341&gt;$C$8,IF(Raw!$N341&gt;$C$9,IF(Raw!$N341&lt;$A$9,IF(Raw!$X341&gt;$C$9,IF(Raw!$X341&lt;$A$9,Raw!X341,-999),-999),-999),-999),-999),-999)</f>
        <v>432</v>
      </c>
      <c r="R341" s="9">
        <f t="shared" si="95"/>
        <v>0.22993799999999998</v>
      </c>
      <c r="S341" s="9">
        <f t="shared" si="96"/>
        <v>0.44536166339011612</v>
      </c>
      <c r="T341" s="9">
        <f t="shared" si="97"/>
        <v>0.24840700000000004</v>
      </c>
      <c r="U341" s="9">
        <f t="shared" si="98"/>
        <v>0.48007568129593597</v>
      </c>
      <c r="V341" s="15">
        <f t="shared" si="99"/>
        <v>0.21571781770000001</v>
      </c>
      <c r="X341" s="11">
        <f t="shared" si="100"/>
        <v>5.839399999999998E+18</v>
      </c>
      <c r="Y341" s="11">
        <f t="shared" si="101"/>
        <v>5.0659999999999999E-18</v>
      </c>
      <c r="Z341" s="11">
        <f t="shared" si="102"/>
        <v>3.6899999999999997E-4</v>
      </c>
      <c r="AA341" s="16">
        <f t="shared" si="103"/>
        <v>1.0798035410796493E-2</v>
      </c>
      <c r="AB341" s="9">
        <f t="shared" si="104"/>
        <v>0.2717083075822897</v>
      </c>
      <c r="AC341" s="9">
        <f t="shared" si="105"/>
        <v>0.98920196458920351</v>
      </c>
      <c r="AD341" s="15">
        <f t="shared" si="106"/>
        <v>29.262968592944429</v>
      </c>
      <c r="AE341" s="3">
        <f t="shared" si="107"/>
        <v>609.94639999999981</v>
      </c>
      <c r="AF341" s="2">
        <f t="shared" si="108"/>
        <v>0.25</v>
      </c>
      <c r="AG341" s="9">
        <f t="shared" si="109"/>
        <v>1.0806491987691826E-2</v>
      </c>
      <c r="AH341" s="2">
        <f t="shared" si="110"/>
        <v>0.52292052331263994</v>
      </c>
    </row>
    <row r="342" spans="1:34">
      <c r="A342" s="1">
        <f>Raw!A342</f>
        <v>329</v>
      </c>
      <c r="B342" s="14">
        <f>Raw!B342</f>
        <v>0.22312500000000002</v>
      </c>
      <c r="C342" s="15">
        <f>Raw!C342</f>
        <v>81.400000000000006</v>
      </c>
      <c r="D342" s="15">
        <f>IF(C342&gt;0.5,Raw!D342*D$11,-999)</f>
        <v>9.6999999999999993</v>
      </c>
      <c r="E342" s="9">
        <f>IF(Raw!$G342&gt;$C$8,IF(Raw!$Q342&gt;$C$8,IF(Raw!$N342&gt;$C$9,IF(Raw!$N342&lt;$A$9,IF(Raw!$X342&gt;$C$9,IF(Raw!$X342&lt;$A$9,Raw!H342,-999),-999),-999),-999),-999),-999)</f>
        <v>0.28871200000000002</v>
      </c>
      <c r="F342" s="9">
        <f>IF(Raw!$G342&gt;$C$8,IF(Raw!$Q342&gt;$C$8,IF(Raw!$N342&gt;$C$9,IF(Raw!$N342&lt;$A$9,IF(Raw!$X342&gt;$C$9,IF(Raw!$X342&lt;$A$9,Raw!I342,-999),-999),-999),-999),-999),-999)</f>
        <v>0.51410500000000003</v>
      </c>
      <c r="G342" s="9">
        <f>Raw!G342</f>
        <v>0.97707100000000002</v>
      </c>
      <c r="H342" s="9">
        <f>IF(Raw!$G342&gt;$C$8,IF(Raw!$Q342&gt;$C$8,IF(Raw!$N342&gt;$C$9,IF(Raw!$N342&lt;$A$9,IF(Raw!$X342&gt;$C$9,IF(Raw!$X342&lt;$A$9,Raw!L342,-999),-999),-999),-999),-999),-999)</f>
        <v>509.2</v>
      </c>
      <c r="I342" s="9">
        <f>IF(Raw!$G342&gt;$C$8,IF(Raw!$Q342&gt;$C$8,IF(Raw!$N342&gt;$C$9,IF(Raw!$N342&lt;$A$9,IF(Raw!$X342&gt;$C$9,IF(Raw!$X342&lt;$A$9,Raw!M342,-999),-999),-999),-999),-999),-999)</f>
        <v>0.17798800000000001</v>
      </c>
      <c r="J342" s="9">
        <f>IF(Raw!$G342&gt;$C$8,IF(Raw!$Q342&gt;$C$8,IF(Raw!$N342&gt;$C$9,IF(Raw!$N342&lt;$A$9,IF(Raw!$X342&gt;$C$9,IF(Raw!$X342&lt;$A$9,Raw!N342,-999),-999),-999),-999),-999),-999)</f>
        <v>336</v>
      </c>
      <c r="K342" s="9">
        <f>IF(Raw!$G342&gt;$C$8,IF(Raw!$Q342&gt;$C$8,IF(Raw!$N342&gt;$C$9,IF(Raw!$N342&lt;$A$9,IF(Raw!$X342&gt;$C$9,IF(Raw!$X342&lt;$A$9,Raw!R342,-999),-999),-999),-999),-999),-999)</f>
        <v>0.278082</v>
      </c>
      <c r="L342" s="9">
        <f>IF(Raw!$G342&gt;$C$8,IF(Raw!$Q342&gt;$C$8,IF(Raw!$N342&gt;$C$9,IF(Raw!$N342&lt;$A$9,IF(Raw!$X342&gt;$C$9,IF(Raw!$X342&lt;$A$9,Raw!S342,-999),-999),-999),-999),-999),-999)</f>
        <v>0.51638099999999998</v>
      </c>
      <c r="M342" s="9">
        <f>Raw!Q342</f>
        <v>0.98880999999999997</v>
      </c>
      <c r="N342" s="9">
        <f>IF(Raw!$G342&gt;$C$8,IF(Raw!$Q342&gt;$C$8,IF(Raw!$N342&gt;$C$9,IF(Raw!$N342&lt;$A$9,IF(Raw!$X342&gt;$C$9,IF(Raw!$X342&lt;$A$9,Raw!V342,-999),-999),-999),-999),-999),-999)</f>
        <v>613.4</v>
      </c>
      <c r="O342" s="9">
        <f>IF(Raw!$G342&gt;$C$8,IF(Raw!$Q342&gt;$C$8,IF(Raw!$N342&gt;$C$9,IF(Raw!$N342&lt;$A$9,IF(Raw!$X342&gt;$C$9,IF(Raw!$X342&lt;$A$9,Raw!W342,-999),-999),-999),-999),-999),-999)</f>
        <v>0.23663400000000001</v>
      </c>
      <c r="P342" s="9">
        <f>IF(Raw!$G342&gt;$C$8,IF(Raw!$Q342&gt;$C$8,IF(Raw!$N342&gt;$C$9,IF(Raw!$N342&lt;$A$9,IF(Raw!$X342&gt;$C$9,IF(Raw!$X342&lt;$A$9,Raw!X342,-999),-999),-999),-999),-999),-999)</f>
        <v>423</v>
      </c>
      <c r="R342" s="9">
        <f t="shared" si="95"/>
        <v>0.22539300000000001</v>
      </c>
      <c r="S342" s="9">
        <f t="shared" si="96"/>
        <v>0.43841822195854929</v>
      </c>
      <c r="T342" s="9">
        <f t="shared" si="97"/>
        <v>0.23829899999999998</v>
      </c>
      <c r="U342" s="9">
        <f t="shared" si="98"/>
        <v>0.46147902420886899</v>
      </c>
      <c r="V342" s="15">
        <f t="shared" si="99"/>
        <v>0.21527923889999998</v>
      </c>
      <c r="X342" s="11">
        <f t="shared" si="100"/>
        <v>5.839399999999998E+18</v>
      </c>
      <c r="Y342" s="11">
        <f t="shared" si="101"/>
        <v>5.0919999999999996E-18</v>
      </c>
      <c r="Z342" s="11">
        <f t="shared" si="102"/>
        <v>3.3599999999999998E-4</v>
      </c>
      <c r="AA342" s="16">
        <f t="shared" si="103"/>
        <v>9.8918728038005482E-3</v>
      </c>
      <c r="AB342" s="9">
        <f t="shared" si="104"/>
        <v>0.28043922339727284</v>
      </c>
      <c r="AC342" s="9">
        <f t="shared" si="105"/>
        <v>0.99010812719619956</v>
      </c>
      <c r="AD342" s="15">
        <f t="shared" si="106"/>
        <v>29.440097630358778</v>
      </c>
      <c r="AE342" s="3">
        <f t="shared" si="107"/>
        <v>613.07679999999982</v>
      </c>
      <c r="AF342" s="2">
        <f t="shared" si="108"/>
        <v>0.25</v>
      </c>
      <c r="AG342" s="9">
        <f t="shared" si="109"/>
        <v>1.0450759636209081E-2</v>
      </c>
      <c r="AH342" s="2">
        <f t="shared" si="110"/>
        <v>0.50570681995650346</v>
      </c>
    </row>
    <row r="343" spans="1:34">
      <c r="A343" s="1">
        <f>Raw!A343</f>
        <v>330</v>
      </c>
      <c r="B343" s="14">
        <f>Raw!B343</f>
        <v>0.22318287037037035</v>
      </c>
      <c r="C343" s="15">
        <f>Raw!C343</f>
        <v>81.2</v>
      </c>
      <c r="D343" s="15">
        <f>IF(C343&gt;0.5,Raw!D343*D$11,-999)</f>
        <v>10.6</v>
      </c>
      <c r="E343" s="9">
        <f>IF(Raw!$G343&gt;$C$8,IF(Raw!$Q343&gt;$C$8,IF(Raw!$N343&gt;$C$9,IF(Raw!$N343&lt;$A$9,IF(Raw!$X343&gt;$C$9,IF(Raw!$X343&lt;$A$9,Raw!H343,-999),-999),-999),-999),-999),-999)</f>
        <v>0.28311900000000001</v>
      </c>
      <c r="F343" s="9">
        <f>IF(Raw!$G343&gt;$C$8,IF(Raw!$Q343&gt;$C$8,IF(Raw!$N343&gt;$C$9,IF(Raw!$N343&lt;$A$9,IF(Raw!$X343&gt;$C$9,IF(Raw!$X343&lt;$A$9,Raw!I343,-999),-999),-999),-999),-999),-999)</f>
        <v>0.51450600000000002</v>
      </c>
      <c r="G343" s="9">
        <f>Raw!G343</f>
        <v>0.98169099999999998</v>
      </c>
      <c r="H343" s="9">
        <f>IF(Raw!$G343&gt;$C$8,IF(Raw!$Q343&gt;$C$8,IF(Raw!$N343&gt;$C$9,IF(Raw!$N343&lt;$A$9,IF(Raw!$X343&gt;$C$9,IF(Raw!$X343&lt;$A$9,Raw!L343,-999),-999),-999),-999),-999),-999)</f>
        <v>525.9</v>
      </c>
      <c r="I343" s="9">
        <f>IF(Raw!$G343&gt;$C$8,IF(Raw!$Q343&gt;$C$8,IF(Raw!$N343&gt;$C$9,IF(Raw!$N343&lt;$A$9,IF(Raw!$X343&gt;$C$9,IF(Raw!$X343&lt;$A$9,Raw!M343,-999),-999),-999),-999),-999),-999)</f>
        <v>0.142841</v>
      </c>
      <c r="J343" s="9">
        <f>IF(Raw!$G343&gt;$C$8,IF(Raw!$Q343&gt;$C$8,IF(Raw!$N343&gt;$C$9,IF(Raw!$N343&lt;$A$9,IF(Raw!$X343&gt;$C$9,IF(Raw!$X343&lt;$A$9,Raw!N343,-999),-999),-999),-999),-999),-999)</f>
        <v>358</v>
      </c>
      <c r="K343" s="9">
        <f>IF(Raw!$G343&gt;$C$8,IF(Raw!$Q343&gt;$C$8,IF(Raw!$N343&gt;$C$9,IF(Raw!$N343&lt;$A$9,IF(Raw!$X343&gt;$C$9,IF(Raw!$X343&lt;$A$9,Raw!R343,-999),-999),-999),-999),-999),-999)</f>
        <v>0.27993400000000002</v>
      </c>
      <c r="L343" s="9">
        <f>IF(Raw!$G343&gt;$C$8,IF(Raw!$Q343&gt;$C$8,IF(Raw!$N343&gt;$C$9,IF(Raw!$N343&lt;$A$9,IF(Raw!$X343&gt;$C$9,IF(Raw!$X343&lt;$A$9,Raw!S343,-999),-999),-999),-999),-999),-999)</f>
        <v>0.50949199999999994</v>
      </c>
      <c r="M343" s="9">
        <f>Raw!Q343</f>
        <v>0.98094899999999996</v>
      </c>
      <c r="N343" s="9">
        <f>IF(Raw!$G343&gt;$C$8,IF(Raw!$Q343&gt;$C$8,IF(Raw!$N343&gt;$C$9,IF(Raw!$N343&lt;$A$9,IF(Raw!$X343&gt;$C$9,IF(Raw!$X343&lt;$A$9,Raw!V343,-999),-999),-999),-999),-999),-999)</f>
        <v>600</v>
      </c>
      <c r="O343" s="9">
        <f>IF(Raw!$G343&gt;$C$8,IF(Raw!$Q343&gt;$C$8,IF(Raw!$N343&gt;$C$9,IF(Raw!$N343&lt;$A$9,IF(Raw!$X343&gt;$C$9,IF(Raw!$X343&lt;$A$9,Raw!W343,-999),-999),-999),-999),-999),-999)</f>
        <v>0.23707300000000001</v>
      </c>
      <c r="P343" s="9">
        <f>IF(Raw!$G343&gt;$C$8,IF(Raw!$Q343&gt;$C$8,IF(Raw!$N343&gt;$C$9,IF(Raw!$N343&lt;$A$9,IF(Raw!$X343&gt;$C$9,IF(Raw!$X343&lt;$A$9,Raw!X343,-999),-999),-999),-999),-999),-999)</f>
        <v>512</v>
      </c>
      <c r="R343" s="9">
        <f t="shared" si="95"/>
        <v>0.23138700000000001</v>
      </c>
      <c r="S343" s="9">
        <f t="shared" si="96"/>
        <v>0.44972653380135508</v>
      </c>
      <c r="T343" s="9">
        <f t="shared" si="97"/>
        <v>0.22955799999999993</v>
      </c>
      <c r="U343" s="9">
        <f t="shared" si="98"/>
        <v>0.450562521099448</v>
      </c>
      <c r="V343" s="15">
        <f t="shared" si="99"/>
        <v>0.21240721479999997</v>
      </c>
      <c r="X343" s="11">
        <f t="shared" si="100"/>
        <v>6.381199999999998E+18</v>
      </c>
      <c r="Y343" s="11">
        <f t="shared" si="101"/>
        <v>5.2589999999999995E-18</v>
      </c>
      <c r="Z343" s="11">
        <f t="shared" si="102"/>
        <v>3.5799999999999997E-4</v>
      </c>
      <c r="AA343" s="16">
        <f t="shared" si="103"/>
        <v>1.1871402295006482E-2</v>
      </c>
      <c r="AB343" s="9">
        <f t="shared" si="104"/>
        <v>0.28265917536803709</v>
      </c>
      <c r="AC343" s="9">
        <f t="shared" si="105"/>
        <v>0.98812859770499362</v>
      </c>
      <c r="AD343" s="15">
        <f t="shared" si="106"/>
        <v>33.160341606163364</v>
      </c>
      <c r="AE343" s="3">
        <f t="shared" si="107"/>
        <v>633.18359999999973</v>
      </c>
      <c r="AF343" s="2">
        <f t="shared" si="108"/>
        <v>0.25</v>
      </c>
      <c r="AG343" s="9">
        <f t="shared" si="109"/>
        <v>1.1492928549686065E-2</v>
      </c>
      <c r="AH343" s="2">
        <f t="shared" si="110"/>
        <v>0.55613683130859171</v>
      </c>
    </row>
    <row r="344" spans="1:34">
      <c r="A344" s="1">
        <f>Raw!A344</f>
        <v>331</v>
      </c>
      <c r="B344" s="14">
        <f>Raw!B344</f>
        <v>0.22324074074074074</v>
      </c>
      <c r="C344" s="15">
        <f>Raw!C344</f>
        <v>79.599999999999994</v>
      </c>
      <c r="D344" s="15">
        <f>IF(C344&gt;0.5,Raw!D344*D$11,-999)</f>
        <v>10.6</v>
      </c>
      <c r="E344" s="9">
        <f>IF(Raw!$G344&gt;$C$8,IF(Raw!$Q344&gt;$C$8,IF(Raw!$N344&gt;$C$9,IF(Raw!$N344&lt;$A$9,IF(Raw!$X344&gt;$C$9,IF(Raw!$X344&lt;$A$9,Raw!H344,-999),-999),-999),-999),-999),-999)</f>
        <v>0.28023599999999999</v>
      </c>
      <c r="F344" s="9">
        <f>IF(Raw!$G344&gt;$C$8,IF(Raw!$Q344&gt;$C$8,IF(Raw!$N344&gt;$C$9,IF(Raw!$N344&lt;$A$9,IF(Raw!$X344&gt;$C$9,IF(Raw!$X344&lt;$A$9,Raw!I344,-999),-999),-999),-999),-999),-999)</f>
        <v>0.50000299999999998</v>
      </c>
      <c r="G344" s="9">
        <f>Raw!G344</f>
        <v>0.980182</v>
      </c>
      <c r="H344" s="9">
        <f>IF(Raw!$G344&gt;$C$8,IF(Raw!$Q344&gt;$C$8,IF(Raw!$N344&gt;$C$9,IF(Raw!$N344&lt;$A$9,IF(Raw!$X344&gt;$C$9,IF(Raw!$X344&lt;$A$9,Raw!L344,-999),-999),-999),-999),-999),-999)</f>
        <v>528.9</v>
      </c>
      <c r="I344" s="9">
        <f>IF(Raw!$G344&gt;$C$8,IF(Raw!$Q344&gt;$C$8,IF(Raw!$N344&gt;$C$9,IF(Raw!$N344&lt;$A$9,IF(Raw!$X344&gt;$C$9,IF(Raw!$X344&lt;$A$9,Raw!M344,-999),-999),-999),-999),-999),-999)</f>
        <v>2.0999999999999999E-5</v>
      </c>
      <c r="J344" s="9">
        <f>IF(Raw!$G344&gt;$C$8,IF(Raw!$Q344&gt;$C$8,IF(Raw!$N344&gt;$C$9,IF(Raw!$N344&lt;$A$9,IF(Raw!$X344&gt;$C$9,IF(Raw!$X344&lt;$A$9,Raw!N344,-999),-999),-999),-999),-999),-999)</f>
        <v>427</v>
      </c>
      <c r="K344" s="9">
        <f>IF(Raw!$G344&gt;$C$8,IF(Raw!$Q344&gt;$C$8,IF(Raw!$N344&gt;$C$9,IF(Raw!$N344&lt;$A$9,IF(Raw!$X344&gt;$C$9,IF(Raw!$X344&lt;$A$9,Raw!R344,-999),-999),-999),-999),-999),-999)</f>
        <v>0.27398600000000001</v>
      </c>
      <c r="L344" s="9">
        <f>IF(Raw!$G344&gt;$C$8,IF(Raw!$Q344&gt;$C$8,IF(Raw!$N344&gt;$C$9,IF(Raw!$N344&lt;$A$9,IF(Raw!$X344&gt;$C$9,IF(Raw!$X344&lt;$A$9,Raw!S344,-999),-999),-999),-999),-999),-999)</f>
        <v>0.50417800000000002</v>
      </c>
      <c r="M344" s="9">
        <f>Raw!Q344</f>
        <v>0.98095900000000003</v>
      </c>
      <c r="N344" s="9">
        <f>IF(Raw!$G344&gt;$C$8,IF(Raw!$Q344&gt;$C$8,IF(Raw!$N344&gt;$C$9,IF(Raw!$N344&lt;$A$9,IF(Raw!$X344&gt;$C$9,IF(Raw!$X344&lt;$A$9,Raw!V344,-999),-999),-999),-999),-999),-999)</f>
        <v>583.20000000000005</v>
      </c>
      <c r="O344" s="9">
        <f>IF(Raw!$G344&gt;$C$8,IF(Raw!$Q344&gt;$C$8,IF(Raw!$N344&gt;$C$9,IF(Raw!$N344&lt;$A$9,IF(Raw!$X344&gt;$C$9,IF(Raw!$X344&lt;$A$9,Raw!W344,-999),-999),-999),-999),-999),-999)</f>
        <v>6.4930000000000002E-2</v>
      </c>
      <c r="P344" s="9">
        <f>IF(Raw!$G344&gt;$C$8,IF(Raw!$Q344&gt;$C$8,IF(Raw!$N344&gt;$C$9,IF(Raw!$N344&lt;$A$9,IF(Raw!$X344&gt;$C$9,IF(Raw!$X344&lt;$A$9,Raw!X344,-999),-999),-999),-999),-999),-999)</f>
        <v>381</v>
      </c>
      <c r="R344" s="9">
        <f t="shared" si="95"/>
        <v>0.21976699999999999</v>
      </c>
      <c r="S344" s="9">
        <f t="shared" si="96"/>
        <v>0.43953136281182315</v>
      </c>
      <c r="T344" s="9">
        <f t="shared" si="97"/>
        <v>0.23019200000000001</v>
      </c>
      <c r="U344" s="9">
        <f t="shared" si="98"/>
        <v>0.45656891018648177</v>
      </c>
      <c r="V344" s="15">
        <f t="shared" si="99"/>
        <v>0.2101918082</v>
      </c>
      <c r="X344" s="11">
        <f t="shared" si="100"/>
        <v>6.381199999999998E+18</v>
      </c>
      <c r="Y344" s="11">
        <f t="shared" si="101"/>
        <v>5.2889999999999994E-18</v>
      </c>
      <c r="Z344" s="11">
        <f t="shared" si="102"/>
        <v>4.2699999999999997E-4</v>
      </c>
      <c r="AA344" s="16">
        <f t="shared" si="103"/>
        <v>1.4206585555666725E-2</v>
      </c>
      <c r="AB344" s="9">
        <f t="shared" si="104"/>
        <v>0.27725624234223006</v>
      </c>
      <c r="AC344" s="9">
        <f t="shared" si="105"/>
        <v>0.98579341444433322</v>
      </c>
      <c r="AD344" s="15">
        <f t="shared" si="106"/>
        <v>33.270692167837765</v>
      </c>
      <c r="AE344" s="3">
        <f t="shared" si="107"/>
        <v>636.79559999999969</v>
      </c>
      <c r="AF344" s="2">
        <f t="shared" si="108"/>
        <v>0.25</v>
      </c>
      <c r="AG344" s="9">
        <f t="shared" si="109"/>
        <v>1.1684895126322772E-2</v>
      </c>
      <c r="AH344" s="2">
        <f t="shared" si="110"/>
        <v>0.56542599404778005</v>
      </c>
    </row>
    <row r="345" spans="1:34">
      <c r="A345" s="1">
        <f>Raw!A345</f>
        <v>332</v>
      </c>
      <c r="B345" s="14">
        <f>Raw!B345</f>
        <v>0.22329861111111113</v>
      </c>
      <c r="C345" s="15">
        <f>Raw!C345</f>
        <v>79.599999999999994</v>
      </c>
      <c r="D345" s="15">
        <f>IF(C345&gt;0.5,Raw!D345*D$11,-999)</f>
        <v>10.6</v>
      </c>
      <c r="E345" s="9">
        <f>IF(Raw!$G345&gt;$C$8,IF(Raw!$Q345&gt;$C$8,IF(Raw!$N345&gt;$C$9,IF(Raw!$N345&lt;$A$9,IF(Raw!$X345&gt;$C$9,IF(Raw!$X345&lt;$A$9,Raw!H345,-999),-999),-999),-999),-999),-999)</f>
        <v>0.28093899999999999</v>
      </c>
      <c r="F345" s="9">
        <f>IF(Raw!$G345&gt;$C$8,IF(Raw!$Q345&gt;$C$8,IF(Raw!$N345&gt;$C$9,IF(Raw!$N345&lt;$A$9,IF(Raw!$X345&gt;$C$9,IF(Raw!$X345&lt;$A$9,Raw!I345,-999),-999),-999),-999),-999),-999)</f>
        <v>0.49948599999999999</v>
      </c>
      <c r="G345" s="9">
        <f>Raw!G345</f>
        <v>0.98184499999999997</v>
      </c>
      <c r="H345" s="9">
        <f>IF(Raw!$G345&gt;$C$8,IF(Raw!$Q345&gt;$C$8,IF(Raw!$N345&gt;$C$9,IF(Raw!$N345&lt;$A$9,IF(Raw!$X345&gt;$C$9,IF(Raw!$X345&lt;$A$9,Raw!L345,-999),-999),-999),-999),-999),-999)</f>
        <v>475.3</v>
      </c>
      <c r="I345" s="9">
        <f>IF(Raw!$G345&gt;$C$8,IF(Raw!$Q345&gt;$C$8,IF(Raw!$N345&gt;$C$9,IF(Raw!$N345&lt;$A$9,IF(Raw!$X345&gt;$C$9,IF(Raw!$X345&lt;$A$9,Raw!M345,-999),-999),-999),-999),-999),-999)</f>
        <v>1.26E-4</v>
      </c>
      <c r="J345" s="9">
        <f>IF(Raw!$G345&gt;$C$8,IF(Raw!$Q345&gt;$C$8,IF(Raw!$N345&gt;$C$9,IF(Raw!$N345&lt;$A$9,IF(Raw!$X345&gt;$C$9,IF(Raw!$X345&lt;$A$9,Raw!N345,-999),-999),-999),-999),-999),-999)</f>
        <v>405</v>
      </c>
      <c r="K345" s="9">
        <f>IF(Raw!$G345&gt;$C$8,IF(Raw!$Q345&gt;$C$8,IF(Raw!$N345&gt;$C$9,IF(Raw!$N345&lt;$A$9,IF(Raw!$X345&gt;$C$9,IF(Raw!$X345&lt;$A$9,Raw!R345,-999),-999),-999),-999),-999),-999)</f>
        <v>0.26741500000000001</v>
      </c>
      <c r="L345" s="9">
        <f>IF(Raw!$G345&gt;$C$8,IF(Raw!$Q345&gt;$C$8,IF(Raw!$N345&gt;$C$9,IF(Raw!$N345&lt;$A$9,IF(Raw!$X345&gt;$C$9,IF(Raw!$X345&lt;$A$9,Raw!S345,-999),-999),-999),-999),-999),-999)</f>
        <v>0.49256699999999998</v>
      </c>
      <c r="M345" s="9">
        <f>Raw!Q345</f>
        <v>0.98875199999999996</v>
      </c>
      <c r="N345" s="9">
        <f>IF(Raw!$G345&gt;$C$8,IF(Raw!$Q345&gt;$C$8,IF(Raw!$N345&gt;$C$9,IF(Raw!$N345&lt;$A$9,IF(Raw!$X345&gt;$C$9,IF(Raw!$X345&lt;$A$9,Raw!V345,-999),-999),-999),-999),-999),-999)</f>
        <v>621.6</v>
      </c>
      <c r="O345" s="9">
        <f>IF(Raw!$G345&gt;$C$8,IF(Raw!$Q345&gt;$C$8,IF(Raw!$N345&gt;$C$9,IF(Raw!$N345&lt;$A$9,IF(Raw!$X345&gt;$C$9,IF(Raw!$X345&lt;$A$9,Raw!W345,-999),-999),-999),-999),-999),-999)</f>
        <v>0.21195600000000001</v>
      </c>
      <c r="P345" s="9">
        <f>IF(Raw!$G345&gt;$C$8,IF(Raw!$Q345&gt;$C$8,IF(Raw!$N345&gt;$C$9,IF(Raw!$N345&lt;$A$9,IF(Raw!$X345&gt;$C$9,IF(Raw!$X345&lt;$A$9,Raw!X345,-999),-999),-999),-999),-999),-999)</f>
        <v>453</v>
      </c>
      <c r="R345" s="9">
        <f t="shared" si="95"/>
        <v>0.21854699999999999</v>
      </c>
      <c r="S345" s="9">
        <f t="shared" si="96"/>
        <v>0.43754379502128188</v>
      </c>
      <c r="T345" s="9">
        <f t="shared" si="97"/>
        <v>0.22515199999999996</v>
      </c>
      <c r="U345" s="9">
        <f t="shared" si="98"/>
        <v>0.45709923726112384</v>
      </c>
      <c r="V345" s="15">
        <f t="shared" si="99"/>
        <v>0.20535118229999999</v>
      </c>
      <c r="X345" s="11">
        <f t="shared" si="100"/>
        <v>6.381199999999998E+18</v>
      </c>
      <c r="Y345" s="11">
        <f t="shared" si="101"/>
        <v>4.7530000000000001E-18</v>
      </c>
      <c r="Z345" s="11">
        <f t="shared" si="102"/>
        <v>4.0499999999999998E-4</v>
      </c>
      <c r="AA345" s="16">
        <f t="shared" si="103"/>
        <v>1.2134531093755653E-2</v>
      </c>
      <c r="AB345" s="9">
        <f t="shared" si="104"/>
        <v>0.27014711394482127</v>
      </c>
      <c r="AC345" s="9">
        <f t="shared" si="105"/>
        <v>0.98786546890624438</v>
      </c>
      <c r="AD345" s="15">
        <f t="shared" si="106"/>
        <v>29.961805169767043</v>
      </c>
      <c r="AE345" s="3">
        <f t="shared" si="107"/>
        <v>572.2611999999998</v>
      </c>
      <c r="AF345" s="2">
        <f t="shared" si="108"/>
        <v>0.25</v>
      </c>
      <c r="AG345" s="9">
        <f t="shared" si="109"/>
        <v>1.053501406928224E-2</v>
      </c>
      <c r="AH345" s="2">
        <f t="shared" si="110"/>
        <v>0.50978384812477551</v>
      </c>
    </row>
    <row r="346" spans="1:34">
      <c r="A346" s="1">
        <f>Raw!A346</f>
        <v>333</v>
      </c>
      <c r="B346" s="14">
        <f>Raw!B346</f>
        <v>0.22335648148148149</v>
      </c>
      <c r="C346" s="15">
        <f>Raw!C346</f>
        <v>78.900000000000006</v>
      </c>
      <c r="D346" s="15">
        <f>IF(C346&gt;0.5,Raw!D346*D$11,-999)</f>
        <v>11.4</v>
      </c>
      <c r="E346" s="9">
        <f>IF(Raw!$G346&gt;$C$8,IF(Raw!$Q346&gt;$C$8,IF(Raw!$N346&gt;$C$9,IF(Raw!$N346&lt;$A$9,IF(Raw!$X346&gt;$C$9,IF(Raw!$X346&lt;$A$9,Raw!H346,-999),-999),-999),-999),-999),-999)</f>
        <v>0.27059</v>
      </c>
      <c r="F346" s="9">
        <f>IF(Raw!$G346&gt;$C$8,IF(Raw!$Q346&gt;$C$8,IF(Raw!$N346&gt;$C$9,IF(Raw!$N346&lt;$A$9,IF(Raw!$X346&gt;$C$9,IF(Raw!$X346&lt;$A$9,Raw!I346,-999),-999),-999),-999),-999),-999)</f>
        <v>0.49015199999999998</v>
      </c>
      <c r="G346" s="9">
        <f>Raw!G346</f>
        <v>0.97692800000000002</v>
      </c>
      <c r="H346" s="9">
        <f>IF(Raw!$G346&gt;$C$8,IF(Raw!$Q346&gt;$C$8,IF(Raw!$N346&gt;$C$9,IF(Raw!$N346&lt;$A$9,IF(Raw!$X346&gt;$C$9,IF(Raw!$X346&lt;$A$9,Raw!L346,-999),-999),-999),-999),-999),-999)</f>
        <v>539.6</v>
      </c>
      <c r="I346" s="9">
        <f>IF(Raw!$G346&gt;$C$8,IF(Raw!$Q346&gt;$C$8,IF(Raw!$N346&gt;$C$9,IF(Raw!$N346&lt;$A$9,IF(Raw!$X346&gt;$C$9,IF(Raw!$X346&lt;$A$9,Raw!M346,-999),-999),-999),-999),-999),-999)</f>
        <v>0.14215800000000001</v>
      </c>
      <c r="J346" s="9">
        <f>IF(Raw!$G346&gt;$C$8,IF(Raw!$Q346&gt;$C$8,IF(Raw!$N346&gt;$C$9,IF(Raw!$N346&lt;$A$9,IF(Raw!$X346&gt;$C$9,IF(Raw!$X346&lt;$A$9,Raw!N346,-999),-999),-999),-999),-999),-999)</f>
        <v>419</v>
      </c>
      <c r="K346" s="9">
        <f>IF(Raw!$G346&gt;$C$8,IF(Raw!$Q346&gt;$C$8,IF(Raw!$N346&gt;$C$9,IF(Raw!$N346&lt;$A$9,IF(Raw!$X346&gt;$C$9,IF(Raw!$X346&lt;$A$9,Raw!R346,-999),-999),-999),-999),-999),-999)</f>
        <v>0.27164199999999999</v>
      </c>
      <c r="L346" s="9">
        <f>IF(Raw!$G346&gt;$C$8,IF(Raw!$Q346&gt;$C$8,IF(Raw!$N346&gt;$C$9,IF(Raw!$N346&lt;$A$9,IF(Raw!$X346&gt;$C$9,IF(Raw!$X346&lt;$A$9,Raw!S346,-999),-999),-999),-999),-999),-999)</f>
        <v>0.49798199999999998</v>
      </c>
      <c r="M346" s="9">
        <f>Raw!Q346</f>
        <v>0.98219199999999995</v>
      </c>
      <c r="N346" s="9">
        <f>IF(Raw!$G346&gt;$C$8,IF(Raw!$Q346&gt;$C$8,IF(Raw!$N346&gt;$C$9,IF(Raw!$N346&lt;$A$9,IF(Raw!$X346&gt;$C$9,IF(Raw!$X346&lt;$A$9,Raw!V346,-999),-999),-999),-999),-999),-999)</f>
        <v>617.6</v>
      </c>
      <c r="O346" s="9">
        <f>IF(Raw!$G346&gt;$C$8,IF(Raw!$Q346&gt;$C$8,IF(Raw!$N346&gt;$C$9,IF(Raw!$N346&lt;$A$9,IF(Raw!$X346&gt;$C$9,IF(Raw!$X346&lt;$A$9,Raw!W346,-999),-999),-999),-999),-999),-999)</f>
        <v>0.27760299999999999</v>
      </c>
      <c r="P346" s="9">
        <f>IF(Raw!$G346&gt;$C$8,IF(Raw!$Q346&gt;$C$8,IF(Raw!$N346&gt;$C$9,IF(Raw!$N346&lt;$A$9,IF(Raw!$X346&gt;$C$9,IF(Raw!$X346&lt;$A$9,Raw!X346,-999),-999),-999),-999),-999),-999)</f>
        <v>367</v>
      </c>
      <c r="R346" s="9">
        <f t="shared" si="95"/>
        <v>0.21956199999999998</v>
      </c>
      <c r="S346" s="9">
        <f t="shared" si="96"/>
        <v>0.44794675937260275</v>
      </c>
      <c r="T346" s="9">
        <f t="shared" si="97"/>
        <v>0.22633999999999999</v>
      </c>
      <c r="U346" s="9">
        <f t="shared" si="98"/>
        <v>0.45451442019992688</v>
      </c>
      <c r="V346" s="15">
        <f t="shared" si="99"/>
        <v>0.20760869579999999</v>
      </c>
      <c r="X346" s="11">
        <f t="shared" si="100"/>
        <v>6.862799999999999E+18</v>
      </c>
      <c r="Y346" s="11">
        <f t="shared" si="101"/>
        <v>5.3959999999999996E-18</v>
      </c>
      <c r="Z346" s="11">
        <f t="shared" si="102"/>
        <v>4.1899999999999999E-4</v>
      </c>
      <c r="AA346" s="16">
        <f t="shared" si="103"/>
        <v>1.5279193152668799E-2</v>
      </c>
      <c r="AB346" s="9">
        <f t="shared" si="104"/>
        <v>0.27510029257817503</v>
      </c>
      <c r="AC346" s="9">
        <f t="shared" si="105"/>
        <v>0.98472080684733132</v>
      </c>
      <c r="AD346" s="15">
        <f t="shared" si="106"/>
        <v>36.465854779639137</v>
      </c>
      <c r="AE346" s="3">
        <f t="shared" si="107"/>
        <v>649.67839999999978</v>
      </c>
      <c r="AF346" s="2">
        <f t="shared" si="108"/>
        <v>0.25</v>
      </c>
      <c r="AG346" s="9">
        <f t="shared" si="109"/>
        <v>1.2749428340201858E-2</v>
      </c>
      <c r="AH346" s="2">
        <f t="shared" si="110"/>
        <v>0.61693820225737828</v>
      </c>
    </row>
    <row r="347" spans="1:34">
      <c r="A347" s="1">
        <f>Raw!A347</f>
        <v>334</v>
      </c>
      <c r="B347" s="14">
        <f>Raw!B347</f>
        <v>0.22341435185185185</v>
      </c>
      <c r="C347" s="15">
        <f>Raw!C347</f>
        <v>77.2</v>
      </c>
      <c r="D347" s="15">
        <f>IF(C347&gt;0.5,Raw!D347*D$11,-999)</f>
        <v>11.4</v>
      </c>
      <c r="E347" s="9">
        <f>IF(Raw!$G347&gt;$C$8,IF(Raw!$Q347&gt;$C$8,IF(Raw!$N347&gt;$C$9,IF(Raw!$N347&lt;$A$9,IF(Raw!$X347&gt;$C$9,IF(Raw!$X347&lt;$A$9,Raw!H347,-999),-999),-999),-999),-999),-999)</f>
        <v>0.28326299999999999</v>
      </c>
      <c r="F347" s="9">
        <f>IF(Raw!$G347&gt;$C$8,IF(Raw!$Q347&gt;$C$8,IF(Raw!$N347&gt;$C$9,IF(Raw!$N347&lt;$A$9,IF(Raw!$X347&gt;$C$9,IF(Raw!$X347&lt;$A$9,Raw!I347,-999),-999),-999),-999),-999),-999)</f>
        <v>0.49008299999999999</v>
      </c>
      <c r="G347" s="9">
        <f>Raw!G347</f>
        <v>0.97667300000000001</v>
      </c>
      <c r="H347" s="9">
        <f>IF(Raw!$G347&gt;$C$8,IF(Raw!$Q347&gt;$C$8,IF(Raw!$N347&gt;$C$9,IF(Raw!$N347&lt;$A$9,IF(Raw!$X347&gt;$C$9,IF(Raw!$X347&lt;$A$9,Raw!L347,-999),-999),-999),-999),-999),-999)</f>
        <v>534.1</v>
      </c>
      <c r="I347" s="9">
        <f>IF(Raw!$G347&gt;$C$8,IF(Raw!$Q347&gt;$C$8,IF(Raw!$N347&gt;$C$9,IF(Raw!$N347&lt;$A$9,IF(Raw!$X347&gt;$C$9,IF(Raw!$X347&lt;$A$9,Raw!M347,-999),-999),-999),-999),-999),-999)</f>
        <v>0.28618300000000002</v>
      </c>
      <c r="J347" s="9">
        <f>IF(Raw!$G347&gt;$C$8,IF(Raw!$Q347&gt;$C$8,IF(Raw!$N347&gt;$C$9,IF(Raw!$N347&lt;$A$9,IF(Raw!$X347&gt;$C$9,IF(Raw!$X347&lt;$A$9,Raw!N347,-999),-999),-999),-999),-999),-999)</f>
        <v>431</v>
      </c>
      <c r="K347" s="9">
        <f>IF(Raw!$G347&gt;$C$8,IF(Raw!$Q347&gt;$C$8,IF(Raw!$N347&gt;$C$9,IF(Raw!$N347&lt;$A$9,IF(Raw!$X347&gt;$C$9,IF(Raw!$X347&lt;$A$9,Raw!R347,-999),-999),-999),-999),-999),-999)</f>
        <v>0.26539600000000002</v>
      </c>
      <c r="L347" s="9">
        <f>IF(Raw!$G347&gt;$C$8,IF(Raw!$Q347&gt;$C$8,IF(Raw!$N347&gt;$C$9,IF(Raw!$N347&lt;$A$9,IF(Raw!$X347&gt;$C$9,IF(Raw!$X347&lt;$A$9,Raw!S347,-999),-999),-999),-999),-999),-999)</f>
        <v>0.49377700000000002</v>
      </c>
      <c r="M347" s="9">
        <f>Raw!Q347</f>
        <v>0.98089000000000004</v>
      </c>
      <c r="N347" s="9">
        <f>IF(Raw!$G347&gt;$C$8,IF(Raw!$Q347&gt;$C$8,IF(Raw!$N347&gt;$C$9,IF(Raw!$N347&lt;$A$9,IF(Raw!$X347&gt;$C$9,IF(Raw!$X347&lt;$A$9,Raw!V347,-999),-999),-999),-999),-999),-999)</f>
        <v>617.5</v>
      </c>
      <c r="O347" s="9">
        <f>IF(Raw!$G347&gt;$C$8,IF(Raw!$Q347&gt;$C$8,IF(Raw!$N347&gt;$C$9,IF(Raw!$N347&lt;$A$9,IF(Raw!$X347&gt;$C$9,IF(Raw!$X347&lt;$A$9,Raw!W347,-999),-999),-999),-999),-999),-999)</f>
        <v>0.195743</v>
      </c>
      <c r="P347" s="9">
        <f>IF(Raw!$G347&gt;$C$8,IF(Raw!$Q347&gt;$C$8,IF(Raw!$N347&gt;$C$9,IF(Raw!$N347&lt;$A$9,IF(Raw!$X347&gt;$C$9,IF(Raw!$X347&lt;$A$9,Raw!X347,-999),-999),-999),-999),-999),-999)</f>
        <v>318</v>
      </c>
      <c r="R347" s="9">
        <f t="shared" si="95"/>
        <v>0.20682</v>
      </c>
      <c r="S347" s="9">
        <f t="shared" si="96"/>
        <v>0.42201014930124081</v>
      </c>
      <c r="T347" s="9">
        <f t="shared" si="97"/>
        <v>0.228381</v>
      </c>
      <c r="U347" s="9">
        <f t="shared" si="98"/>
        <v>0.46251850531717759</v>
      </c>
      <c r="V347" s="15">
        <f t="shared" si="99"/>
        <v>0.20585563130000001</v>
      </c>
      <c r="X347" s="11">
        <f t="shared" si="100"/>
        <v>6.862799999999999E+18</v>
      </c>
      <c r="Y347" s="11">
        <f t="shared" si="101"/>
        <v>5.3410000000000003E-18</v>
      </c>
      <c r="Z347" s="11">
        <f t="shared" si="102"/>
        <v>4.3099999999999996E-4</v>
      </c>
      <c r="AA347" s="16">
        <f t="shared" si="103"/>
        <v>1.5552272300768066E-2</v>
      </c>
      <c r="AB347" s="9">
        <f t="shared" si="104"/>
        <v>0.26894784350032175</v>
      </c>
      <c r="AC347" s="9">
        <f t="shared" si="105"/>
        <v>0.98444772769923183</v>
      </c>
      <c r="AD347" s="15">
        <f t="shared" si="106"/>
        <v>36.084158470459549</v>
      </c>
      <c r="AE347" s="3">
        <f t="shared" si="107"/>
        <v>643.05639999999983</v>
      </c>
      <c r="AF347" s="2">
        <f t="shared" si="108"/>
        <v>0.25</v>
      </c>
      <c r="AG347" s="9">
        <f t="shared" si="109"/>
        <v>1.2838146954911634E-2</v>
      </c>
      <c r="AH347" s="2">
        <f t="shared" si="110"/>
        <v>0.62123124985177336</v>
      </c>
    </row>
    <row r="348" spans="1:34">
      <c r="A348" s="1">
        <f>Raw!A348</f>
        <v>335</v>
      </c>
      <c r="B348" s="14">
        <f>Raw!B348</f>
        <v>0.22346064814814814</v>
      </c>
      <c r="C348" s="15">
        <f>Raw!C348</f>
        <v>77.599999999999994</v>
      </c>
      <c r="D348" s="15">
        <f>IF(C348&gt;0.5,Raw!D348*D$11,-999)</f>
        <v>11.4</v>
      </c>
      <c r="E348" s="9">
        <f>IF(Raw!$G348&gt;$C$8,IF(Raw!$Q348&gt;$C$8,IF(Raw!$N348&gt;$C$9,IF(Raw!$N348&lt;$A$9,IF(Raw!$X348&gt;$C$9,IF(Raw!$X348&lt;$A$9,Raw!H348,-999),-999),-999),-999),-999),-999)</f>
        <v>0.271393</v>
      </c>
      <c r="F348" s="9">
        <f>IF(Raw!$G348&gt;$C$8,IF(Raw!$Q348&gt;$C$8,IF(Raw!$N348&gt;$C$9,IF(Raw!$N348&lt;$A$9,IF(Raw!$X348&gt;$C$9,IF(Raw!$X348&lt;$A$9,Raw!I348,-999),-999),-999),-999),-999),-999)</f>
        <v>0.49098700000000001</v>
      </c>
      <c r="G348" s="9">
        <f>Raw!G348</f>
        <v>0.97289599999999998</v>
      </c>
      <c r="H348" s="9">
        <f>IF(Raw!$G348&gt;$C$8,IF(Raw!$Q348&gt;$C$8,IF(Raw!$N348&gt;$C$9,IF(Raw!$N348&lt;$A$9,IF(Raw!$X348&gt;$C$9,IF(Raw!$X348&lt;$A$9,Raw!L348,-999),-999),-999),-999),-999),-999)</f>
        <v>541.79999999999995</v>
      </c>
      <c r="I348" s="9">
        <f>IF(Raw!$G348&gt;$C$8,IF(Raw!$Q348&gt;$C$8,IF(Raw!$N348&gt;$C$9,IF(Raw!$N348&lt;$A$9,IF(Raw!$X348&gt;$C$9,IF(Raw!$X348&lt;$A$9,Raw!M348,-999),-999),-999),-999),-999),-999)</f>
        <v>6.0000000000000002E-5</v>
      </c>
      <c r="J348" s="9">
        <f>IF(Raw!$G348&gt;$C$8,IF(Raw!$Q348&gt;$C$8,IF(Raw!$N348&gt;$C$9,IF(Raw!$N348&lt;$A$9,IF(Raw!$X348&gt;$C$9,IF(Raw!$X348&lt;$A$9,Raw!N348,-999),-999),-999),-999),-999),-999)</f>
        <v>403</v>
      </c>
      <c r="K348" s="9">
        <f>IF(Raw!$G348&gt;$C$8,IF(Raw!$Q348&gt;$C$8,IF(Raw!$N348&gt;$C$9,IF(Raw!$N348&lt;$A$9,IF(Raw!$X348&gt;$C$9,IF(Raw!$X348&lt;$A$9,Raw!R348,-999),-999),-999),-999),-999),-999)</f>
        <v>0.26580399999999998</v>
      </c>
      <c r="L348" s="9">
        <f>IF(Raw!$G348&gt;$C$8,IF(Raw!$Q348&gt;$C$8,IF(Raw!$N348&gt;$C$9,IF(Raw!$N348&lt;$A$9,IF(Raw!$X348&gt;$C$9,IF(Raw!$X348&lt;$A$9,Raw!S348,-999),-999),-999),-999),-999),-999)</f>
        <v>0.492927</v>
      </c>
      <c r="M348" s="9">
        <f>Raw!Q348</f>
        <v>0.98538199999999998</v>
      </c>
      <c r="N348" s="9">
        <f>IF(Raw!$G348&gt;$C$8,IF(Raw!$Q348&gt;$C$8,IF(Raw!$N348&gt;$C$9,IF(Raw!$N348&lt;$A$9,IF(Raw!$X348&gt;$C$9,IF(Raw!$X348&lt;$A$9,Raw!V348,-999),-999),-999),-999),-999),-999)</f>
        <v>614.29999999999995</v>
      </c>
      <c r="O348" s="9">
        <f>IF(Raw!$G348&gt;$C$8,IF(Raw!$Q348&gt;$C$8,IF(Raw!$N348&gt;$C$9,IF(Raw!$N348&lt;$A$9,IF(Raw!$X348&gt;$C$9,IF(Raw!$X348&lt;$A$9,Raw!W348,-999),-999),-999),-999),-999),-999)</f>
        <v>0.106909</v>
      </c>
      <c r="P348" s="9">
        <f>IF(Raw!$G348&gt;$C$8,IF(Raw!$Q348&gt;$C$8,IF(Raw!$N348&gt;$C$9,IF(Raw!$N348&lt;$A$9,IF(Raw!$X348&gt;$C$9,IF(Raw!$X348&lt;$A$9,Raw!X348,-999),-999),-999),-999),-999),-999)</f>
        <v>258</v>
      </c>
      <c r="R348" s="9">
        <f t="shared" si="95"/>
        <v>0.21959400000000001</v>
      </c>
      <c r="S348" s="9">
        <f t="shared" si="96"/>
        <v>0.44725013085886184</v>
      </c>
      <c r="T348" s="9">
        <f t="shared" si="97"/>
        <v>0.22712300000000002</v>
      </c>
      <c r="U348" s="9">
        <f t="shared" si="98"/>
        <v>0.46076396707828954</v>
      </c>
      <c r="V348" s="15">
        <f t="shared" si="99"/>
        <v>0.20550126629999999</v>
      </c>
      <c r="X348" s="11">
        <f t="shared" si="100"/>
        <v>6.862799999999999E+18</v>
      </c>
      <c r="Y348" s="11">
        <f t="shared" si="101"/>
        <v>5.4179999999999992E-18</v>
      </c>
      <c r="Z348" s="11">
        <f t="shared" si="102"/>
        <v>4.0299999999999998E-4</v>
      </c>
      <c r="AA348" s="16">
        <f t="shared" si="103"/>
        <v>1.4763384578890388E-2</v>
      </c>
      <c r="AB348" s="9">
        <f t="shared" si="104"/>
        <v>0.26915710419571132</v>
      </c>
      <c r="AC348" s="9">
        <f t="shared" si="105"/>
        <v>0.98523661542110952</v>
      </c>
      <c r="AD348" s="15">
        <f t="shared" si="106"/>
        <v>36.633708632482353</v>
      </c>
      <c r="AE348" s="3">
        <f t="shared" si="107"/>
        <v>652.32719999999972</v>
      </c>
      <c r="AF348" s="2">
        <f t="shared" si="108"/>
        <v>0.25</v>
      </c>
      <c r="AG348" s="9">
        <f t="shared" si="109"/>
        <v>1.2984225321763654E-2</v>
      </c>
      <c r="AH348" s="2">
        <f t="shared" si="110"/>
        <v>0.6282999060008656</v>
      </c>
    </row>
    <row r="349" spans="1:34">
      <c r="A349" s="1">
        <f>Raw!A349</f>
        <v>336</v>
      </c>
      <c r="B349" s="14">
        <f>Raw!B349</f>
        <v>0.22351851851851853</v>
      </c>
      <c r="C349" s="15">
        <f>Raw!C349</f>
        <v>76.7</v>
      </c>
      <c r="D349" s="15">
        <f>IF(C349&gt;0.5,Raw!D349*D$11,-999)</f>
        <v>12.3</v>
      </c>
      <c r="E349" s="9">
        <f>IF(Raw!$G349&gt;$C$8,IF(Raw!$Q349&gt;$C$8,IF(Raw!$N349&gt;$C$9,IF(Raw!$N349&lt;$A$9,IF(Raw!$X349&gt;$C$9,IF(Raw!$X349&lt;$A$9,Raw!H349,-999),-999),-999),-999),-999),-999)</f>
        <v>0.26864300000000002</v>
      </c>
      <c r="F349" s="9">
        <f>IF(Raw!$G349&gt;$C$8,IF(Raw!$Q349&gt;$C$8,IF(Raw!$N349&gt;$C$9,IF(Raw!$N349&lt;$A$9,IF(Raw!$X349&gt;$C$9,IF(Raw!$X349&lt;$A$9,Raw!I349,-999),-999),-999),-999),-999),-999)</f>
        <v>0.48447400000000002</v>
      </c>
      <c r="G349" s="9">
        <f>Raw!G349</f>
        <v>0.97791899999999998</v>
      </c>
      <c r="H349" s="9">
        <f>IF(Raw!$G349&gt;$C$8,IF(Raw!$Q349&gt;$C$8,IF(Raw!$N349&gt;$C$9,IF(Raw!$N349&lt;$A$9,IF(Raw!$X349&gt;$C$9,IF(Raw!$X349&lt;$A$9,Raw!L349,-999),-999),-999),-999),-999),-999)</f>
        <v>529.1</v>
      </c>
      <c r="I349" s="9">
        <f>IF(Raw!$G349&gt;$C$8,IF(Raw!$Q349&gt;$C$8,IF(Raw!$N349&gt;$C$9,IF(Raw!$N349&lt;$A$9,IF(Raw!$X349&gt;$C$9,IF(Raw!$X349&lt;$A$9,Raw!M349,-999),-999),-999),-999),-999),-999)</f>
        <v>5.0788E-2</v>
      </c>
      <c r="J349" s="9">
        <f>IF(Raw!$G349&gt;$C$8,IF(Raw!$Q349&gt;$C$8,IF(Raw!$N349&gt;$C$9,IF(Raw!$N349&lt;$A$9,IF(Raw!$X349&gt;$C$9,IF(Raw!$X349&lt;$A$9,Raw!N349,-999),-999),-999),-999),-999),-999)</f>
        <v>505</v>
      </c>
      <c r="K349" s="9">
        <f>IF(Raw!$G349&gt;$C$8,IF(Raw!$Q349&gt;$C$8,IF(Raw!$N349&gt;$C$9,IF(Raw!$N349&lt;$A$9,IF(Raw!$X349&gt;$C$9,IF(Raw!$X349&lt;$A$9,Raw!R349,-999),-999),-999),-999),-999),-999)</f>
        <v>0.26214900000000002</v>
      </c>
      <c r="L349" s="9">
        <f>IF(Raw!$G349&gt;$C$8,IF(Raw!$Q349&gt;$C$8,IF(Raw!$N349&gt;$C$9,IF(Raw!$N349&lt;$A$9,IF(Raw!$X349&gt;$C$9,IF(Raw!$X349&lt;$A$9,Raw!S349,-999),-999),-999),-999),-999),-999)</f>
        <v>0.49693100000000001</v>
      </c>
      <c r="M349" s="9">
        <f>Raw!Q349</f>
        <v>0.97128999999999999</v>
      </c>
      <c r="N349" s="9">
        <f>IF(Raw!$G349&gt;$C$8,IF(Raw!$Q349&gt;$C$8,IF(Raw!$N349&gt;$C$9,IF(Raw!$N349&lt;$A$9,IF(Raw!$X349&gt;$C$9,IF(Raw!$X349&lt;$A$9,Raw!V349,-999),-999),-999),-999),-999),-999)</f>
        <v>626.4</v>
      </c>
      <c r="O349" s="9">
        <f>IF(Raw!$G349&gt;$C$8,IF(Raw!$Q349&gt;$C$8,IF(Raw!$N349&gt;$C$9,IF(Raw!$N349&lt;$A$9,IF(Raw!$X349&gt;$C$9,IF(Raw!$X349&lt;$A$9,Raw!W349,-999),-999),-999),-999),-999),-999)</f>
        <v>7.8868999999999995E-2</v>
      </c>
      <c r="P349" s="9">
        <f>IF(Raw!$G349&gt;$C$8,IF(Raw!$Q349&gt;$C$8,IF(Raw!$N349&gt;$C$9,IF(Raw!$N349&lt;$A$9,IF(Raw!$X349&gt;$C$9,IF(Raw!$X349&lt;$A$9,Raw!X349,-999),-999),-999),-999),-999),-999)</f>
        <v>488</v>
      </c>
      <c r="R349" s="9">
        <f t="shared" si="95"/>
        <v>0.215831</v>
      </c>
      <c r="S349" s="9">
        <f t="shared" si="96"/>
        <v>0.44549552710774981</v>
      </c>
      <c r="T349" s="9">
        <f t="shared" si="97"/>
        <v>0.23478199999999999</v>
      </c>
      <c r="U349" s="9">
        <f t="shared" si="98"/>
        <v>0.47246398393338307</v>
      </c>
      <c r="V349" s="15">
        <f t="shared" si="99"/>
        <v>0.20717053390000001</v>
      </c>
      <c r="X349" s="11">
        <f t="shared" si="100"/>
        <v>7.404599999999998E+18</v>
      </c>
      <c r="Y349" s="11">
        <f t="shared" si="101"/>
        <v>5.2909999999999998E-18</v>
      </c>
      <c r="Z349" s="11">
        <f t="shared" si="102"/>
        <v>5.0500000000000002E-4</v>
      </c>
      <c r="AA349" s="16">
        <f t="shared" si="103"/>
        <v>1.9400915573534985E-2</v>
      </c>
      <c r="AB349" s="9">
        <f t="shared" si="104"/>
        <v>0.26670398576018572</v>
      </c>
      <c r="AC349" s="9">
        <f t="shared" si="105"/>
        <v>0.98059908442646493</v>
      </c>
      <c r="AD349" s="15">
        <f t="shared" si="106"/>
        <v>38.417654601059368</v>
      </c>
      <c r="AE349" s="3">
        <f t="shared" si="107"/>
        <v>637.03639999999984</v>
      </c>
      <c r="AF349" s="2">
        <f t="shared" si="108"/>
        <v>0.25</v>
      </c>
      <c r="AG349" s="9">
        <f t="shared" si="109"/>
        <v>1.3962275497071672E-2</v>
      </c>
      <c r="AH349" s="2">
        <f t="shared" si="110"/>
        <v>0.67562724498197069</v>
      </c>
    </row>
    <row r="350" spans="1:34">
      <c r="A350" s="1">
        <f>Raw!A350</f>
        <v>337</v>
      </c>
      <c r="B350" s="14">
        <f>Raw!B350</f>
        <v>0.22357638888888889</v>
      </c>
      <c r="C350" s="15">
        <f>Raw!C350</f>
        <v>76.099999999999994</v>
      </c>
      <c r="D350" s="15">
        <f>IF(C350&gt;0.5,Raw!D350*D$11,-999)</f>
        <v>13.2</v>
      </c>
      <c r="E350" s="9">
        <f>IF(Raw!$G350&gt;$C$8,IF(Raw!$Q350&gt;$C$8,IF(Raw!$N350&gt;$C$9,IF(Raw!$N350&lt;$A$9,IF(Raw!$X350&gt;$C$9,IF(Raw!$X350&lt;$A$9,Raw!H350,-999),-999),-999),-999),-999),-999)</f>
        <v>0.28199000000000002</v>
      </c>
      <c r="F350" s="9">
        <f>IF(Raw!$G350&gt;$C$8,IF(Raw!$Q350&gt;$C$8,IF(Raw!$N350&gt;$C$9,IF(Raw!$N350&lt;$A$9,IF(Raw!$X350&gt;$C$9,IF(Raw!$X350&lt;$A$9,Raw!I350,-999),-999),-999),-999),-999),-999)</f>
        <v>0.48296099999999997</v>
      </c>
      <c r="G350" s="9">
        <f>Raw!G350</f>
        <v>0.96394000000000002</v>
      </c>
      <c r="H350" s="9">
        <f>IF(Raw!$G350&gt;$C$8,IF(Raw!$Q350&gt;$C$8,IF(Raw!$N350&gt;$C$9,IF(Raw!$N350&lt;$A$9,IF(Raw!$X350&gt;$C$9,IF(Raw!$X350&lt;$A$9,Raw!L350,-999),-999),-999),-999),-999),-999)</f>
        <v>566.9</v>
      </c>
      <c r="I350" s="9">
        <f>IF(Raw!$G350&gt;$C$8,IF(Raw!$Q350&gt;$C$8,IF(Raw!$N350&gt;$C$9,IF(Raw!$N350&lt;$A$9,IF(Raw!$X350&gt;$C$9,IF(Raw!$X350&lt;$A$9,Raw!M350,-999),-999),-999),-999),-999),-999)</f>
        <v>0.34509400000000001</v>
      </c>
      <c r="J350" s="9">
        <f>IF(Raw!$G350&gt;$C$8,IF(Raw!$Q350&gt;$C$8,IF(Raw!$N350&gt;$C$9,IF(Raw!$N350&lt;$A$9,IF(Raw!$X350&gt;$C$9,IF(Raw!$X350&lt;$A$9,Raw!N350,-999),-999),-999),-999),-999),-999)</f>
        <v>477</v>
      </c>
      <c r="K350" s="9">
        <f>IF(Raw!$G350&gt;$C$8,IF(Raw!$Q350&gt;$C$8,IF(Raw!$N350&gt;$C$9,IF(Raw!$N350&lt;$A$9,IF(Raw!$X350&gt;$C$9,IF(Raw!$X350&lt;$A$9,Raw!R350,-999),-999),-999),-999),-999),-999)</f>
        <v>0.25225999999999998</v>
      </c>
      <c r="L350" s="9">
        <f>IF(Raw!$G350&gt;$C$8,IF(Raw!$Q350&gt;$C$8,IF(Raw!$N350&gt;$C$9,IF(Raw!$N350&lt;$A$9,IF(Raw!$X350&gt;$C$9,IF(Raw!$X350&lt;$A$9,Raw!S350,-999),-999),-999),-999),-999),-999)</f>
        <v>0.484516</v>
      </c>
      <c r="M350" s="9">
        <f>Raw!Q350</f>
        <v>0.97828700000000002</v>
      </c>
      <c r="N350" s="9">
        <f>IF(Raw!$G350&gt;$C$8,IF(Raw!$Q350&gt;$C$8,IF(Raw!$N350&gt;$C$9,IF(Raw!$N350&lt;$A$9,IF(Raw!$X350&gt;$C$9,IF(Raw!$X350&lt;$A$9,Raw!V350,-999),-999),-999),-999),-999),-999)</f>
        <v>645</v>
      </c>
      <c r="O350" s="9">
        <f>IF(Raw!$G350&gt;$C$8,IF(Raw!$Q350&gt;$C$8,IF(Raw!$N350&gt;$C$9,IF(Raw!$N350&lt;$A$9,IF(Raw!$X350&gt;$C$9,IF(Raw!$X350&lt;$A$9,Raw!W350,-999),-999),-999),-999),-999),-999)</f>
        <v>7.7441999999999997E-2</v>
      </c>
      <c r="P350" s="9">
        <f>IF(Raw!$G350&gt;$C$8,IF(Raw!$Q350&gt;$C$8,IF(Raw!$N350&gt;$C$9,IF(Raw!$N350&lt;$A$9,IF(Raw!$X350&gt;$C$9,IF(Raw!$X350&lt;$A$9,Raw!X350,-999),-999),-999),-999),-999),-999)</f>
        <v>325</v>
      </c>
      <c r="R350" s="9">
        <f t="shared" si="95"/>
        <v>0.20097099999999996</v>
      </c>
      <c r="S350" s="9">
        <f t="shared" si="96"/>
        <v>0.41612262687877483</v>
      </c>
      <c r="T350" s="9">
        <f t="shared" si="97"/>
        <v>0.23225600000000002</v>
      </c>
      <c r="U350" s="9">
        <f t="shared" si="98"/>
        <v>0.47935671886996511</v>
      </c>
      <c r="V350" s="15">
        <f t="shared" si="99"/>
        <v>0.20199472039999999</v>
      </c>
      <c r="X350" s="11">
        <f t="shared" si="100"/>
        <v>7.9463999999999969E+18</v>
      </c>
      <c r="Y350" s="11">
        <f t="shared" si="101"/>
        <v>5.6689999999999996E-18</v>
      </c>
      <c r="Z350" s="11">
        <f t="shared" si="102"/>
        <v>4.7699999999999999E-4</v>
      </c>
      <c r="AA350" s="16">
        <f t="shared" si="103"/>
        <v>2.1035943946579101E-2</v>
      </c>
      <c r="AB350" s="9">
        <f t="shared" si="104"/>
        <v>0.25714572419725668</v>
      </c>
      <c r="AC350" s="9">
        <f t="shared" si="105"/>
        <v>0.97896405605342085</v>
      </c>
      <c r="AD350" s="15">
        <f t="shared" si="106"/>
        <v>44.100511418404821</v>
      </c>
      <c r="AE350" s="3">
        <f t="shared" si="107"/>
        <v>682.54759999999976</v>
      </c>
      <c r="AF350" s="2">
        <f t="shared" si="108"/>
        <v>0.25</v>
      </c>
      <c r="AG350" s="9">
        <f t="shared" si="109"/>
        <v>1.626144342616459E-2</v>
      </c>
      <c r="AH350" s="2">
        <f t="shared" si="110"/>
        <v>0.78688278452563198</v>
      </c>
    </row>
    <row r="351" spans="1:34">
      <c r="A351" s="1">
        <f>Raw!A351</f>
        <v>338</v>
      </c>
      <c r="B351" s="14">
        <f>Raw!B351</f>
        <v>0.22363425925925925</v>
      </c>
      <c r="C351" s="15">
        <f>Raw!C351</f>
        <v>75.400000000000006</v>
      </c>
      <c r="D351" s="15">
        <f>IF(C351&gt;0.5,Raw!D351*D$11,-999)</f>
        <v>14.1</v>
      </c>
      <c r="E351" s="9">
        <f>IF(Raw!$G351&gt;$C$8,IF(Raw!$Q351&gt;$C$8,IF(Raw!$N351&gt;$C$9,IF(Raw!$N351&lt;$A$9,IF(Raw!$X351&gt;$C$9,IF(Raw!$X351&lt;$A$9,Raw!H351,-999),-999),-999),-999),-999),-999)</f>
        <v>0.26987499999999998</v>
      </c>
      <c r="F351" s="9">
        <f>IF(Raw!$G351&gt;$C$8,IF(Raw!$Q351&gt;$C$8,IF(Raw!$N351&gt;$C$9,IF(Raw!$N351&lt;$A$9,IF(Raw!$X351&gt;$C$9,IF(Raw!$X351&lt;$A$9,Raw!I351,-999),-999),-999),-999),-999),-999)</f>
        <v>0.47714800000000002</v>
      </c>
      <c r="G351" s="9">
        <f>Raw!G351</f>
        <v>0.96800299999999995</v>
      </c>
      <c r="H351" s="9">
        <f>IF(Raw!$G351&gt;$C$8,IF(Raw!$Q351&gt;$C$8,IF(Raw!$N351&gt;$C$9,IF(Raw!$N351&lt;$A$9,IF(Raw!$X351&gt;$C$9,IF(Raw!$X351&lt;$A$9,Raw!L351,-999),-999),-999),-999),-999),-999)</f>
        <v>550.29999999999995</v>
      </c>
      <c r="I351" s="9">
        <f>IF(Raw!$G351&gt;$C$8,IF(Raw!$Q351&gt;$C$8,IF(Raw!$N351&gt;$C$9,IF(Raw!$N351&lt;$A$9,IF(Raw!$X351&gt;$C$9,IF(Raw!$X351&lt;$A$9,Raw!M351,-999),-999),-999),-999),-999),-999)</f>
        <v>3.0000000000000001E-6</v>
      </c>
      <c r="J351" s="9">
        <f>IF(Raw!$G351&gt;$C$8,IF(Raw!$Q351&gt;$C$8,IF(Raw!$N351&gt;$C$9,IF(Raw!$N351&lt;$A$9,IF(Raw!$X351&gt;$C$9,IF(Raw!$X351&lt;$A$9,Raw!N351,-999),-999),-999),-999),-999),-999)</f>
        <v>391</v>
      </c>
      <c r="K351" s="9">
        <f>IF(Raw!$G351&gt;$C$8,IF(Raw!$Q351&gt;$C$8,IF(Raw!$N351&gt;$C$9,IF(Raw!$N351&lt;$A$9,IF(Raw!$X351&gt;$C$9,IF(Raw!$X351&lt;$A$9,Raw!R351,-999),-999),-999),-999),-999),-999)</f>
        <v>0.25587199999999999</v>
      </c>
      <c r="L351" s="9">
        <f>IF(Raw!$G351&gt;$C$8,IF(Raw!$Q351&gt;$C$8,IF(Raw!$N351&gt;$C$9,IF(Raw!$N351&lt;$A$9,IF(Raw!$X351&gt;$C$9,IF(Raw!$X351&lt;$A$9,Raw!S351,-999),-999),-999),-999),-999),-999)</f>
        <v>0.47645700000000002</v>
      </c>
      <c r="M351" s="9">
        <f>Raw!Q351</f>
        <v>0.97402299999999997</v>
      </c>
      <c r="N351" s="9">
        <f>IF(Raw!$G351&gt;$C$8,IF(Raw!$Q351&gt;$C$8,IF(Raw!$N351&gt;$C$9,IF(Raw!$N351&lt;$A$9,IF(Raw!$X351&gt;$C$9,IF(Raw!$X351&lt;$A$9,Raw!V351,-999),-999),-999),-999),-999),-999)</f>
        <v>652.6</v>
      </c>
      <c r="O351" s="9">
        <f>IF(Raw!$G351&gt;$C$8,IF(Raw!$Q351&gt;$C$8,IF(Raw!$N351&gt;$C$9,IF(Raw!$N351&lt;$A$9,IF(Raw!$X351&gt;$C$9,IF(Raw!$X351&lt;$A$9,Raw!W351,-999),-999),-999),-999),-999),-999)</f>
        <v>0.14649100000000001</v>
      </c>
      <c r="P351" s="9">
        <f>IF(Raw!$G351&gt;$C$8,IF(Raw!$Q351&gt;$C$8,IF(Raw!$N351&gt;$C$9,IF(Raw!$N351&lt;$A$9,IF(Raw!$X351&gt;$C$9,IF(Raw!$X351&lt;$A$9,Raw!X351,-999),-999),-999),-999),-999),-999)</f>
        <v>384</v>
      </c>
      <c r="R351" s="9">
        <f t="shared" si="95"/>
        <v>0.20727300000000004</v>
      </c>
      <c r="S351" s="9">
        <f t="shared" si="96"/>
        <v>0.43439980886433566</v>
      </c>
      <c r="T351" s="9">
        <f t="shared" si="97"/>
        <v>0.22058500000000003</v>
      </c>
      <c r="U351" s="9">
        <f t="shared" si="98"/>
        <v>0.46296937604023031</v>
      </c>
      <c r="V351" s="15">
        <f t="shared" si="99"/>
        <v>0.19863492330000002</v>
      </c>
      <c r="X351" s="11">
        <f t="shared" si="100"/>
        <v>8.488199999999998E+18</v>
      </c>
      <c r="Y351" s="11">
        <f t="shared" si="101"/>
        <v>5.5029999999999991E-18</v>
      </c>
      <c r="Z351" s="11">
        <f t="shared" si="102"/>
        <v>3.9099999999999996E-4</v>
      </c>
      <c r="AA351" s="16">
        <f t="shared" si="103"/>
        <v>1.7936246193674142E-2</v>
      </c>
      <c r="AB351" s="9">
        <f t="shared" si="104"/>
        <v>0.25982846686663158</v>
      </c>
      <c r="AC351" s="9">
        <f t="shared" si="105"/>
        <v>0.98206375380632593</v>
      </c>
      <c r="AD351" s="15">
        <f t="shared" si="106"/>
        <v>45.872752413488868</v>
      </c>
      <c r="AE351" s="3">
        <f t="shared" si="107"/>
        <v>662.56119999999976</v>
      </c>
      <c r="AF351" s="2">
        <f t="shared" si="108"/>
        <v>0.25</v>
      </c>
      <c r="AG351" s="9">
        <f t="shared" si="109"/>
        <v>1.6336676586246855E-2</v>
      </c>
      <c r="AH351" s="2">
        <f t="shared" si="110"/>
        <v>0.79052327798877331</v>
      </c>
    </row>
    <row r="352" spans="1:34">
      <c r="A352" s="1">
        <f>Raw!A352</f>
        <v>339</v>
      </c>
      <c r="B352" s="14">
        <f>Raw!B352</f>
        <v>0.22369212962962962</v>
      </c>
      <c r="C352" s="15">
        <f>Raw!C352</f>
        <v>74.7</v>
      </c>
      <c r="D352" s="15">
        <f>IF(C352&gt;0.5,Raw!D352*D$11,-999)</f>
        <v>14.1</v>
      </c>
      <c r="E352" s="9">
        <f>IF(Raw!$G352&gt;$C$8,IF(Raw!$Q352&gt;$C$8,IF(Raw!$N352&gt;$C$9,IF(Raw!$N352&lt;$A$9,IF(Raw!$X352&gt;$C$9,IF(Raw!$X352&lt;$A$9,Raw!H352,-999),-999),-999),-999),-999),-999)</f>
        <v>0.27341500000000002</v>
      </c>
      <c r="F352" s="9">
        <f>IF(Raw!$G352&gt;$C$8,IF(Raw!$Q352&gt;$C$8,IF(Raw!$N352&gt;$C$9,IF(Raw!$N352&lt;$A$9,IF(Raw!$X352&gt;$C$9,IF(Raw!$X352&lt;$A$9,Raw!I352,-999),-999),-999),-999),-999),-999)</f>
        <v>0.47404499999999999</v>
      </c>
      <c r="G352" s="9">
        <f>Raw!G352</f>
        <v>0.97837600000000002</v>
      </c>
      <c r="H352" s="9">
        <f>IF(Raw!$G352&gt;$C$8,IF(Raw!$Q352&gt;$C$8,IF(Raw!$N352&gt;$C$9,IF(Raw!$N352&lt;$A$9,IF(Raw!$X352&gt;$C$9,IF(Raw!$X352&lt;$A$9,Raw!L352,-999),-999),-999),-999),-999),-999)</f>
        <v>527.1</v>
      </c>
      <c r="I352" s="9">
        <f>IF(Raw!$G352&gt;$C$8,IF(Raw!$Q352&gt;$C$8,IF(Raw!$N352&gt;$C$9,IF(Raw!$N352&lt;$A$9,IF(Raw!$X352&gt;$C$9,IF(Raw!$X352&lt;$A$9,Raw!M352,-999),-999),-999),-999),-999),-999)</f>
        <v>5.2055999999999998E-2</v>
      </c>
      <c r="J352" s="9">
        <f>IF(Raw!$G352&gt;$C$8,IF(Raw!$Q352&gt;$C$8,IF(Raw!$N352&gt;$C$9,IF(Raw!$N352&lt;$A$9,IF(Raw!$X352&gt;$C$9,IF(Raw!$X352&lt;$A$9,Raw!N352,-999),-999),-999),-999),-999),-999)</f>
        <v>541</v>
      </c>
      <c r="K352" s="9">
        <f>IF(Raw!$G352&gt;$C$8,IF(Raw!$Q352&gt;$C$8,IF(Raw!$N352&gt;$C$9,IF(Raw!$N352&lt;$A$9,IF(Raw!$X352&gt;$C$9,IF(Raw!$X352&lt;$A$9,Raw!R352,-999),-999),-999),-999),-999),-999)</f>
        <v>0.25401600000000002</v>
      </c>
      <c r="L352" s="9">
        <f>IF(Raw!$G352&gt;$C$8,IF(Raw!$Q352&gt;$C$8,IF(Raw!$N352&gt;$C$9,IF(Raw!$N352&lt;$A$9,IF(Raw!$X352&gt;$C$9,IF(Raw!$X352&lt;$A$9,Raw!S352,-999),-999),-999),-999),-999),-999)</f>
        <v>0.47417999999999999</v>
      </c>
      <c r="M352" s="9">
        <f>Raw!Q352</f>
        <v>0.978074</v>
      </c>
      <c r="N352" s="9">
        <f>IF(Raw!$G352&gt;$C$8,IF(Raw!$Q352&gt;$C$8,IF(Raw!$N352&gt;$C$9,IF(Raw!$N352&lt;$A$9,IF(Raw!$X352&gt;$C$9,IF(Raw!$X352&lt;$A$9,Raw!V352,-999),-999),-999),-999),-999),-999)</f>
        <v>649.29999999999995</v>
      </c>
      <c r="O352" s="9">
        <f>IF(Raw!$G352&gt;$C$8,IF(Raw!$Q352&gt;$C$8,IF(Raw!$N352&gt;$C$9,IF(Raw!$N352&lt;$A$9,IF(Raw!$X352&gt;$C$9,IF(Raw!$X352&lt;$A$9,Raw!W352,-999),-999),-999),-999),-999),-999)</f>
        <v>0.13844999999999999</v>
      </c>
      <c r="P352" s="9">
        <f>IF(Raw!$G352&gt;$C$8,IF(Raw!$Q352&gt;$C$8,IF(Raw!$N352&gt;$C$9,IF(Raw!$N352&lt;$A$9,IF(Raw!$X352&gt;$C$9,IF(Raw!$X352&lt;$A$9,Raw!X352,-999),-999),-999),-999),-999),-999)</f>
        <v>397</v>
      </c>
      <c r="R352" s="9">
        <f t="shared" si="95"/>
        <v>0.20062999999999998</v>
      </c>
      <c r="S352" s="9">
        <f t="shared" si="96"/>
        <v>0.42322986214388925</v>
      </c>
      <c r="T352" s="9">
        <f t="shared" si="97"/>
        <v>0.22016399999999997</v>
      </c>
      <c r="U352" s="9">
        <f t="shared" si="98"/>
        <v>0.46430469441984051</v>
      </c>
      <c r="V352" s="15">
        <f t="shared" si="99"/>
        <v>0.19768564199999999</v>
      </c>
      <c r="X352" s="11">
        <f t="shared" si="100"/>
        <v>8.488199999999998E+18</v>
      </c>
      <c r="Y352" s="11">
        <f t="shared" si="101"/>
        <v>5.2709999999999999E-18</v>
      </c>
      <c r="Z352" s="11">
        <f t="shared" si="102"/>
        <v>5.4099999999999992E-4</v>
      </c>
      <c r="AA352" s="16">
        <f t="shared" si="103"/>
        <v>2.3633006516042002E-2</v>
      </c>
      <c r="AB352" s="9">
        <f t="shared" si="104"/>
        <v>0.2592191372465979</v>
      </c>
      <c r="AC352" s="9">
        <f t="shared" si="105"/>
        <v>0.97636699348395795</v>
      </c>
      <c r="AD352" s="15">
        <f t="shared" si="106"/>
        <v>43.683930713571179</v>
      </c>
      <c r="AE352" s="3">
        <f t="shared" si="107"/>
        <v>634.62839999999983</v>
      </c>
      <c r="AF352" s="2">
        <f t="shared" si="108"/>
        <v>0.25</v>
      </c>
      <c r="AG352" s="9">
        <f t="shared" si="109"/>
        <v>1.5602041616170884E-2</v>
      </c>
      <c r="AH352" s="2">
        <f t="shared" si="110"/>
        <v>0.75497467410941732</v>
      </c>
    </row>
    <row r="353" spans="1:34">
      <c r="A353" s="1">
        <f>Raw!A353</f>
        <v>340</v>
      </c>
      <c r="B353" s="14">
        <f>Raw!B353</f>
        <v>0.22375</v>
      </c>
      <c r="C353" s="15">
        <f>Raw!C353</f>
        <v>74.3</v>
      </c>
      <c r="D353" s="15">
        <f>IF(C353&gt;0.5,Raw!D353*D$11,-999)</f>
        <v>14.1</v>
      </c>
      <c r="E353" s="9">
        <f>IF(Raw!$G353&gt;$C$8,IF(Raw!$Q353&gt;$C$8,IF(Raw!$N353&gt;$C$9,IF(Raw!$N353&lt;$A$9,IF(Raw!$X353&gt;$C$9,IF(Raw!$X353&lt;$A$9,Raw!H353,-999),-999),-999),-999),-999),-999)</f>
        <v>0.26734200000000002</v>
      </c>
      <c r="F353" s="9">
        <f>IF(Raw!$G353&gt;$C$8,IF(Raw!$Q353&gt;$C$8,IF(Raw!$N353&gt;$C$9,IF(Raw!$N353&lt;$A$9,IF(Raw!$X353&gt;$C$9,IF(Raw!$X353&lt;$A$9,Raw!I353,-999),-999),-999),-999),-999),-999)</f>
        <v>0.469995</v>
      </c>
      <c r="G353" s="9">
        <f>Raw!G353</f>
        <v>0.983294</v>
      </c>
      <c r="H353" s="9">
        <f>IF(Raw!$G353&gt;$C$8,IF(Raw!$Q353&gt;$C$8,IF(Raw!$N353&gt;$C$9,IF(Raw!$N353&lt;$A$9,IF(Raw!$X353&gt;$C$9,IF(Raw!$X353&lt;$A$9,Raw!L353,-999),-999),-999),-999),-999),-999)</f>
        <v>544.9</v>
      </c>
      <c r="I353" s="9">
        <f>IF(Raw!$G353&gt;$C$8,IF(Raw!$Q353&gt;$C$8,IF(Raw!$N353&gt;$C$9,IF(Raw!$N353&lt;$A$9,IF(Raw!$X353&gt;$C$9,IF(Raw!$X353&lt;$A$9,Raw!M353,-999),-999),-999),-999),-999),-999)</f>
        <v>0.12770300000000001</v>
      </c>
      <c r="J353" s="9">
        <f>IF(Raw!$G353&gt;$C$8,IF(Raw!$Q353&gt;$C$8,IF(Raw!$N353&gt;$C$9,IF(Raw!$N353&lt;$A$9,IF(Raw!$X353&gt;$C$9,IF(Raw!$X353&lt;$A$9,Raw!N353,-999),-999),-999),-999),-999),-999)</f>
        <v>373</v>
      </c>
      <c r="K353" s="9">
        <f>IF(Raw!$G353&gt;$C$8,IF(Raw!$Q353&gt;$C$8,IF(Raw!$N353&gt;$C$9,IF(Raw!$N353&lt;$A$9,IF(Raw!$X353&gt;$C$9,IF(Raw!$X353&lt;$A$9,Raw!R353,-999),-999),-999),-999),-999),-999)</f>
        <v>0.25848100000000002</v>
      </c>
      <c r="L353" s="9">
        <f>IF(Raw!$G353&gt;$C$8,IF(Raw!$Q353&gt;$C$8,IF(Raw!$N353&gt;$C$9,IF(Raw!$N353&lt;$A$9,IF(Raw!$X353&gt;$C$9,IF(Raw!$X353&lt;$A$9,Raw!S353,-999),-999),-999),-999),-999),-999)</f>
        <v>0.46598099999999998</v>
      </c>
      <c r="M353" s="9">
        <f>Raw!Q353</f>
        <v>0.98017600000000005</v>
      </c>
      <c r="N353" s="9">
        <f>IF(Raw!$G353&gt;$C$8,IF(Raw!$Q353&gt;$C$8,IF(Raw!$N353&gt;$C$9,IF(Raw!$N353&lt;$A$9,IF(Raw!$X353&gt;$C$9,IF(Raw!$X353&lt;$A$9,Raw!V353,-999),-999),-999),-999),-999),-999)</f>
        <v>597.9</v>
      </c>
      <c r="O353" s="9">
        <f>IF(Raw!$G353&gt;$C$8,IF(Raw!$Q353&gt;$C$8,IF(Raw!$N353&gt;$C$9,IF(Raw!$N353&lt;$A$9,IF(Raw!$X353&gt;$C$9,IF(Raw!$X353&lt;$A$9,Raw!W353,-999),-999),-999),-999),-999),-999)</f>
        <v>0.13935600000000001</v>
      </c>
      <c r="P353" s="9">
        <f>IF(Raw!$G353&gt;$C$8,IF(Raw!$Q353&gt;$C$8,IF(Raw!$N353&gt;$C$9,IF(Raw!$N353&lt;$A$9,IF(Raw!$X353&gt;$C$9,IF(Raw!$X353&lt;$A$9,Raw!X353,-999),-999),-999),-999),-999),-999)</f>
        <v>412</v>
      </c>
      <c r="R353" s="9">
        <f t="shared" si="95"/>
        <v>0.20265299999999997</v>
      </c>
      <c r="S353" s="9">
        <f t="shared" si="96"/>
        <v>0.43118118277854012</v>
      </c>
      <c r="T353" s="9">
        <f t="shared" si="97"/>
        <v>0.20749999999999996</v>
      </c>
      <c r="U353" s="9">
        <f t="shared" si="98"/>
        <v>0.44529712584847875</v>
      </c>
      <c r="V353" s="15">
        <f t="shared" si="99"/>
        <v>0.19426747889999998</v>
      </c>
      <c r="X353" s="11">
        <f t="shared" si="100"/>
        <v>8.488199999999998E+18</v>
      </c>
      <c r="Y353" s="11">
        <f t="shared" si="101"/>
        <v>5.4489999999999993E-18</v>
      </c>
      <c r="Z353" s="11">
        <f t="shared" si="102"/>
        <v>3.7299999999999996E-4</v>
      </c>
      <c r="AA353" s="16">
        <f t="shared" si="103"/>
        <v>1.6959485026988151E-2</v>
      </c>
      <c r="AB353" s="9">
        <f t="shared" si="104"/>
        <v>0.26200009314310008</v>
      </c>
      <c r="AC353" s="9">
        <f t="shared" si="105"/>
        <v>0.9830405149730117</v>
      </c>
      <c r="AD353" s="15">
        <f t="shared" si="106"/>
        <v>45.46778827610764</v>
      </c>
      <c r="AE353" s="3">
        <f t="shared" si="107"/>
        <v>656.0595999999997</v>
      </c>
      <c r="AF353" s="2">
        <f t="shared" si="108"/>
        <v>0.25</v>
      </c>
      <c r="AG353" s="9">
        <f t="shared" si="109"/>
        <v>1.5574365721567607E-2</v>
      </c>
      <c r="AH353" s="2">
        <f t="shared" si="110"/>
        <v>0.75363545197280035</v>
      </c>
    </row>
    <row r="354" spans="1:34">
      <c r="A354" s="1">
        <f>Raw!A354</f>
        <v>341</v>
      </c>
      <c r="B354" s="14">
        <f>Raw!B354</f>
        <v>0.22380787037037039</v>
      </c>
      <c r="C354" s="15">
        <f>Raw!C354</f>
        <v>73.599999999999994</v>
      </c>
      <c r="D354" s="15">
        <f>IF(C354&gt;0.5,Raw!D354*D$11,-999)</f>
        <v>14.1</v>
      </c>
      <c r="E354" s="9">
        <f>IF(Raw!$G354&gt;$C$8,IF(Raw!$Q354&gt;$C$8,IF(Raw!$N354&gt;$C$9,IF(Raw!$N354&lt;$A$9,IF(Raw!$X354&gt;$C$9,IF(Raw!$X354&lt;$A$9,Raw!H354,-999),-999),-999),-999),-999),-999)</f>
        <v>0.257245</v>
      </c>
      <c r="F354" s="9">
        <f>IF(Raw!$G354&gt;$C$8,IF(Raw!$Q354&gt;$C$8,IF(Raw!$N354&gt;$C$9,IF(Raw!$N354&lt;$A$9,IF(Raw!$X354&gt;$C$9,IF(Raw!$X354&lt;$A$9,Raw!I354,-999),-999),-999),-999),-999),-999)</f>
        <v>0.45193100000000003</v>
      </c>
      <c r="G354" s="9">
        <f>Raw!G354</f>
        <v>0.97780299999999998</v>
      </c>
      <c r="H354" s="9">
        <f>IF(Raw!$G354&gt;$C$8,IF(Raw!$Q354&gt;$C$8,IF(Raw!$N354&gt;$C$9,IF(Raw!$N354&lt;$A$9,IF(Raw!$X354&gt;$C$9,IF(Raw!$X354&lt;$A$9,Raw!L354,-999),-999),-999),-999),-999),-999)</f>
        <v>567.29999999999995</v>
      </c>
      <c r="I354" s="9">
        <f>IF(Raw!$G354&gt;$C$8,IF(Raw!$Q354&gt;$C$8,IF(Raw!$N354&gt;$C$9,IF(Raw!$N354&lt;$A$9,IF(Raw!$X354&gt;$C$9,IF(Raw!$X354&lt;$A$9,Raw!M354,-999),-999),-999),-999),-999),-999)</f>
        <v>0.21956899999999999</v>
      </c>
      <c r="J354" s="9">
        <f>IF(Raw!$G354&gt;$C$8,IF(Raw!$Q354&gt;$C$8,IF(Raw!$N354&gt;$C$9,IF(Raw!$N354&lt;$A$9,IF(Raw!$X354&gt;$C$9,IF(Raw!$X354&lt;$A$9,Raw!N354,-999),-999),-999),-999),-999),-999)</f>
        <v>475</v>
      </c>
      <c r="K354" s="9">
        <f>IF(Raw!$G354&gt;$C$8,IF(Raw!$Q354&gt;$C$8,IF(Raw!$N354&gt;$C$9,IF(Raw!$N354&lt;$A$9,IF(Raw!$X354&gt;$C$9,IF(Raw!$X354&lt;$A$9,Raw!R354,-999),-999),-999),-999),-999),-999)</f>
        <v>0.255463</v>
      </c>
      <c r="L354" s="9">
        <f>IF(Raw!$G354&gt;$C$8,IF(Raw!$Q354&gt;$C$8,IF(Raw!$N354&gt;$C$9,IF(Raw!$N354&lt;$A$9,IF(Raw!$X354&gt;$C$9,IF(Raw!$X354&lt;$A$9,Raw!S354,-999),-999),-999),-999),-999),-999)</f>
        <v>0.45242100000000002</v>
      </c>
      <c r="M354" s="9">
        <f>Raw!Q354</f>
        <v>0.98333800000000005</v>
      </c>
      <c r="N354" s="9">
        <f>IF(Raw!$G354&gt;$C$8,IF(Raw!$Q354&gt;$C$8,IF(Raw!$N354&gt;$C$9,IF(Raw!$N354&lt;$A$9,IF(Raw!$X354&gt;$C$9,IF(Raw!$X354&lt;$A$9,Raw!V354,-999),-999),-999),-999),-999),-999)</f>
        <v>573.9</v>
      </c>
      <c r="O354" s="9">
        <f>IF(Raw!$G354&gt;$C$8,IF(Raw!$Q354&gt;$C$8,IF(Raw!$N354&gt;$C$9,IF(Raw!$N354&lt;$A$9,IF(Raw!$X354&gt;$C$9,IF(Raw!$X354&lt;$A$9,Raw!W354,-999),-999),-999),-999),-999),-999)</f>
        <v>0.179956</v>
      </c>
      <c r="P354" s="9">
        <f>IF(Raw!$G354&gt;$C$8,IF(Raw!$Q354&gt;$C$8,IF(Raw!$N354&gt;$C$9,IF(Raw!$N354&lt;$A$9,IF(Raw!$X354&gt;$C$9,IF(Raw!$X354&lt;$A$9,Raw!X354,-999),-999),-999),-999),-999),-999)</f>
        <v>348</v>
      </c>
      <c r="R354" s="9">
        <f t="shared" si="95"/>
        <v>0.19468600000000003</v>
      </c>
      <c r="S354" s="9">
        <f t="shared" si="96"/>
        <v>0.43078700067045639</v>
      </c>
      <c r="T354" s="9">
        <f t="shared" si="97"/>
        <v>0.19695800000000002</v>
      </c>
      <c r="U354" s="9">
        <f t="shared" si="98"/>
        <v>0.43534230285508413</v>
      </c>
      <c r="V354" s="15">
        <f t="shared" si="99"/>
        <v>0.1886143149</v>
      </c>
      <c r="X354" s="11">
        <f t="shared" si="100"/>
        <v>8.488199999999998E+18</v>
      </c>
      <c r="Y354" s="11">
        <f t="shared" si="101"/>
        <v>5.672999999999999E-18</v>
      </c>
      <c r="Z354" s="11">
        <f t="shared" si="102"/>
        <v>4.75E-4</v>
      </c>
      <c r="AA354" s="16">
        <f t="shared" si="103"/>
        <v>2.2361467815845144E-2</v>
      </c>
      <c r="AB354" s="9">
        <f t="shared" si="104"/>
        <v>0.25986726997807325</v>
      </c>
      <c r="AC354" s="9">
        <f t="shared" si="105"/>
        <v>0.97763853218415475</v>
      </c>
      <c r="AD354" s="15">
        <f t="shared" si="106"/>
        <v>47.076774349147662</v>
      </c>
      <c r="AE354" s="3">
        <f t="shared" si="107"/>
        <v>683.02919999999972</v>
      </c>
      <c r="AF354" s="2">
        <f t="shared" si="108"/>
        <v>0.25</v>
      </c>
      <c r="AG354" s="9">
        <f t="shared" si="109"/>
        <v>1.5765008735497767E-2</v>
      </c>
      <c r="AH354" s="2">
        <f t="shared" si="110"/>
        <v>0.76286056820143422</v>
      </c>
    </row>
    <row r="355" spans="1:34">
      <c r="A355" s="1">
        <f>Raw!A355</f>
        <v>342</v>
      </c>
      <c r="B355" s="14">
        <f>Raw!B355</f>
        <v>0.22386574074074073</v>
      </c>
      <c r="C355" s="15">
        <f>Raw!C355</f>
        <v>72.8</v>
      </c>
      <c r="D355" s="15">
        <f>IF(C355&gt;0.5,Raw!D355*D$11,-999)</f>
        <v>14.9</v>
      </c>
      <c r="E355" s="9">
        <f>IF(Raw!$G355&gt;$C$8,IF(Raw!$Q355&gt;$C$8,IF(Raw!$N355&gt;$C$9,IF(Raw!$N355&lt;$A$9,IF(Raw!$X355&gt;$C$9,IF(Raw!$X355&lt;$A$9,Raw!H355,-999),-999),-999),-999),-999),-999)</f>
        <v>0.26232</v>
      </c>
      <c r="F355" s="9">
        <f>IF(Raw!$G355&gt;$C$8,IF(Raw!$Q355&gt;$C$8,IF(Raw!$N355&gt;$C$9,IF(Raw!$N355&lt;$A$9,IF(Raw!$X355&gt;$C$9,IF(Raw!$X355&lt;$A$9,Raw!I355,-999),-999),-999),-999),-999),-999)</f>
        <v>0.45578099999999999</v>
      </c>
      <c r="G355" s="9">
        <f>Raw!G355</f>
        <v>0.97330700000000003</v>
      </c>
      <c r="H355" s="9">
        <f>IF(Raw!$G355&gt;$C$8,IF(Raw!$Q355&gt;$C$8,IF(Raw!$N355&gt;$C$9,IF(Raw!$N355&lt;$A$9,IF(Raw!$X355&gt;$C$9,IF(Raw!$X355&lt;$A$9,Raw!L355,-999),-999),-999),-999),-999),-999)</f>
        <v>542.4</v>
      </c>
      <c r="I355" s="9">
        <f>IF(Raw!$G355&gt;$C$8,IF(Raw!$Q355&gt;$C$8,IF(Raw!$N355&gt;$C$9,IF(Raw!$N355&lt;$A$9,IF(Raw!$X355&gt;$C$9,IF(Raw!$X355&lt;$A$9,Raw!M355,-999),-999),-999),-999),-999),-999)</f>
        <v>0.161575</v>
      </c>
      <c r="J355" s="9">
        <f>IF(Raw!$G355&gt;$C$8,IF(Raw!$Q355&gt;$C$8,IF(Raw!$N355&gt;$C$9,IF(Raw!$N355&lt;$A$9,IF(Raw!$X355&gt;$C$9,IF(Raw!$X355&lt;$A$9,Raw!N355,-999),-999),-999),-999),-999),-999)</f>
        <v>402</v>
      </c>
      <c r="K355" s="9">
        <f>IF(Raw!$G355&gt;$C$8,IF(Raw!$Q355&gt;$C$8,IF(Raw!$N355&gt;$C$9,IF(Raw!$N355&lt;$A$9,IF(Raw!$X355&gt;$C$9,IF(Raw!$X355&lt;$A$9,Raw!R355,-999),-999),-999),-999),-999),-999)</f>
        <v>0.26198199999999999</v>
      </c>
      <c r="L355" s="9">
        <f>IF(Raw!$G355&gt;$C$8,IF(Raw!$Q355&gt;$C$8,IF(Raw!$N355&gt;$C$9,IF(Raw!$N355&lt;$A$9,IF(Raw!$X355&gt;$C$9,IF(Raw!$X355&lt;$A$9,Raw!S355,-999),-999),-999),-999),-999),-999)</f>
        <v>0.45442300000000002</v>
      </c>
      <c r="M355" s="9">
        <f>Raw!Q355</f>
        <v>0.97784499999999996</v>
      </c>
      <c r="N355" s="9">
        <f>IF(Raw!$G355&gt;$C$8,IF(Raw!$Q355&gt;$C$8,IF(Raw!$N355&gt;$C$9,IF(Raw!$N355&lt;$A$9,IF(Raw!$X355&gt;$C$9,IF(Raw!$X355&lt;$A$9,Raw!V355,-999),-999),-999),-999),-999),-999)</f>
        <v>620.4</v>
      </c>
      <c r="O355" s="9">
        <f>IF(Raw!$G355&gt;$C$8,IF(Raw!$Q355&gt;$C$8,IF(Raw!$N355&gt;$C$9,IF(Raw!$N355&lt;$A$9,IF(Raw!$X355&gt;$C$9,IF(Raw!$X355&lt;$A$9,Raw!W355,-999),-999),-999),-999),-999),-999)</f>
        <v>0.30445100000000003</v>
      </c>
      <c r="P355" s="9">
        <f>IF(Raw!$G355&gt;$C$8,IF(Raw!$Q355&gt;$C$8,IF(Raw!$N355&gt;$C$9,IF(Raw!$N355&lt;$A$9,IF(Raw!$X355&gt;$C$9,IF(Raw!$X355&lt;$A$9,Raw!X355,-999),-999),-999),-999),-999),-999)</f>
        <v>479</v>
      </c>
      <c r="R355" s="9">
        <f t="shared" si="95"/>
        <v>0.19346099999999999</v>
      </c>
      <c r="S355" s="9">
        <f t="shared" si="96"/>
        <v>0.42446043165467623</v>
      </c>
      <c r="T355" s="9">
        <f t="shared" si="97"/>
        <v>0.19244100000000003</v>
      </c>
      <c r="U355" s="9">
        <f t="shared" si="98"/>
        <v>0.42348428666682808</v>
      </c>
      <c r="V355" s="15">
        <f t="shared" si="99"/>
        <v>0.18944894870000001</v>
      </c>
      <c r="X355" s="11">
        <f t="shared" si="100"/>
        <v>8.969799999999998E+18</v>
      </c>
      <c r="Y355" s="11">
        <f t="shared" si="101"/>
        <v>5.4239999999999998E-18</v>
      </c>
      <c r="Z355" s="11">
        <f t="shared" si="102"/>
        <v>4.0199999999999996E-4</v>
      </c>
      <c r="AA355" s="16">
        <f t="shared" si="103"/>
        <v>1.918299789719731E-2</v>
      </c>
      <c r="AB355" s="9">
        <f t="shared" si="104"/>
        <v>0.26567359529833456</v>
      </c>
      <c r="AC355" s="9">
        <f t="shared" si="105"/>
        <v>0.98081700210280254</v>
      </c>
      <c r="AD355" s="15">
        <f t="shared" si="106"/>
        <v>47.718900241784347</v>
      </c>
      <c r="AE355" s="3">
        <f t="shared" si="107"/>
        <v>653.04959999999983</v>
      </c>
      <c r="AF355" s="2">
        <f t="shared" si="108"/>
        <v>0.25</v>
      </c>
      <c r="AG355" s="9">
        <f t="shared" si="109"/>
        <v>1.5544772638013519E-2</v>
      </c>
      <c r="AH355" s="2">
        <f t="shared" si="110"/>
        <v>0.75220345806060718</v>
      </c>
    </row>
    <row r="356" spans="1:34">
      <c r="A356" s="1">
        <f>Raw!A356</f>
        <v>343</v>
      </c>
      <c r="B356" s="14">
        <f>Raw!B356</f>
        <v>0.22392361111111111</v>
      </c>
      <c r="C356" s="15">
        <f>Raw!C356</f>
        <v>73</v>
      </c>
      <c r="D356" s="15">
        <f>IF(C356&gt;0.5,Raw!D356*D$11,-999)</f>
        <v>15.8</v>
      </c>
      <c r="E356" s="9">
        <f>IF(Raw!$G356&gt;$C$8,IF(Raw!$Q356&gt;$C$8,IF(Raw!$N356&gt;$C$9,IF(Raw!$N356&lt;$A$9,IF(Raw!$X356&gt;$C$9,IF(Raw!$X356&lt;$A$9,Raw!H356,-999),-999),-999),-999),-999),-999)</f>
        <v>0.263818</v>
      </c>
      <c r="F356" s="9">
        <f>IF(Raw!$G356&gt;$C$8,IF(Raw!$Q356&gt;$C$8,IF(Raw!$N356&gt;$C$9,IF(Raw!$N356&lt;$A$9,IF(Raw!$X356&gt;$C$9,IF(Raw!$X356&lt;$A$9,Raw!I356,-999),-999),-999),-999),-999),-999)</f>
        <v>0.44389899999999999</v>
      </c>
      <c r="G356" s="9">
        <f>Raw!G356</f>
        <v>0.96084999999999998</v>
      </c>
      <c r="H356" s="9">
        <f>IF(Raw!$G356&gt;$C$8,IF(Raw!$Q356&gt;$C$8,IF(Raw!$N356&gt;$C$9,IF(Raw!$N356&lt;$A$9,IF(Raw!$X356&gt;$C$9,IF(Raw!$X356&lt;$A$9,Raw!L356,-999),-999),-999),-999),-999),-999)</f>
        <v>565.5</v>
      </c>
      <c r="I356" s="9">
        <f>IF(Raw!$G356&gt;$C$8,IF(Raw!$Q356&gt;$C$8,IF(Raw!$N356&gt;$C$9,IF(Raw!$N356&lt;$A$9,IF(Raw!$X356&gt;$C$9,IF(Raw!$X356&lt;$A$9,Raw!M356,-999),-999),-999),-999),-999),-999)</f>
        <v>0.17574400000000001</v>
      </c>
      <c r="J356" s="9">
        <f>IF(Raw!$G356&gt;$C$8,IF(Raw!$Q356&gt;$C$8,IF(Raw!$N356&gt;$C$9,IF(Raw!$N356&lt;$A$9,IF(Raw!$X356&gt;$C$9,IF(Raw!$X356&lt;$A$9,Raw!N356,-999),-999),-999),-999),-999),-999)</f>
        <v>495</v>
      </c>
      <c r="K356" s="9">
        <f>IF(Raw!$G356&gt;$C$8,IF(Raw!$Q356&gt;$C$8,IF(Raw!$N356&gt;$C$9,IF(Raw!$N356&lt;$A$9,IF(Raw!$X356&gt;$C$9,IF(Raw!$X356&lt;$A$9,Raw!R356,-999),-999),-999),-999),-999),-999)</f>
        <v>0.26049699999999998</v>
      </c>
      <c r="L356" s="9">
        <f>IF(Raw!$G356&gt;$C$8,IF(Raw!$Q356&gt;$C$8,IF(Raw!$N356&gt;$C$9,IF(Raw!$N356&lt;$A$9,IF(Raw!$X356&gt;$C$9,IF(Raw!$X356&lt;$A$9,Raw!S356,-999),-999),-999),-999),-999),-999)</f>
        <v>0.44530999999999998</v>
      </c>
      <c r="M356" s="9">
        <f>Raw!Q356</f>
        <v>0.97856600000000005</v>
      </c>
      <c r="N356" s="9">
        <f>IF(Raw!$G356&gt;$C$8,IF(Raw!$Q356&gt;$C$8,IF(Raw!$N356&gt;$C$9,IF(Raw!$N356&lt;$A$9,IF(Raw!$X356&gt;$C$9,IF(Raw!$X356&lt;$A$9,Raw!V356,-999),-999),-999),-999),-999),-999)</f>
        <v>631.6</v>
      </c>
      <c r="O356" s="9">
        <f>IF(Raw!$G356&gt;$C$8,IF(Raw!$Q356&gt;$C$8,IF(Raw!$N356&gt;$C$9,IF(Raw!$N356&lt;$A$9,IF(Raw!$X356&gt;$C$9,IF(Raw!$X356&lt;$A$9,Raw!W356,-999),-999),-999),-999),-999),-999)</f>
        <v>0.26113799999999998</v>
      </c>
      <c r="P356" s="9">
        <f>IF(Raw!$G356&gt;$C$8,IF(Raw!$Q356&gt;$C$8,IF(Raw!$N356&gt;$C$9,IF(Raw!$N356&lt;$A$9,IF(Raw!$X356&gt;$C$9,IF(Raw!$X356&lt;$A$9,Raw!X356,-999),-999),-999),-999),-999),-999)</f>
        <v>422</v>
      </c>
      <c r="R356" s="9">
        <f t="shared" si="95"/>
        <v>0.18008099999999999</v>
      </c>
      <c r="S356" s="9">
        <f t="shared" si="96"/>
        <v>0.40568012092840938</v>
      </c>
      <c r="T356" s="9">
        <f t="shared" si="97"/>
        <v>0.18481300000000001</v>
      </c>
      <c r="U356" s="9">
        <f t="shared" si="98"/>
        <v>0.4150209966091038</v>
      </c>
      <c r="V356" s="15">
        <f t="shared" si="99"/>
        <v>0.18564973899999998</v>
      </c>
      <c r="X356" s="11">
        <f t="shared" si="100"/>
        <v>9.5116E+18</v>
      </c>
      <c r="Y356" s="11">
        <f t="shared" si="101"/>
        <v>5.6549999999999996E-18</v>
      </c>
      <c r="Z356" s="11">
        <f t="shared" si="102"/>
        <v>4.95E-4</v>
      </c>
      <c r="AA356" s="16">
        <f t="shared" si="103"/>
        <v>2.5934597049396685E-2</v>
      </c>
      <c r="AB356" s="9">
        <f t="shared" si="104"/>
        <v>0.26529005068449013</v>
      </c>
      <c r="AC356" s="9">
        <f t="shared" si="105"/>
        <v>0.97406540295060329</v>
      </c>
      <c r="AD356" s="15">
        <f t="shared" si="106"/>
        <v>52.393125352316538</v>
      </c>
      <c r="AE356" s="3">
        <f t="shared" si="107"/>
        <v>680.86199999999974</v>
      </c>
      <c r="AF356" s="2">
        <f t="shared" si="108"/>
        <v>0.25</v>
      </c>
      <c r="AG356" s="9">
        <f t="shared" si="109"/>
        <v>1.6726343922449316E-2</v>
      </c>
      <c r="AH356" s="2">
        <f t="shared" si="110"/>
        <v>0.8093790775948726</v>
      </c>
    </row>
    <row r="357" spans="1:34">
      <c r="A357" s="1">
        <f>Raw!A357</f>
        <v>344</v>
      </c>
      <c r="B357" s="14">
        <f>Raw!B357</f>
        <v>0.22398148148148148</v>
      </c>
      <c r="C357" s="15">
        <f>Raw!C357</f>
        <v>71.400000000000006</v>
      </c>
      <c r="D357" s="15">
        <f>IF(C357&gt;0.5,Raw!D357*D$11,-999)</f>
        <v>20.2</v>
      </c>
      <c r="E357" s="9">
        <f>IF(Raw!$G357&gt;$C$8,IF(Raw!$Q357&gt;$C$8,IF(Raw!$N357&gt;$C$9,IF(Raw!$N357&lt;$A$9,IF(Raw!$X357&gt;$C$9,IF(Raw!$X357&lt;$A$9,Raw!H357,-999),-999),-999),-999),-999),-999)</f>
        <v>0.26541599999999999</v>
      </c>
      <c r="F357" s="9">
        <f>IF(Raw!$G357&gt;$C$8,IF(Raw!$Q357&gt;$C$8,IF(Raw!$N357&gt;$C$9,IF(Raw!$N357&lt;$A$9,IF(Raw!$X357&gt;$C$9,IF(Raw!$X357&lt;$A$9,Raw!I357,-999),-999),-999),-999),-999),-999)</f>
        <v>0.455822</v>
      </c>
      <c r="G357" s="9">
        <f>Raw!G357</f>
        <v>0.96804000000000001</v>
      </c>
      <c r="H357" s="9">
        <f>IF(Raw!$G357&gt;$C$8,IF(Raw!$Q357&gt;$C$8,IF(Raw!$N357&gt;$C$9,IF(Raw!$N357&lt;$A$9,IF(Raw!$X357&gt;$C$9,IF(Raw!$X357&lt;$A$9,Raw!L357,-999),-999),-999),-999),-999),-999)</f>
        <v>532.20000000000005</v>
      </c>
      <c r="I357" s="9">
        <f>IF(Raw!$G357&gt;$C$8,IF(Raw!$Q357&gt;$C$8,IF(Raw!$N357&gt;$C$9,IF(Raw!$N357&lt;$A$9,IF(Raw!$X357&gt;$C$9,IF(Raw!$X357&lt;$A$9,Raw!M357,-999),-999),-999),-999),-999),-999)</f>
        <v>0.15440400000000001</v>
      </c>
      <c r="J357" s="9">
        <f>IF(Raw!$G357&gt;$C$8,IF(Raw!$Q357&gt;$C$8,IF(Raw!$N357&gt;$C$9,IF(Raw!$N357&lt;$A$9,IF(Raw!$X357&gt;$C$9,IF(Raw!$X357&lt;$A$9,Raw!N357,-999),-999),-999),-999),-999),-999)</f>
        <v>497</v>
      </c>
      <c r="K357" s="9">
        <f>IF(Raw!$G357&gt;$C$8,IF(Raw!$Q357&gt;$C$8,IF(Raw!$N357&gt;$C$9,IF(Raw!$N357&lt;$A$9,IF(Raw!$X357&gt;$C$9,IF(Raw!$X357&lt;$A$9,Raw!R357,-999),-999),-999),-999),-999),-999)</f>
        <v>0.246756</v>
      </c>
      <c r="L357" s="9">
        <f>IF(Raw!$G357&gt;$C$8,IF(Raw!$Q357&gt;$C$8,IF(Raw!$N357&gt;$C$9,IF(Raw!$N357&lt;$A$9,IF(Raw!$X357&gt;$C$9,IF(Raw!$X357&lt;$A$9,Raw!S357,-999),-999),-999),-999),-999),-999)</f>
        <v>0.45075900000000002</v>
      </c>
      <c r="M357" s="9">
        <f>Raw!Q357</f>
        <v>0.97978299999999996</v>
      </c>
      <c r="N357" s="9">
        <f>IF(Raw!$G357&gt;$C$8,IF(Raw!$Q357&gt;$C$8,IF(Raw!$N357&gt;$C$9,IF(Raw!$N357&lt;$A$9,IF(Raw!$X357&gt;$C$9,IF(Raw!$X357&lt;$A$9,Raw!V357,-999),-999),-999),-999),-999),-999)</f>
        <v>635</v>
      </c>
      <c r="O357" s="9">
        <f>IF(Raw!$G357&gt;$C$8,IF(Raw!$Q357&gt;$C$8,IF(Raw!$N357&gt;$C$9,IF(Raw!$N357&lt;$A$9,IF(Raw!$X357&gt;$C$9,IF(Raw!$X357&lt;$A$9,Raw!W357,-999),-999),-999),-999),-999),-999)</f>
        <v>0.103093</v>
      </c>
      <c r="P357" s="9">
        <f>IF(Raw!$G357&gt;$C$8,IF(Raw!$Q357&gt;$C$8,IF(Raw!$N357&gt;$C$9,IF(Raw!$N357&lt;$A$9,IF(Raw!$X357&gt;$C$9,IF(Raw!$X357&lt;$A$9,Raw!X357,-999),-999),-999),-999),-999),-999)</f>
        <v>375</v>
      </c>
      <c r="R357" s="9">
        <f t="shared" si="95"/>
        <v>0.19040600000000002</v>
      </c>
      <c r="S357" s="9">
        <f t="shared" si="96"/>
        <v>0.41772007494153424</v>
      </c>
      <c r="T357" s="9">
        <f t="shared" si="97"/>
        <v>0.20400300000000002</v>
      </c>
      <c r="U357" s="9">
        <f t="shared" si="98"/>
        <v>0.45257665404351327</v>
      </c>
      <c r="V357" s="15">
        <f t="shared" si="99"/>
        <v>0.18792142710000001</v>
      </c>
      <c r="X357" s="11">
        <f t="shared" si="100"/>
        <v>1.2160399999999996E+19</v>
      </c>
      <c r="Y357" s="11">
        <f t="shared" si="101"/>
        <v>5.3219999999999999E-18</v>
      </c>
      <c r="Z357" s="11">
        <f t="shared" si="102"/>
        <v>4.9699999999999994E-4</v>
      </c>
      <c r="AA357" s="16">
        <f t="shared" si="103"/>
        <v>3.116234486915969E-2</v>
      </c>
      <c r="AB357" s="9">
        <f t="shared" si="104"/>
        <v>0.25311321184034319</v>
      </c>
      <c r="AC357" s="9">
        <f t="shared" si="105"/>
        <v>0.9688376551308403</v>
      </c>
      <c r="AD357" s="15">
        <f t="shared" si="106"/>
        <v>62.700895108973221</v>
      </c>
      <c r="AE357" s="3">
        <f t="shared" si="107"/>
        <v>640.76879999999983</v>
      </c>
      <c r="AF357" s="2">
        <f t="shared" si="108"/>
        <v>0.25</v>
      </c>
      <c r="AG357" s="9">
        <f t="shared" si="109"/>
        <v>2.1828431779963374E-2</v>
      </c>
      <c r="AH357" s="2">
        <f t="shared" si="110"/>
        <v>1.0562664537644055</v>
      </c>
    </row>
    <row r="358" spans="1:34">
      <c r="A358" s="1">
        <f>Raw!A358</f>
        <v>345</v>
      </c>
      <c r="B358" s="14">
        <f>Raw!B358</f>
        <v>0.22403935185185186</v>
      </c>
      <c r="C358" s="15">
        <f>Raw!C358</f>
        <v>71.8</v>
      </c>
      <c r="D358" s="15">
        <f>IF(C358&gt;0.5,Raw!D358*D$11,-999)</f>
        <v>21.1</v>
      </c>
      <c r="E358" s="9">
        <f>IF(Raw!$G358&gt;$C$8,IF(Raw!$Q358&gt;$C$8,IF(Raw!$N358&gt;$C$9,IF(Raw!$N358&lt;$A$9,IF(Raw!$X358&gt;$C$9,IF(Raw!$X358&lt;$A$9,Raw!H358,-999),-999),-999),-999),-999),-999)</f>
        <v>0.27684300000000001</v>
      </c>
      <c r="F358" s="9">
        <f>IF(Raw!$G358&gt;$C$8,IF(Raw!$Q358&gt;$C$8,IF(Raw!$N358&gt;$C$9,IF(Raw!$N358&lt;$A$9,IF(Raw!$X358&gt;$C$9,IF(Raw!$X358&lt;$A$9,Raw!I358,-999),-999),-999),-999),-999),-999)</f>
        <v>0.449407</v>
      </c>
      <c r="G358" s="9">
        <f>Raw!G358</f>
        <v>0.97196300000000002</v>
      </c>
      <c r="H358" s="9">
        <f>IF(Raw!$G358&gt;$C$8,IF(Raw!$Q358&gt;$C$8,IF(Raw!$N358&gt;$C$9,IF(Raw!$N358&lt;$A$9,IF(Raw!$X358&gt;$C$9,IF(Raw!$X358&lt;$A$9,Raw!L358,-999),-999),-999),-999),-999),-999)</f>
        <v>518.6</v>
      </c>
      <c r="I358" s="9">
        <f>IF(Raw!$G358&gt;$C$8,IF(Raw!$Q358&gt;$C$8,IF(Raw!$N358&gt;$C$9,IF(Raw!$N358&lt;$A$9,IF(Raw!$X358&gt;$C$9,IF(Raw!$X358&lt;$A$9,Raw!M358,-999),-999),-999),-999),-999),-999)</f>
        <v>0.29434300000000002</v>
      </c>
      <c r="J358" s="9">
        <f>IF(Raw!$G358&gt;$C$8,IF(Raw!$Q358&gt;$C$8,IF(Raw!$N358&gt;$C$9,IF(Raw!$N358&lt;$A$9,IF(Raw!$X358&gt;$C$9,IF(Raw!$X358&lt;$A$9,Raw!N358,-999),-999),-999),-999),-999),-999)</f>
        <v>391</v>
      </c>
      <c r="K358" s="9">
        <f>IF(Raw!$G358&gt;$C$8,IF(Raw!$Q358&gt;$C$8,IF(Raw!$N358&gt;$C$9,IF(Raw!$N358&lt;$A$9,IF(Raw!$X358&gt;$C$9,IF(Raw!$X358&lt;$A$9,Raw!R358,-999),-999),-999),-999),-999),-999)</f>
        <v>0.25183899999999998</v>
      </c>
      <c r="L358" s="9">
        <f>IF(Raw!$G358&gt;$C$8,IF(Raw!$Q358&gt;$C$8,IF(Raw!$N358&gt;$C$9,IF(Raw!$N358&lt;$A$9,IF(Raw!$X358&gt;$C$9,IF(Raw!$X358&lt;$A$9,Raw!S358,-999),-999),-999),-999),-999),-999)</f>
        <v>0.45480199999999998</v>
      </c>
      <c r="M358" s="9">
        <f>Raw!Q358</f>
        <v>0.97615700000000005</v>
      </c>
      <c r="N358" s="9">
        <f>IF(Raw!$G358&gt;$C$8,IF(Raw!$Q358&gt;$C$8,IF(Raw!$N358&gt;$C$9,IF(Raw!$N358&lt;$A$9,IF(Raw!$X358&gt;$C$9,IF(Raw!$X358&lt;$A$9,Raw!V358,-999),-999),-999),-999),-999),-999)</f>
        <v>602.5</v>
      </c>
      <c r="O358" s="9">
        <f>IF(Raw!$G358&gt;$C$8,IF(Raw!$Q358&gt;$C$8,IF(Raw!$N358&gt;$C$9,IF(Raw!$N358&lt;$A$9,IF(Raw!$X358&gt;$C$9,IF(Raw!$X358&lt;$A$9,Raw!W358,-999),-999),-999),-999),-999),-999)</f>
        <v>7.3606000000000005E-2</v>
      </c>
      <c r="P358" s="9">
        <f>IF(Raw!$G358&gt;$C$8,IF(Raw!$Q358&gt;$C$8,IF(Raw!$N358&gt;$C$9,IF(Raw!$N358&lt;$A$9,IF(Raw!$X358&gt;$C$9,IF(Raw!$X358&lt;$A$9,Raw!X358,-999),-999),-999),-999),-999),-999)</f>
        <v>523</v>
      </c>
      <c r="R358" s="9">
        <f t="shared" si="95"/>
        <v>0.172564</v>
      </c>
      <c r="S358" s="9">
        <f t="shared" si="96"/>
        <v>0.38398155791965854</v>
      </c>
      <c r="T358" s="9">
        <f t="shared" si="97"/>
        <v>0.202963</v>
      </c>
      <c r="U358" s="9">
        <f t="shared" si="98"/>
        <v>0.4462667270592478</v>
      </c>
      <c r="V358" s="15">
        <f t="shared" si="99"/>
        <v>0.18960695379999998</v>
      </c>
      <c r="X358" s="11">
        <f t="shared" si="100"/>
        <v>1.2702199999999998E+19</v>
      </c>
      <c r="Y358" s="11">
        <f t="shared" si="101"/>
        <v>5.186E-18</v>
      </c>
      <c r="Z358" s="11">
        <f t="shared" si="102"/>
        <v>3.9099999999999996E-4</v>
      </c>
      <c r="AA358" s="16">
        <f t="shared" si="103"/>
        <v>2.5109837625549032E-2</v>
      </c>
      <c r="AB358" s="9">
        <f t="shared" si="104"/>
        <v>0.2569353679739943</v>
      </c>
      <c r="AC358" s="9">
        <f t="shared" si="105"/>
        <v>0.97489016237445092</v>
      </c>
      <c r="AD358" s="15">
        <f t="shared" si="106"/>
        <v>64.21953356917912</v>
      </c>
      <c r="AE358" s="3">
        <f t="shared" si="107"/>
        <v>624.39439999999979</v>
      </c>
      <c r="AF358" s="2">
        <f t="shared" si="108"/>
        <v>0.25</v>
      </c>
      <c r="AG358" s="9">
        <f t="shared" si="109"/>
        <v>2.2045416199376198E-2</v>
      </c>
      <c r="AH358" s="2">
        <f t="shared" si="110"/>
        <v>1.0667662168956118</v>
      </c>
    </row>
    <row r="359" spans="1:34">
      <c r="A359" s="1">
        <f>Raw!A359</f>
        <v>346</v>
      </c>
      <c r="B359" s="14">
        <f>Raw!B359</f>
        <v>0.22408564814814813</v>
      </c>
      <c r="C359" s="15">
        <f>Raw!C359</f>
        <v>69</v>
      </c>
      <c r="D359" s="15">
        <f>IF(C359&gt;0.5,Raw!D359*D$11,-999)</f>
        <v>23.7</v>
      </c>
      <c r="E359" s="9">
        <f>IF(Raw!$G359&gt;$C$8,IF(Raw!$Q359&gt;$C$8,IF(Raw!$N359&gt;$C$9,IF(Raw!$N359&lt;$A$9,IF(Raw!$X359&gt;$C$9,IF(Raw!$X359&lt;$A$9,Raw!H359,-999),-999),-999),-999),-999),-999)</f>
        <v>0.258822</v>
      </c>
      <c r="F359" s="9">
        <f>IF(Raw!$G359&gt;$C$8,IF(Raw!$Q359&gt;$C$8,IF(Raw!$N359&gt;$C$9,IF(Raw!$N359&lt;$A$9,IF(Raw!$X359&gt;$C$9,IF(Raw!$X359&lt;$A$9,Raw!I359,-999),-999),-999),-999),-999),-999)</f>
        <v>0.44520999999999999</v>
      </c>
      <c r="G359" s="9">
        <f>Raw!G359</f>
        <v>0.97125700000000004</v>
      </c>
      <c r="H359" s="9">
        <f>IF(Raw!$G359&gt;$C$8,IF(Raw!$Q359&gt;$C$8,IF(Raw!$N359&gt;$C$9,IF(Raw!$N359&lt;$A$9,IF(Raw!$X359&gt;$C$9,IF(Raw!$X359&lt;$A$9,Raw!L359,-999),-999),-999),-999),-999),-999)</f>
        <v>528.20000000000005</v>
      </c>
      <c r="I359" s="9">
        <f>IF(Raw!$G359&gt;$C$8,IF(Raw!$Q359&gt;$C$8,IF(Raw!$N359&gt;$C$9,IF(Raw!$N359&lt;$A$9,IF(Raw!$X359&gt;$C$9,IF(Raw!$X359&lt;$A$9,Raw!M359,-999),-999),-999),-999),-999),-999)</f>
        <v>0.12948499999999999</v>
      </c>
      <c r="J359" s="9">
        <f>IF(Raw!$G359&gt;$C$8,IF(Raw!$Q359&gt;$C$8,IF(Raw!$N359&gt;$C$9,IF(Raw!$N359&lt;$A$9,IF(Raw!$X359&gt;$C$9,IF(Raw!$X359&lt;$A$9,Raw!N359,-999),-999),-999),-999),-999),-999)</f>
        <v>435</v>
      </c>
      <c r="K359" s="9">
        <f>IF(Raw!$G359&gt;$C$8,IF(Raw!$Q359&gt;$C$8,IF(Raw!$N359&gt;$C$9,IF(Raw!$N359&lt;$A$9,IF(Raw!$X359&gt;$C$9,IF(Raw!$X359&lt;$A$9,Raw!R359,-999),-999),-999),-999),-999),-999)</f>
        <v>0.24221899999999999</v>
      </c>
      <c r="L359" s="9">
        <f>IF(Raw!$G359&gt;$C$8,IF(Raw!$Q359&gt;$C$8,IF(Raw!$N359&gt;$C$9,IF(Raw!$N359&lt;$A$9,IF(Raw!$X359&gt;$C$9,IF(Raw!$X359&lt;$A$9,Raw!S359,-999),-999),-999),-999),-999),-999)</f>
        <v>0.44616800000000001</v>
      </c>
      <c r="M359" s="9">
        <f>Raw!Q359</f>
        <v>0.98301899999999998</v>
      </c>
      <c r="N359" s="9">
        <f>IF(Raw!$G359&gt;$C$8,IF(Raw!$Q359&gt;$C$8,IF(Raw!$N359&gt;$C$9,IF(Raw!$N359&lt;$A$9,IF(Raw!$X359&gt;$C$9,IF(Raw!$X359&lt;$A$9,Raw!V359,-999),-999),-999),-999),-999),-999)</f>
        <v>596.70000000000005</v>
      </c>
      <c r="O359" s="9">
        <f>IF(Raw!$G359&gt;$C$8,IF(Raw!$Q359&gt;$C$8,IF(Raw!$N359&gt;$C$9,IF(Raw!$N359&lt;$A$9,IF(Raw!$X359&gt;$C$9,IF(Raw!$X359&lt;$A$9,Raw!W359,-999),-999),-999),-999),-999),-999)</f>
        <v>0.136713</v>
      </c>
      <c r="P359" s="9">
        <f>IF(Raw!$G359&gt;$C$8,IF(Raw!$Q359&gt;$C$8,IF(Raw!$N359&gt;$C$9,IF(Raw!$N359&lt;$A$9,IF(Raw!$X359&gt;$C$9,IF(Raw!$X359&lt;$A$9,Raw!X359,-999),-999),-999),-999),-999),-999)</f>
        <v>289</v>
      </c>
      <c r="R359" s="9">
        <f t="shared" si="95"/>
        <v>0.186388</v>
      </c>
      <c r="S359" s="9">
        <f t="shared" si="96"/>
        <v>0.41865187215022126</v>
      </c>
      <c r="T359" s="9">
        <f t="shared" si="97"/>
        <v>0.20394900000000002</v>
      </c>
      <c r="U359" s="9">
        <f t="shared" si="98"/>
        <v>0.45711256746337708</v>
      </c>
      <c r="V359" s="15">
        <f t="shared" si="99"/>
        <v>0.18600743920000001</v>
      </c>
      <c r="X359" s="11">
        <f t="shared" si="100"/>
        <v>1.4267399999999998E+19</v>
      </c>
      <c r="Y359" s="11">
        <f t="shared" si="101"/>
        <v>5.2820000000000001E-18</v>
      </c>
      <c r="Z359" s="11">
        <f t="shared" si="102"/>
        <v>4.35E-4</v>
      </c>
      <c r="AA359" s="16">
        <f t="shared" si="103"/>
        <v>3.1741242621995965E-2</v>
      </c>
      <c r="AB359" s="9">
        <f t="shared" si="104"/>
        <v>0.24869259469151345</v>
      </c>
      <c r="AC359" s="9">
        <f t="shared" si="105"/>
        <v>0.96825875737800404</v>
      </c>
      <c r="AD359" s="15">
        <f t="shared" si="106"/>
        <v>72.968373843668886</v>
      </c>
      <c r="AE359" s="3">
        <f t="shared" si="107"/>
        <v>635.9527999999998</v>
      </c>
      <c r="AF359" s="2">
        <f t="shared" si="108"/>
        <v>0.25</v>
      </c>
      <c r="AG359" s="9">
        <f t="shared" si="109"/>
        <v>2.5657508239466935E-2</v>
      </c>
      <c r="AH359" s="2">
        <f t="shared" si="110"/>
        <v>1.2415534708915414</v>
      </c>
    </row>
    <row r="360" spans="1:34">
      <c r="A360" s="1">
        <f>Raw!A360</f>
        <v>347</v>
      </c>
      <c r="B360" s="14">
        <f>Raw!B360</f>
        <v>0.22414351851851852</v>
      </c>
      <c r="C360" s="15">
        <f>Raw!C360</f>
        <v>70.7</v>
      </c>
      <c r="D360" s="15">
        <f>IF(C360&gt;0.5,Raw!D360*D$11,-999)</f>
        <v>22</v>
      </c>
      <c r="E360" s="9">
        <f>IF(Raw!$G360&gt;$C$8,IF(Raw!$Q360&gt;$C$8,IF(Raw!$N360&gt;$C$9,IF(Raw!$N360&lt;$A$9,IF(Raw!$X360&gt;$C$9,IF(Raw!$X360&lt;$A$9,Raw!H360,-999),-999),-999),-999),-999),-999)</f>
        <v>0.238701</v>
      </c>
      <c r="F360" s="9">
        <f>IF(Raw!$G360&gt;$C$8,IF(Raw!$Q360&gt;$C$8,IF(Raw!$N360&gt;$C$9,IF(Raw!$N360&lt;$A$9,IF(Raw!$X360&gt;$C$9,IF(Raw!$X360&lt;$A$9,Raw!I360,-999),-999),-999),-999),-999),-999)</f>
        <v>0.419292</v>
      </c>
      <c r="G360" s="9">
        <f>Raw!G360</f>
        <v>0.96549700000000005</v>
      </c>
      <c r="H360" s="9">
        <f>IF(Raw!$G360&gt;$C$8,IF(Raw!$Q360&gt;$C$8,IF(Raw!$N360&gt;$C$9,IF(Raw!$N360&lt;$A$9,IF(Raw!$X360&gt;$C$9,IF(Raw!$X360&lt;$A$9,Raw!L360,-999),-999),-999),-999),-999),-999)</f>
        <v>563.4</v>
      </c>
      <c r="I360" s="9">
        <f>IF(Raw!$G360&gt;$C$8,IF(Raw!$Q360&gt;$C$8,IF(Raw!$N360&gt;$C$9,IF(Raw!$N360&lt;$A$9,IF(Raw!$X360&gt;$C$9,IF(Raw!$X360&lt;$A$9,Raw!M360,-999),-999),-999),-999),-999),-999)</f>
        <v>0.204066</v>
      </c>
      <c r="J360" s="9">
        <f>IF(Raw!$G360&gt;$C$8,IF(Raw!$Q360&gt;$C$8,IF(Raw!$N360&gt;$C$9,IF(Raw!$N360&lt;$A$9,IF(Raw!$X360&gt;$C$9,IF(Raw!$X360&lt;$A$9,Raw!N360,-999),-999),-999),-999),-999),-999)</f>
        <v>456</v>
      </c>
      <c r="K360" s="9">
        <f>IF(Raw!$G360&gt;$C$8,IF(Raw!$Q360&gt;$C$8,IF(Raw!$N360&gt;$C$9,IF(Raw!$N360&lt;$A$9,IF(Raw!$X360&gt;$C$9,IF(Raw!$X360&lt;$A$9,Raw!R360,-999),-999),-999),-999),-999),-999)</f>
        <v>0.245085</v>
      </c>
      <c r="L360" s="9">
        <f>IF(Raw!$G360&gt;$C$8,IF(Raw!$Q360&gt;$C$8,IF(Raw!$N360&gt;$C$9,IF(Raw!$N360&lt;$A$9,IF(Raw!$X360&gt;$C$9,IF(Raw!$X360&lt;$A$9,Raw!S360,-999),-999),-999),-999),-999),-999)</f>
        <v>0.43019200000000002</v>
      </c>
      <c r="M360" s="9">
        <f>Raw!Q360</f>
        <v>0.98704800000000004</v>
      </c>
      <c r="N360" s="9">
        <f>IF(Raw!$G360&gt;$C$8,IF(Raw!$Q360&gt;$C$8,IF(Raw!$N360&gt;$C$9,IF(Raw!$N360&lt;$A$9,IF(Raw!$X360&gt;$C$9,IF(Raw!$X360&lt;$A$9,Raw!V360,-999),-999),-999),-999),-999),-999)</f>
        <v>606.6</v>
      </c>
      <c r="O360" s="9">
        <f>IF(Raw!$G360&gt;$C$8,IF(Raw!$Q360&gt;$C$8,IF(Raw!$N360&gt;$C$9,IF(Raw!$N360&lt;$A$9,IF(Raw!$X360&gt;$C$9,IF(Raw!$X360&lt;$A$9,Raw!W360,-999),-999),-999),-999),-999),-999)</f>
        <v>0.14164099999999999</v>
      </c>
      <c r="P360" s="9">
        <f>IF(Raw!$G360&gt;$C$8,IF(Raw!$Q360&gt;$C$8,IF(Raw!$N360&gt;$C$9,IF(Raw!$N360&lt;$A$9,IF(Raw!$X360&gt;$C$9,IF(Raw!$X360&lt;$A$9,Raw!X360,-999),-999),-999),-999),-999),-999)</f>
        <v>369</v>
      </c>
      <c r="R360" s="9">
        <f t="shared" si="95"/>
        <v>0.180591</v>
      </c>
      <c r="S360" s="9">
        <f t="shared" si="96"/>
        <v>0.43070461635328128</v>
      </c>
      <c r="T360" s="9">
        <f t="shared" si="97"/>
        <v>0.18510700000000002</v>
      </c>
      <c r="U360" s="9">
        <f t="shared" si="98"/>
        <v>0.43028926618812069</v>
      </c>
      <c r="V360" s="15">
        <f t="shared" si="99"/>
        <v>0.17934704479999999</v>
      </c>
      <c r="X360" s="11">
        <f t="shared" si="100"/>
        <v>1.3243999999999998E+19</v>
      </c>
      <c r="Y360" s="11">
        <f t="shared" si="101"/>
        <v>5.6339999999999994E-18</v>
      </c>
      <c r="Z360" s="11">
        <f t="shared" si="102"/>
        <v>4.5599999999999997E-4</v>
      </c>
      <c r="AA360" s="16">
        <f t="shared" si="103"/>
        <v>3.2905593534717302E-2</v>
      </c>
      <c r="AB360" s="9">
        <f t="shared" si="104"/>
        <v>0.2511760557024309</v>
      </c>
      <c r="AC360" s="9">
        <f t="shared" si="105"/>
        <v>0.96709440646528277</v>
      </c>
      <c r="AD360" s="15">
        <f t="shared" si="106"/>
        <v>72.161389330520421</v>
      </c>
      <c r="AE360" s="3">
        <f t="shared" si="107"/>
        <v>678.33359999999971</v>
      </c>
      <c r="AF360" s="2">
        <f t="shared" si="108"/>
        <v>0.25</v>
      </c>
      <c r="AG360" s="9">
        <f t="shared" si="109"/>
        <v>2.3884824047803781E-2</v>
      </c>
      <c r="AH360" s="2">
        <f t="shared" si="110"/>
        <v>1.1557742054066527</v>
      </c>
    </row>
    <row r="361" spans="1:34">
      <c r="A361" s="1">
        <f>Raw!A361</f>
        <v>348</v>
      </c>
      <c r="B361" s="14">
        <f>Raw!B361</f>
        <v>0.22420138888888888</v>
      </c>
      <c r="C361" s="15">
        <f>Raw!C361</f>
        <v>67.2</v>
      </c>
      <c r="D361" s="15">
        <f>IF(C361&gt;0.5,Raw!D361*D$11,-999)</f>
        <v>26.4</v>
      </c>
      <c r="E361" s="9">
        <f>IF(Raw!$G361&gt;$C$8,IF(Raw!$Q361&gt;$C$8,IF(Raw!$N361&gt;$C$9,IF(Raw!$N361&lt;$A$9,IF(Raw!$X361&gt;$C$9,IF(Raw!$X361&lt;$A$9,Raw!H361,-999),-999),-999),-999),-999),-999)</f>
        <v>0.25081100000000001</v>
      </c>
      <c r="F361" s="9">
        <f>IF(Raw!$G361&gt;$C$8,IF(Raw!$Q361&gt;$C$8,IF(Raw!$N361&gt;$C$9,IF(Raw!$N361&lt;$A$9,IF(Raw!$X361&gt;$C$9,IF(Raw!$X361&lt;$A$9,Raw!I361,-999),-999),-999),-999),-999),-999)</f>
        <v>0.427788</v>
      </c>
      <c r="G361" s="9">
        <f>Raw!G361</f>
        <v>0.96579899999999996</v>
      </c>
      <c r="H361" s="9">
        <f>IF(Raw!$G361&gt;$C$8,IF(Raw!$Q361&gt;$C$8,IF(Raw!$N361&gt;$C$9,IF(Raw!$N361&lt;$A$9,IF(Raw!$X361&gt;$C$9,IF(Raw!$X361&lt;$A$9,Raw!L361,-999),-999),-999),-999),-999),-999)</f>
        <v>502.5</v>
      </c>
      <c r="I361" s="9">
        <f>IF(Raw!$G361&gt;$C$8,IF(Raw!$Q361&gt;$C$8,IF(Raw!$N361&gt;$C$9,IF(Raw!$N361&lt;$A$9,IF(Raw!$X361&gt;$C$9,IF(Raw!$X361&lt;$A$9,Raw!M361,-999),-999),-999),-999),-999),-999)</f>
        <v>3.3471000000000001E-2</v>
      </c>
      <c r="J361" s="9">
        <f>IF(Raw!$G361&gt;$C$8,IF(Raw!$Q361&gt;$C$8,IF(Raw!$N361&gt;$C$9,IF(Raw!$N361&lt;$A$9,IF(Raw!$X361&gt;$C$9,IF(Raw!$X361&lt;$A$9,Raw!N361,-999),-999),-999),-999),-999),-999)</f>
        <v>469</v>
      </c>
      <c r="K361" s="9">
        <f>IF(Raw!$G361&gt;$C$8,IF(Raw!$Q361&gt;$C$8,IF(Raw!$N361&gt;$C$9,IF(Raw!$N361&lt;$A$9,IF(Raw!$X361&gt;$C$9,IF(Raw!$X361&lt;$A$9,Raw!R361,-999),-999),-999),-999),-999),-999)</f>
        <v>0.23386199999999999</v>
      </c>
      <c r="L361" s="9">
        <f>IF(Raw!$G361&gt;$C$8,IF(Raw!$Q361&gt;$C$8,IF(Raw!$N361&gt;$C$9,IF(Raw!$N361&lt;$A$9,IF(Raw!$X361&gt;$C$9,IF(Raw!$X361&lt;$A$9,Raw!S361,-999),-999),-999),-999),-999),-999)</f>
        <v>0.41894399999999998</v>
      </c>
      <c r="M361" s="9">
        <f>Raw!Q361</f>
        <v>0.98211099999999996</v>
      </c>
      <c r="N361" s="9">
        <f>IF(Raw!$G361&gt;$C$8,IF(Raw!$Q361&gt;$C$8,IF(Raw!$N361&gt;$C$9,IF(Raw!$N361&lt;$A$9,IF(Raw!$X361&gt;$C$9,IF(Raw!$X361&lt;$A$9,Raw!V361,-999),-999),-999),-999),-999),-999)</f>
        <v>532.70000000000005</v>
      </c>
      <c r="O361" s="9">
        <f>IF(Raw!$G361&gt;$C$8,IF(Raw!$Q361&gt;$C$8,IF(Raw!$N361&gt;$C$9,IF(Raw!$N361&lt;$A$9,IF(Raw!$X361&gt;$C$9,IF(Raw!$X361&lt;$A$9,Raw!W361,-999),-999),-999),-999),-999),-999)</f>
        <v>6.0000000000000002E-6</v>
      </c>
      <c r="P361" s="9">
        <f>IF(Raw!$G361&gt;$C$8,IF(Raw!$Q361&gt;$C$8,IF(Raw!$N361&gt;$C$9,IF(Raw!$N361&lt;$A$9,IF(Raw!$X361&gt;$C$9,IF(Raw!$X361&lt;$A$9,Raw!X361,-999),-999),-999),-999),-999),-999)</f>
        <v>394</v>
      </c>
      <c r="R361" s="9">
        <f t="shared" si="95"/>
        <v>0.176977</v>
      </c>
      <c r="S361" s="9">
        <f t="shared" si="96"/>
        <v>0.41370258165259427</v>
      </c>
      <c r="T361" s="9">
        <f t="shared" si="97"/>
        <v>0.185082</v>
      </c>
      <c r="U361" s="9">
        <f t="shared" si="98"/>
        <v>0.44178219523373052</v>
      </c>
      <c r="V361" s="15">
        <f t="shared" si="99"/>
        <v>0.17465775359999999</v>
      </c>
      <c r="X361" s="11">
        <f t="shared" si="100"/>
        <v>1.5892799999999994E+19</v>
      </c>
      <c r="Y361" s="11">
        <f t="shared" si="101"/>
        <v>5.0249999999999998E-18</v>
      </c>
      <c r="Z361" s="11">
        <f t="shared" si="102"/>
        <v>4.6899999999999996E-4</v>
      </c>
      <c r="AA361" s="16">
        <f t="shared" si="103"/>
        <v>3.6102732703899257E-2</v>
      </c>
      <c r="AB361" s="9">
        <f t="shared" si="104"/>
        <v>0.24054396597430308</v>
      </c>
      <c r="AC361" s="9">
        <f t="shared" si="105"/>
        <v>0.9638972672961007</v>
      </c>
      <c r="AD361" s="15">
        <f t="shared" si="106"/>
        <v>76.978108110659392</v>
      </c>
      <c r="AE361" s="3">
        <f t="shared" si="107"/>
        <v>605.00999999999976</v>
      </c>
      <c r="AF361" s="2">
        <f t="shared" si="108"/>
        <v>0.25</v>
      </c>
      <c r="AG361" s="9">
        <f t="shared" si="109"/>
        <v>2.6159659681589648E-2</v>
      </c>
      <c r="AH361" s="2">
        <f t="shared" si="110"/>
        <v>1.2658523178435479</v>
      </c>
    </row>
    <row r="362" spans="1:34">
      <c r="A362" s="1">
        <f>Raw!A362</f>
        <v>349</v>
      </c>
      <c r="B362" s="14">
        <f>Raw!B362</f>
        <v>0.22425925925925927</v>
      </c>
      <c r="C362" s="15">
        <f>Raw!C362</f>
        <v>68.5</v>
      </c>
      <c r="D362" s="15">
        <f>IF(C362&gt;0.5,Raw!D362*D$11,-999)</f>
        <v>24.6</v>
      </c>
      <c r="E362" s="9">
        <f>IF(Raw!$G362&gt;$C$8,IF(Raw!$Q362&gt;$C$8,IF(Raw!$N362&gt;$C$9,IF(Raw!$N362&lt;$A$9,IF(Raw!$X362&gt;$C$9,IF(Raw!$X362&lt;$A$9,Raw!H362,-999),-999),-999),-999),-999),-999)</f>
        <v>0.23206099999999999</v>
      </c>
      <c r="F362" s="9">
        <f>IF(Raw!$G362&gt;$C$8,IF(Raw!$Q362&gt;$C$8,IF(Raw!$N362&gt;$C$9,IF(Raw!$N362&lt;$A$9,IF(Raw!$X362&gt;$C$9,IF(Raw!$X362&lt;$A$9,Raw!I362,-999),-999),-999),-999),-999),-999)</f>
        <v>0.40179700000000002</v>
      </c>
      <c r="G362" s="9">
        <f>Raw!G362</f>
        <v>0.96859399999999996</v>
      </c>
      <c r="H362" s="9">
        <f>IF(Raw!$G362&gt;$C$8,IF(Raw!$Q362&gt;$C$8,IF(Raw!$N362&gt;$C$9,IF(Raw!$N362&lt;$A$9,IF(Raw!$X362&gt;$C$9,IF(Raw!$X362&lt;$A$9,Raw!L362,-999),-999),-999),-999),-999),-999)</f>
        <v>572.79999999999995</v>
      </c>
      <c r="I362" s="9">
        <f>IF(Raw!$G362&gt;$C$8,IF(Raw!$Q362&gt;$C$8,IF(Raw!$N362&gt;$C$9,IF(Raw!$N362&lt;$A$9,IF(Raw!$X362&gt;$C$9,IF(Raw!$X362&lt;$A$9,Raw!M362,-999),-999),-999),-999),-999),-999)</f>
        <v>5.9757999999999999E-2</v>
      </c>
      <c r="J362" s="9">
        <f>IF(Raw!$G362&gt;$C$8,IF(Raw!$Q362&gt;$C$8,IF(Raw!$N362&gt;$C$9,IF(Raw!$N362&lt;$A$9,IF(Raw!$X362&gt;$C$9,IF(Raw!$X362&lt;$A$9,Raw!N362,-999),-999),-999),-999),-999),-999)</f>
        <v>363</v>
      </c>
      <c r="K362" s="9">
        <f>IF(Raw!$G362&gt;$C$8,IF(Raw!$Q362&gt;$C$8,IF(Raw!$N362&gt;$C$9,IF(Raw!$N362&lt;$A$9,IF(Raw!$X362&gt;$C$9,IF(Raw!$X362&lt;$A$9,Raw!R362,-999),-999),-999),-999),-999),-999)</f>
        <v>0.221109</v>
      </c>
      <c r="L362" s="9">
        <f>IF(Raw!$G362&gt;$C$8,IF(Raw!$Q362&gt;$C$8,IF(Raw!$N362&gt;$C$9,IF(Raw!$N362&lt;$A$9,IF(Raw!$X362&gt;$C$9,IF(Raw!$X362&lt;$A$9,Raw!S362,-999),-999),-999),-999),-999),-999)</f>
        <v>0.40241199999999999</v>
      </c>
      <c r="M362" s="9">
        <f>Raw!Q362</f>
        <v>0.97392199999999995</v>
      </c>
      <c r="N362" s="9">
        <f>IF(Raw!$G362&gt;$C$8,IF(Raw!$Q362&gt;$C$8,IF(Raw!$N362&gt;$C$9,IF(Raw!$N362&lt;$A$9,IF(Raw!$X362&gt;$C$9,IF(Raw!$X362&lt;$A$9,Raw!V362,-999),-999),-999),-999),-999),-999)</f>
        <v>588.70000000000005</v>
      </c>
      <c r="O362" s="9">
        <f>IF(Raw!$G362&gt;$C$8,IF(Raw!$Q362&gt;$C$8,IF(Raw!$N362&gt;$C$9,IF(Raw!$N362&lt;$A$9,IF(Raw!$X362&gt;$C$9,IF(Raw!$X362&lt;$A$9,Raw!W362,-999),-999),-999),-999),-999),-999)</f>
        <v>6.9999999999999999E-6</v>
      </c>
      <c r="P362" s="9">
        <f>IF(Raw!$G362&gt;$C$8,IF(Raw!$Q362&gt;$C$8,IF(Raw!$N362&gt;$C$9,IF(Raw!$N362&lt;$A$9,IF(Raw!$X362&gt;$C$9,IF(Raw!$X362&lt;$A$9,Raw!X362,-999),-999),-999),-999),-999),-999)</f>
        <v>323</v>
      </c>
      <c r="R362" s="9">
        <f t="shared" si="95"/>
        <v>0.16973600000000003</v>
      </c>
      <c r="S362" s="9">
        <f t="shared" si="96"/>
        <v>0.42244217851303029</v>
      </c>
      <c r="T362" s="9">
        <f t="shared" si="97"/>
        <v>0.18130299999999999</v>
      </c>
      <c r="U362" s="9">
        <f t="shared" si="98"/>
        <v>0.45054073934176914</v>
      </c>
      <c r="V362" s="15">
        <f t="shared" si="99"/>
        <v>0.16776556279999999</v>
      </c>
      <c r="X362" s="11">
        <f t="shared" si="100"/>
        <v>1.4809199999999996E+19</v>
      </c>
      <c r="Y362" s="11">
        <f t="shared" si="101"/>
        <v>5.7279999999999991E-18</v>
      </c>
      <c r="Z362" s="11">
        <f t="shared" si="102"/>
        <v>3.6299999999999999E-4</v>
      </c>
      <c r="AA362" s="16">
        <f t="shared" si="103"/>
        <v>2.9872398472344238E-2</v>
      </c>
      <c r="AB362" s="9">
        <f t="shared" si="104"/>
        <v>0.22652495546023144</v>
      </c>
      <c r="AC362" s="9">
        <f t="shared" si="105"/>
        <v>0.97012760152765576</v>
      </c>
      <c r="AD362" s="15">
        <f t="shared" si="106"/>
        <v>82.293108739240324</v>
      </c>
      <c r="AE362" s="3">
        <f t="shared" si="107"/>
        <v>689.65119999999968</v>
      </c>
      <c r="AF362" s="2">
        <f t="shared" si="108"/>
        <v>0.25</v>
      </c>
      <c r="AG362" s="9">
        <f t="shared" si="109"/>
        <v>2.8520306195469185E-2</v>
      </c>
      <c r="AH362" s="2">
        <f t="shared" si="110"/>
        <v>1.380082774110023</v>
      </c>
    </row>
    <row r="363" spans="1:34">
      <c r="A363" s="1">
        <f>Raw!A363</f>
        <v>350</v>
      </c>
      <c r="B363" s="14">
        <f>Raw!B363</f>
        <v>0.2243171296296296</v>
      </c>
      <c r="C363" s="15">
        <f>Raw!C363</f>
        <v>66.7</v>
      </c>
      <c r="D363" s="15">
        <f>IF(C363&gt;0.5,Raw!D363*D$11,-999)</f>
        <v>28.1</v>
      </c>
      <c r="E363" s="9">
        <f>IF(Raw!$G363&gt;$C$8,IF(Raw!$Q363&gt;$C$8,IF(Raw!$N363&gt;$C$9,IF(Raw!$N363&lt;$A$9,IF(Raw!$X363&gt;$C$9,IF(Raw!$X363&lt;$A$9,Raw!H363,-999),-999),-999),-999),-999),-999)</f>
        <v>0.22683700000000001</v>
      </c>
      <c r="F363" s="9">
        <f>IF(Raw!$G363&gt;$C$8,IF(Raw!$Q363&gt;$C$8,IF(Raw!$N363&gt;$C$9,IF(Raw!$N363&lt;$A$9,IF(Raw!$X363&gt;$C$9,IF(Raw!$X363&lt;$A$9,Raw!I363,-999),-999),-999),-999),-999),-999)</f>
        <v>0.38756400000000002</v>
      </c>
      <c r="G363" s="9">
        <f>Raw!G363</f>
        <v>0.96663900000000003</v>
      </c>
      <c r="H363" s="9">
        <f>IF(Raw!$G363&gt;$C$8,IF(Raw!$Q363&gt;$C$8,IF(Raw!$N363&gt;$C$9,IF(Raw!$N363&lt;$A$9,IF(Raw!$X363&gt;$C$9,IF(Raw!$X363&lt;$A$9,Raw!L363,-999),-999),-999),-999),-999),-999)</f>
        <v>530.6</v>
      </c>
      <c r="I363" s="9">
        <f>IF(Raw!$G363&gt;$C$8,IF(Raw!$Q363&gt;$C$8,IF(Raw!$N363&gt;$C$9,IF(Raw!$N363&lt;$A$9,IF(Raw!$X363&gt;$C$9,IF(Raw!$X363&lt;$A$9,Raw!M363,-999),-999),-999),-999),-999),-999)</f>
        <v>8.0400000000000003E-3</v>
      </c>
      <c r="J363" s="9">
        <f>IF(Raw!$G363&gt;$C$8,IF(Raw!$Q363&gt;$C$8,IF(Raw!$N363&gt;$C$9,IF(Raw!$N363&lt;$A$9,IF(Raw!$X363&gt;$C$9,IF(Raw!$X363&lt;$A$9,Raw!N363,-999),-999),-999),-999),-999),-999)</f>
        <v>485</v>
      </c>
      <c r="K363" s="9">
        <f>IF(Raw!$G363&gt;$C$8,IF(Raw!$Q363&gt;$C$8,IF(Raw!$N363&gt;$C$9,IF(Raw!$N363&lt;$A$9,IF(Raw!$X363&gt;$C$9,IF(Raw!$X363&lt;$A$9,Raw!R363,-999),-999),-999),-999),-999),-999)</f>
        <v>0.21763199999999999</v>
      </c>
      <c r="L363" s="9">
        <f>IF(Raw!$G363&gt;$C$8,IF(Raw!$Q363&gt;$C$8,IF(Raw!$N363&gt;$C$9,IF(Raw!$N363&lt;$A$9,IF(Raw!$X363&gt;$C$9,IF(Raw!$X363&lt;$A$9,Raw!S363,-999),-999),-999),-999),-999),-999)</f>
        <v>0.39118799999999998</v>
      </c>
      <c r="M363" s="9">
        <f>Raw!Q363</f>
        <v>0.97372000000000003</v>
      </c>
      <c r="N363" s="9">
        <f>IF(Raw!$G363&gt;$C$8,IF(Raw!$Q363&gt;$C$8,IF(Raw!$N363&gt;$C$9,IF(Raw!$N363&lt;$A$9,IF(Raw!$X363&gt;$C$9,IF(Raw!$X363&lt;$A$9,Raw!V363,-999),-999),-999),-999),-999),-999)</f>
        <v>607</v>
      </c>
      <c r="O363" s="9">
        <f>IF(Raw!$G363&gt;$C$8,IF(Raw!$Q363&gt;$C$8,IF(Raw!$N363&gt;$C$9,IF(Raw!$N363&lt;$A$9,IF(Raw!$X363&gt;$C$9,IF(Raw!$X363&lt;$A$9,Raw!W363,-999),-999),-999),-999),-999),-999)</f>
        <v>3.0000000000000001E-5</v>
      </c>
      <c r="P363" s="9">
        <f>IF(Raw!$G363&gt;$C$8,IF(Raw!$Q363&gt;$C$8,IF(Raw!$N363&gt;$C$9,IF(Raw!$N363&lt;$A$9,IF(Raw!$X363&gt;$C$9,IF(Raw!$X363&lt;$A$9,Raw!X363,-999),-999),-999),-999),-999),-999)</f>
        <v>397</v>
      </c>
      <c r="R363" s="9">
        <f t="shared" si="95"/>
        <v>0.16072700000000001</v>
      </c>
      <c r="S363" s="9">
        <f t="shared" si="96"/>
        <v>0.41471086065785262</v>
      </c>
      <c r="T363" s="9">
        <f t="shared" si="97"/>
        <v>0.17355599999999999</v>
      </c>
      <c r="U363" s="9">
        <f t="shared" si="98"/>
        <v>0.44366391607104511</v>
      </c>
      <c r="V363" s="15">
        <f t="shared" si="99"/>
        <v>0.16308627719999999</v>
      </c>
      <c r="X363" s="11">
        <f t="shared" si="100"/>
        <v>1.6916199999999998E+19</v>
      </c>
      <c r="Y363" s="11">
        <f t="shared" si="101"/>
        <v>5.3060000000000001E-18</v>
      </c>
      <c r="Z363" s="11">
        <f t="shared" si="102"/>
        <v>4.8499999999999997E-4</v>
      </c>
      <c r="AA363" s="16">
        <f t="shared" si="103"/>
        <v>4.1716310535870382E-2</v>
      </c>
      <c r="AB363" s="9">
        <f t="shared" si="104"/>
        <v>0.2248721159913635</v>
      </c>
      <c r="AC363" s="9">
        <f t="shared" si="105"/>
        <v>0.95828368946412967</v>
      </c>
      <c r="AD363" s="15">
        <f t="shared" si="106"/>
        <v>86.013011414165746</v>
      </c>
      <c r="AE363" s="3">
        <f t="shared" si="107"/>
        <v>638.84239999999988</v>
      </c>
      <c r="AF363" s="2">
        <f t="shared" si="108"/>
        <v>0.25</v>
      </c>
      <c r="AG363" s="9">
        <f t="shared" si="109"/>
        <v>2.935451498236329E-2</v>
      </c>
      <c r="AH363" s="2">
        <f t="shared" si="110"/>
        <v>1.4204497031644758</v>
      </c>
    </row>
    <row r="364" spans="1:34">
      <c r="A364" s="1">
        <f>Raw!A364</f>
        <v>351</v>
      </c>
      <c r="B364" s="14">
        <f>Raw!B364</f>
        <v>0.22437499999999999</v>
      </c>
      <c r="C364" s="15">
        <f>Raw!C364</f>
        <v>65.599999999999994</v>
      </c>
      <c r="D364" s="15">
        <f>IF(C364&gt;0.5,Raw!D364*D$11,-999)</f>
        <v>28.1</v>
      </c>
      <c r="E364" s="9">
        <f>IF(Raw!$G364&gt;$C$8,IF(Raw!$Q364&gt;$C$8,IF(Raw!$N364&gt;$C$9,IF(Raw!$N364&lt;$A$9,IF(Raw!$X364&gt;$C$9,IF(Raw!$X364&lt;$A$9,Raw!H364,-999),-999),-999),-999),-999),-999)</f>
        <v>0.227461</v>
      </c>
      <c r="F364" s="9">
        <f>IF(Raw!$G364&gt;$C$8,IF(Raw!$Q364&gt;$C$8,IF(Raw!$N364&gt;$C$9,IF(Raw!$N364&lt;$A$9,IF(Raw!$X364&gt;$C$9,IF(Raw!$X364&lt;$A$9,Raw!I364,-999),-999),-999),-999),-999),-999)</f>
        <v>0.38541999999999998</v>
      </c>
      <c r="G364" s="9">
        <f>Raw!G364</f>
        <v>0.97394700000000001</v>
      </c>
      <c r="H364" s="9">
        <f>IF(Raw!$G364&gt;$C$8,IF(Raw!$Q364&gt;$C$8,IF(Raw!$N364&gt;$C$9,IF(Raw!$N364&lt;$A$9,IF(Raw!$X364&gt;$C$9,IF(Raw!$X364&lt;$A$9,Raw!L364,-999),-999),-999),-999),-999),-999)</f>
        <v>545.5</v>
      </c>
      <c r="I364" s="9">
        <f>IF(Raw!$G364&gt;$C$8,IF(Raw!$Q364&gt;$C$8,IF(Raw!$N364&gt;$C$9,IF(Raw!$N364&lt;$A$9,IF(Raw!$X364&gt;$C$9,IF(Raw!$X364&lt;$A$9,Raw!M364,-999),-999),-999),-999),-999),-999)</f>
        <v>0.14169799999999999</v>
      </c>
      <c r="J364" s="9">
        <f>IF(Raw!$G364&gt;$C$8,IF(Raw!$Q364&gt;$C$8,IF(Raw!$N364&gt;$C$9,IF(Raw!$N364&lt;$A$9,IF(Raw!$X364&gt;$C$9,IF(Raw!$X364&lt;$A$9,Raw!N364,-999),-999),-999),-999),-999),-999)</f>
        <v>497</v>
      </c>
      <c r="K364" s="9">
        <f>IF(Raw!$G364&gt;$C$8,IF(Raw!$Q364&gt;$C$8,IF(Raw!$N364&gt;$C$9,IF(Raw!$N364&lt;$A$9,IF(Raw!$X364&gt;$C$9,IF(Raw!$X364&lt;$A$9,Raw!R364,-999),-999),-999),-999),-999),-999)</f>
        <v>0.21453900000000001</v>
      </c>
      <c r="L364" s="9">
        <f>IF(Raw!$G364&gt;$C$8,IF(Raw!$Q364&gt;$C$8,IF(Raw!$N364&gt;$C$9,IF(Raw!$N364&lt;$A$9,IF(Raw!$X364&gt;$C$9,IF(Raw!$X364&lt;$A$9,Raw!S364,-999),-999),-999),-999),-999),-999)</f>
        <v>0.38483099999999998</v>
      </c>
      <c r="M364" s="9">
        <f>Raw!Q364</f>
        <v>0.98297500000000004</v>
      </c>
      <c r="N364" s="9">
        <f>IF(Raw!$G364&gt;$C$8,IF(Raw!$Q364&gt;$C$8,IF(Raw!$N364&gt;$C$9,IF(Raw!$N364&lt;$A$9,IF(Raw!$X364&gt;$C$9,IF(Raw!$X364&lt;$A$9,Raw!V364,-999),-999),-999),-999),-999),-999)</f>
        <v>624.4</v>
      </c>
      <c r="O364" s="9">
        <f>IF(Raw!$G364&gt;$C$8,IF(Raw!$Q364&gt;$C$8,IF(Raw!$N364&gt;$C$9,IF(Raw!$N364&lt;$A$9,IF(Raw!$X364&gt;$C$9,IF(Raw!$X364&lt;$A$9,Raw!W364,-999),-999),-999),-999),-999),-999)</f>
        <v>0.14164099999999999</v>
      </c>
      <c r="P364" s="9">
        <f>IF(Raw!$G364&gt;$C$8,IF(Raw!$Q364&gt;$C$8,IF(Raw!$N364&gt;$C$9,IF(Raw!$N364&lt;$A$9,IF(Raw!$X364&gt;$C$9,IF(Raw!$X364&lt;$A$9,Raw!X364,-999),-999),-999),-999),-999),-999)</f>
        <v>385</v>
      </c>
      <c r="R364" s="9">
        <f t="shared" si="95"/>
        <v>0.15795899999999999</v>
      </c>
      <c r="S364" s="9">
        <f t="shared" si="96"/>
        <v>0.40983602303980071</v>
      </c>
      <c r="T364" s="9">
        <f t="shared" si="97"/>
        <v>0.17029199999999997</v>
      </c>
      <c r="U364" s="9">
        <f t="shared" si="98"/>
        <v>0.44251112826149658</v>
      </c>
      <c r="V364" s="15">
        <f t="shared" si="99"/>
        <v>0.16043604389999999</v>
      </c>
      <c r="X364" s="11">
        <f t="shared" si="100"/>
        <v>1.6916199999999998E+19</v>
      </c>
      <c r="Y364" s="11">
        <f t="shared" si="101"/>
        <v>5.4549999999999999E-18</v>
      </c>
      <c r="Z364" s="11">
        <f t="shared" si="102"/>
        <v>4.9699999999999994E-4</v>
      </c>
      <c r="AA364" s="16">
        <f t="shared" si="103"/>
        <v>4.3851002731864125E-2</v>
      </c>
      <c r="AB364" s="9">
        <f t="shared" si="104"/>
        <v>0.22200647495721462</v>
      </c>
      <c r="AC364" s="9">
        <f t="shared" si="105"/>
        <v>0.95614899726813585</v>
      </c>
      <c r="AD364" s="15">
        <f t="shared" si="106"/>
        <v>88.231393826688389</v>
      </c>
      <c r="AE364" s="3">
        <f t="shared" si="107"/>
        <v>656.78199999999981</v>
      </c>
      <c r="AF364" s="2">
        <f t="shared" si="108"/>
        <v>0.25</v>
      </c>
      <c r="AG364" s="9">
        <f t="shared" si="109"/>
        <v>3.003336433102486E-2</v>
      </c>
      <c r="AH364" s="2">
        <f t="shared" si="110"/>
        <v>1.4532988698558376</v>
      </c>
    </row>
    <row r="365" spans="1:34">
      <c r="A365" s="1">
        <f>Raw!A365</f>
        <v>352</v>
      </c>
      <c r="B365" s="14">
        <f>Raw!B365</f>
        <v>0.22443287037037038</v>
      </c>
      <c r="C365" s="15">
        <f>Raw!C365</f>
        <v>65.400000000000006</v>
      </c>
      <c r="D365" s="15">
        <f>IF(C365&gt;0.5,Raw!D365*D$11,-999)</f>
        <v>28.1</v>
      </c>
      <c r="E365" s="9">
        <f>IF(Raw!$G365&gt;$C$8,IF(Raw!$Q365&gt;$C$8,IF(Raw!$N365&gt;$C$9,IF(Raw!$N365&lt;$A$9,IF(Raw!$X365&gt;$C$9,IF(Raw!$X365&lt;$A$9,Raw!H365,-999),-999),-999),-999),-999),-999)</f>
        <v>0.23179900000000001</v>
      </c>
      <c r="F365" s="9">
        <f>IF(Raw!$G365&gt;$C$8,IF(Raw!$Q365&gt;$C$8,IF(Raw!$N365&gt;$C$9,IF(Raw!$N365&lt;$A$9,IF(Raw!$X365&gt;$C$9,IF(Raw!$X365&lt;$A$9,Raw!I365,-999),-999),-999),-999),-999),-999)</f>
        <v>0.37481599999999998</v>
      </c>
      <c r="G365" s="9">
        <f>Raw!G365</f>
        <v>0.95819799999999999</v>
      </c>
      <c r="H365" s="9">
        <f>IF(Raw!$G365&gt;$C$8,IF(Raw!$Q365&gt;$C$8,IF(Raw!$N365&gt;$C$9,IF(Raw!$N365&lt;$A$9,IF(Raw!$X365&gt;$C$9,IF(Raw!$X365&lt;$A$9,Raw!L365,-999),-999),-999),-999),-999),-999)</f>
        <v>539.9</v>
      </c>
      <c r="I365" s="9">
        <f>IF(Raw!$G365&gt;$C$8,IF(Raw!$Q365&gt;$C$8,IF(Raw!$N365&gt;$C$9,IF(Raw!$N365&lt;$A$9,IF(Raw!$X365&gt;$C$9,IF(Raw!$X365&lt;$A$9,Raw!M365,-999),-999),-999),-999),-999),-999)</f>
        <v>0.16214000000000001</v>
      </c>
      <c r="J365" s="9">
        <f>IF(Raw!$G365&gt;$C$8,IF(Raw!$Q365&gt;$C$8,IF(Raw!$N365&gt;$C$9,IF(Raw!$N365&lt;$A$9,IF(Raw!$X365&gt;$C$9,IF(Raw!$X365&lt;$A$9,Raw!N365,-999),-999),-999),-999),-999),-999)</f>
        <v>434</v>
      </c>
      <c r="K365" s="9">
        <f>IF(Raw!$G365&gt;$C$8,IF(Raw!$Q365&gt;$C$8,IF(Raw!$N365&gt;$C$9,IF(Raw!$N365&lt;$A$9,IF(Raw!$X365&gt;$C$9,IF(Raw!$X365&lt;$A$9,Raw!R365,-999),-999),-999),-999),-999),-999)</f>
        <v>0.20910999999999999</v>
      </c>
      <c r="L365" s="9">
        <f>IF(Raw!$G365&gt;$C$8,IF(Raw!$Q365&gt;$C$8,IF(Raw!$N365&gt;$C$9,IF(Raw!$N365&lt;$A$9,IF(Raw!$X365&gt;$C$9,IF(Raw!$X365&lt;$A$9,Raw!S365,-999),-999),-999),-999),-999),-999)</f>
        <v>0.37583800000000001</v>
      </c>
      <c r="M365" s="9">
        <f>Raw!Q365</f>
        <v>0.97157800000000005</v>
      </c>
      <c r="N365" s="9">
        <f>IF(Raw!$G365&gt;$C$8,IF(Raw!$Q365&gt;$C$8,IF(Raw!$N365&gt;$C$9,IF(Raw!$N365&lt;$A$9,IF(Raw!$X365&gt;$C$9,IF(Raw!$X365&lt;$A$9,Raw!V365,-999),-999),-999),-999),-999),-999)</f>
        <v>612.9</v>
      </c>
      <c r="O365" s="9">
        <f>IF(Raw!$G365&gt;$C$8,IF(Raw!$Q365&gt;$C$8,IF(Raw!$N365&gt;$C$9,IF(Raw!$N365&lt;$A$9,IF(Raw!$X365&gt;$C$9,IF(Raw!$X365&lt;$A$9,Raw!W365,-999),-999),-999),-999),-999),-999)</f>
        <v>3.2264000000000001E-2</v>
      </c>
      <c r="P365" s="9">
        <f>IF(Raw!$G365&gt;$C$8,IF(Raw!$Q365&gt;$C$8,IF(Raw!$N365&gt;$C$9,IF(Raw!$N365&lt;$A$9,IF(Raw!$X365&gt;$C$9,IF(Raw!$X365&lt;$A$9,Raw!X365,-999),-999),-999),-999),-999),-999)</f>
        <v>462</v>
      </c>
      <c r="R365" s="9">
        <f t="shared" si="95"/>
        <v>0.14301699999999998</v>
      </c>
      <c r="S365" s="9">
        <f t="shared" si="96"/>
        <v>0.38156588832920685</v>
      </c>
      <c r="T365" s="9">
        <f t="shared" si="97"/>
        <v>0.16672800000000002</v>
      </c>
      <c r="U365" s="9">
        <f t="shared" si="98"/>
        <v>0.44361666462678073</v>
      </c>
      <c r="V365" s="15">
        <f t="shared" si="99"/>
        <v>0.1566868622</v>
      </c>
      <c r="X365" s="11">
        <f t="shared" si="100"/>
        <v>1.6916199999999998E+19</v>
      </c>
      <c r="Y365" s="11">
        <f t="shared" si="101"/>
        <v>5.3989999999999995E-18</v>
      </c>
      <c r="Z365" s="11">
        <f t="shared" si="102"/>
        <v>4.3399999999999998E-4</v>
      </c>
      <c r="AA365" s="16">
        <f t="shared" si="103"/>
        <v>3.8126237304318022E-2</v>
      </c>
      <c r="AB365" s="9">
        <f t="shared" si="104"/>
        <v>0.21546671129327433</v>
      </c>
      <c r="AC365" s="9">
        <f t="shared" si="105"/>
        <v>0.96187376269568192</v>
      </c>
      <c r="AD365" s="15">
        <f t="shared" si="106"/>
        <v>87.848473051424023</v>
      </c>
      <c r="AE365" s="3">
        <f t="shared" si="107"/>
        <v>650.03959999999972</v>
      </c>
      <c r="AF365" s="2">
        <f t="shared" si="108"/>
        <v>0.25</v>
      </c>
      <c r="AG365" s="9">
        <f t="shared" si="109"/>
        <v>2.9977728159714122E-2</v>
      </c>
      <c r="AH365" s="2">
        <f t="shared" si="110"/>
        <v>1.4506066644805815</v>
      </c>
    </row>
    <row r="366" spans="1:34">
      <c r="A366" s="1">
        <f>Raw!A366</f>
        <v>353</v>
      </c>
      <c r="B366" s="14">
        <f>Raw!B366</f>
        <v>0.22449074074074074</v>
      </c>
      <c r="C366" s="15">
        <f>Raw!C366</f>
        <v>64.099999999999994</v>
      </c>
      <c r="D366" s="15">
        <f>IF(C366&gt;0.5,Raw!D366*D$11,-999)</f>
        <v>27.3</v>
      </c>
      <c r="E366" s="9">
        <f>IF(Raw!$G366&gt;$C$8,IF(Raw!$Q366&gt;$C$8,IF(Raw!$N366&gt;$C$9,IF(Raw!$N366&lt;$A$9,IF(Raw!$X366&gt;$C$9,IF(Raw!$X366&lt;$A$9,Raw!H366,-999),-999),-999),-999),-999),-999)</f>
        <v>0.223578</v>
      </c>
      <c r="F366" s="9">
        <f>IF(Raw!$G366&gt;$C$8,IF(Raw!$Q366&gt;$C$8,IF(Raw!$N366&gt;$C$9,IF(Raw!$N366&lt;$A$9,IF(Raw!$X366&gt;$C$9,IF(Raw!$X366&lt;$A$9,Raw!I366,-999),-999),-999),-999),-999),-999)</f>
        <v>0.362257</v>
      </c>
      <c r="G366" s="9">
        <f>Raw!G366</f>
        <v>0.96224500000000002</v>
      </c>
      <c r="H366" s="9">
        <f>IF(Raw!$G366&gt;$C$8,IF(Raw!$Q366&gt;$C$8,IF(Raw!$N366&gt;$C$9,IF(Raw!$N366&lt;$A$9,IF(Raw!$X366&gt;$C$9,IF(Raw!$X366&lt;$A$9,Raw!L366,-999),-999),-999),-999),-999),-999)</f>
        <v>507.8</v>
      </c>
      <c r="I366" s="9">
        <f>IF(Raw!$G366&gt;$C$8,IF(Raw!$Q366&gt;$C$8,IF(Raw!$N366&gt;$C$9,IF(Raw!$N366&lt;$A$9,IF(Raw!$X366&gt;$C$9,IF(Raw!$X366&lt;$A$9,Raw!M366,-999),-999),-999),-999),-999),-999)</f>
        <v>0.41526000000000002</v>
      </c>
      <c r="J366" s="9">
        <f>IF(Raw!$G366&gt;$C$8,IF(Raw!$Q366&gt;$C$8,IF(Raw!$N366&gt;$C$9,IF(Raw!$N366&lt;$A$9,IF(Raw!$X366&gt;$C$9,IF(Raw!$X366&lt;$A$9,Raw!N366,-999),-999),-999),-999),-999),-999)</f>
        <v>465</v>
      </c>
      <c r="K366" s="9">
        <f>IF(Raw!$G366&gt;$C$8,IF(Raw!$Q366&gt;$C$8,IF(Raw!$N366&gt;$C$9,IF(Raw!$N366&lt;$A$9,IF(Raw!$X366&gt;$C$9,IF(Raw!$X366&lt;$A$9,Raw!R366,-999),-999),-999),-999),-999),-999)</f>
        <v>0.199105</v>
      </c>
      <c r="L366" s="9">
        <f>IF(Raw!$G366&gt;$C$8,IF(Raw!$Q366&gt;$C$8,IF(Raw!$N366&gt;$C$9,IF(Raw!$N366&lt;$A$9,IF(Raw!$X366&gt;$C$9,IF(Raw!$X366&lt;$A$9,Raw!S366,-999),-999),-999),-999),-999),-999)</f>
        <v>0.35988900000000001</v>
      </c>
      <c r="M366" s="9">
        <f>Raw!Q366</f>
        <v>0.98007999999999995</v>
      </c>
      <c r="N366" s="9">
        <f>IF(Raw!$G366&gt;$C$8,IF(Raw!$Q366&gt;$C$8,IF(Raw!$N366&gt;$C$9,IF(Raw!$N366&lt;$A$9,IF(Raw!$X366&gt;$C$9,IF(Raw!$X366&lt;$A$9,Raw!V366,-999),-999),-999),-999),-999),-999)</f>
        <v>595.4</v>
      </c>
      <c r="O366" s="9">
        <f>IF(Raw!$G366&gt;$C$8,IF(Raw!$Q366&gt;$C$8,IF(Raw!$N366&gt;$C$9,IF(Raw!$N366&lt;$A$9,IF(Raw!$X366&gt;$C$9,IF(Raw!$X366&lt;$A$9,Raw!W366,-999),-999),-999),-999),-999),-999)</f>
        <v>1.2E-5</v>
      </c>
      <c r="P366" s="9">
        <f>IF(Raw!$G366&gt;$C$8,IF(Raw!$Q366&gt;$C$8,IF(Raw!$N366&gt;$C$9,IF(Raw!$N366&lt;$A$9,IF(Raw!$X366&gt;$C$9,IF(Raw!$X366&lt;$A$9,Raw!X366,-999),-999),-999),-999),-999),-999)</f>
        <v>402</v>
      </c>
      <c r="R366" s="9">
        <f t="shared" si="95"/>
        <v>0.138679</v>
      </c>
      <c r="S366" s="9">
        <f t="shared" si="96"/>
        <v>0.38281937961171214</v>
      </c>
      <c r="T366" s="9">
        <f t="shared" si="97"/>
        <v>0.16078400000000001</v>
      </c>
      <c r="U366" s="9">
        <f t="shared" si="98"/>
        <v>0.44675997321396321</v>
      </c>
      <c r="V366" s="15">
        <f t="shared" si="99"/>
        <v>0.15003772409999999</v>
      </c>
      <c r="X366" s="11">
        <f t="shared" si="100"/>
        <v>1.6434599999999998E+19</v>
      </c>
      <c r="Y366" s="11">
        <f t="shared" si="101"/>
        <v>5.0779999999999995E-18</v>
      </c>
      <c r="Z366" s="11">
        <f t="shared" si="102"/>
        <v>4.6499999999999997E-4</v>
      </c>
      <c r="AA366" s="16">
        <f t="shared" si="103"/>
        <v>3.7356838735775333E-2</v>
      </c>
      <c r="AB366" s="9">
        <f t="shared" si="104"/>
        <v>0.2051113819592929</v>
      </c>
      <c r="AC366" s="9">
        <f t="shared" si="105"/>
        <v>0.96264316126422467</v>
      </c>
      <c r="AD366" s="15">
        <f t="shared" si="106"/>
        <v>80.337287603817927</v>
      </c>
      <c r="AE366" s="3">
        <f t="shared" si="107"/>
        <v>611.3911999999998</v>
      </c>
      <c r="AF366" s="2">
        <f t="shared" si="108"/>
        <v>0.25</v>
      </c>
      <c r="AG366" s="9">
        <f t="shared" si="109"/>
        <v>2.7608834198433969E-2</v>
      </c>
      <c r="AH366" s="2">
        <f t="shared" si="110"/>
        <v>1.3359771185265708</v>
      </c>
    </row>
    <row r="367" spans="1:34">
      <c r="A367" s="1">
        <f>Raw!A367</f>
        <v>354</v>
      </c>
      <c r="B367" s="14">
        <f>Raw!B367</f>
        <v>0.22454861111111113</v>
      </c>
      <c r="C367" s="15">
        <f>Raw!C367</f>
        <v>63.9</v>
      </c>
      <c r="D367" s="15">
        <f>IF(C367&gt;0.5,Raw!D367*D$11,-999)</f>
        <v>22.9</v>
      </c>
      <c r="E367" s="9">
        <f>IF(Raw!$G367&gt;$C$8,IF(Raw!$Q367&gt;$C$8,IF(Raw!$N367&gt;$C$9,IF(Raw!$N367&lt;$A$9,IF(Raw!$X367&gt;$C$9,IF(Raw!$X367&lt;$A$9,Raw!H367,-999),-999),-999),-999),-999),-999)</f>
        <v>0.211089</v>
      </c>
      <c r="F367" s="9">
        <f>IF(Raw!$G367&gt;$C$8,IF(Raw!$Q367&gt;$C$8,IF(Raw!$N367&gt;$C$9,IF(Raw!$N367&lt;$A$9,IF(Raw!$X367&gt;$C$9,IF(Raw!$X367&lt;$A$9,Raw!I367,-999),-999),-999),-999),-999),-999)</f>
        <v>0.34637800000000002</v>
      </c>
      <c r="G367" s="9">
        <f>Raw!G367</f>
        <v>0.96034900000000001</v>
      </c>
      <c r="H367" s="9">
        <f>IF(Raw!$G367&gt;$C$8,IF(Raw!$Q367&gt;$C$8,IF(Raw!$N367&gt;$C$9,IF(Raw!$N367&lt;$A$9,IF(Raw!$X367&gt;$C$9,IF(Raw!$X367&lt;$A$9,Raw!L367,-999),-999),-999),-999),-999),-999)</f>
        <v>531.6</v>
      </c>
      <c r="I367" s="9">
        <f>IF(Raw!$G367&gt;$C$8,IF(Raw!$Q367&gt;$C$8,IF(Raw!$N367&gt;$C$9,IF(Raw!$N367&lt;$A$9,IF(Raw!$X367&gt;$C$9,IF(Raw!$X367&lt;$A$9,Raw!M367,-999),-999),-999),-999),-999),-999)</f>
        <v>0.16600500000000001</v>
      </c>
      <c r="J367" s="9">
        <f>IF(Raw!$G367&gt;$C$8,IF(Raw!$Q367&gt;$C$8,IF(Raw!$N367&gt;$C$9,IF(Raw!$N367&lt;$A$9,IF(Raw!$X367&gt;$C$9,IF(Raw!$X367&lt;$A$9,Raw!N367,-999),-999),-999),-999),-999),-999)</f>
        <v>490</v>
      </c>
      <c r="K367" s="9">
        <f>IF(Raw!$G367&gt;$C$8,IF(Raw!$Q367&gt;$C$8,IF(Raw!$N367&gt;$C$9,IF(Raw!$N367&lt;$A$9,IF(Raw!$X367&gt;$C$9,IF(Raw!$X367&lt;$A$9,Raw!R367,-999),-999),-999),-999),-999),-999)</f>
        <v>0.19705600000000001</v>
      </c>
      <c r="L367" s="9">
        <f>IF(Raw!$G367&gt;$C$8,IF(Raw!$Q367&gt;$C$8,IF(Raw!$N367&gt;$C$9,IF(Raw!$N367&lt;$A$9,IF(Raw!$X367&gt;$C$9,IF(Raw!$X367&lt;$A$9,Raw!S367,-999),-999),-999),-999),-999),-999)</f>
        <v>0.34206900000000001</v>
      </c>
      <c r="M367" s="9">
        <f>Raw!Q367</f>
        <v>0.982151</v>
      </c>
      <c r="N367" s="9">
        <f>IF(Raw!$G367&gt;$C$8,IF(Raw!$Q367&gt;$C$8,IF(Raw!$N367&gt;$C$9,IF(Raw!$N367&lt;$A$9,IF(Raw!$X367&gt;$C$9,IF(Raw!$X367&lt;$A$9,Raw!V367,-999),-999),-999),-999),-999),-999)</f>
        <v>660.7</v>
      </c>
      <c r="O367" s="9">
        <f>IF(Raw!$G367&gt;$C$8,IF(Raw!$Q367&gt;$C$8,IF(Raw!$N367&gt;$C$9,IF(Raw!$N367&lt;$A$9,IF(Raw!$X367&gt;$C$9,IF(Raw!$X367&lt;$A$9,Raw!W367,-999),-999),-999),-999),-999),-999)</f>
        <v>0.27010899999999999</v>
      </c>
      <c r="P367" s="9">
        <f>IF(Raw!$G367&gt;$C$8,IF(Raw!$Q367&gt;$C$8,IF(Raw!$N367&gt;$C$9,IF(Raw!$N367&lt;$A$9,IF(Raw!$X367&gt;$C$9,IF(Raw!$X367&lt;$A$9,Raw!X367,-999),-999),-999),-999),-999),-999)</f>
        <v>479</v>
      </c>
      <c r="R367" s="9">
        <f t="shared" si="95"/>
        <v>0.13528900000000002</v>
      </c>
      <c r="S367" s="9">
        <f t="shared" si="96"/>
        <v>0.39058196536731549</v>
      </c>
      <c r="T367" s="9">
        <f t="shared" si="97"/>
        <v>0.145013</v>
      </c>
      <c r="U367" s="9">
        <f t="shared" si="98"/>
        <v>0.42392909032972881</v>
      </c>
      <c r="V367" s="15">
        <f t="shared" si="99"/>
        <v>0.1426085661</v>
      </c>
      <c r="X367" s="11">
        <f t="shared" si="100"/>
        <v>1.3785799999999996E+19</v>
      </c>
      <c r="Y367" s="11">
        <f t="shared" si="101"/>
        <v>5.3160000000000001E-18</v>
      </c>
      <c r="Z367" s="11">
        <f t="shared" si="102"/>
        <v>4.8999999999999998E-4</v>
      </c>
      <c r="AA367" s="16">
        <f t="shared" si="103"/>
        <v>3.4664990290251281E-2</v>
      </c>
      <c r="AB367" s="9">
        <f t="shared" si="104"/>
        <v>0.20208287423696022</v>
      </c>
      <c r="AC367" s="9">
        <f t="shared" si="105"/>
        <v>0.96533500970974873</v>
      </c>
      <c r="AD367" s="15">
        <f t="shared" si="106"/>
        <v>70.744878143369959</v>
      </c>
      <c r="AE367" s="3">
        <f t="shared" si="107"/>
        <v>640.04639999999984</v>
      </c>
      <c r="AF367" s="2">
        <f t="shared" si="108"/>
        <v>0.25</v>
      </c>
      <c r="AG367" s="9">
        <f t="shared" si="109"/>
        <v>2.3069855259081801E-2</v>
      </c>
      <c r="AH367" s="2">
        <f t="shared" si="110"/>
        <v>1.1163382898507674</v>
      </c>
    </row>
    <row r="368" spans="1:34">
      <c r="A368" s="1">
        <f>Raw!A368</f>
        <v>355</v>
      </c>
      <c r="B368" s="14">
        <f>Raw!B368</f>
        <v>0.2245949074074074</v>
      </c>
      <c r="C368" s="15">
        <f>Raw!C368</f>
        <v>61.7</v>
      </c>
      <c r="D368" s="15">
        <f>IF(C368&gt;0.5,Raw!D368*D$11,-999)</f>
        <v>25.5</v>
      </c>
      <c r="E368" s="9">
        <f>IF(Raw!$G368&gt;$C$8,IF(Raw!$Q368&gt;$C$8,IF(Raw!$N368&gt;$C$9,IF(Raw!$N368&lt;$A$9,IF(Raw!$X368&gt;$C$9,IF(Raw!$X368&lt;$A$9,Raw!H368,-999),-999),-999),-999),-999),-999)</f>
        <v>0.19331200000000001</v>
      </c>
      <c r="F368" s="9">
        <f>IF(Raw!$G368&gt;$C$8,IF(Raw!$Q368&gt;$C$8,IF(Raw!$N368&gt;$C$9,IF(Raw!$N368&lt;$A$9,IF(Raw!$X368&gt;$C$9,IF(Raw!$X368&lt;$A$9,Raw!I368,-999),-999),-999),-999),-999),-999)</f>
        <v>0.31833800000000001</v>
      </c>
      <c r="G368" s="9">
        <f>Raw!G368</f>
        <v>0.94317899999999999</v>
      </c>
      <c r="H368" s="9">
        <f>IF(Raw!$G368&gt;$C$8,IF(Raw!$Q368&gt;$C$8,IF(Raw!$N368&gt;$C$9,IF(Raw!$N368&lt;$A$9,IF(Raw!$X368&gt;$C$9,IF(Raw!$X368&lt;$A$9,Raw!L368,-999),-999),-999),-999),-999),-999)</f>
        <v>522.9</v>
      </c>
      <c r="I368" s="9">
        <f>IF(Raw!$G368&gt;$C$8,IF(Raw!$Q368&gt;$C$8,IF(Raw!$N368&gt;$C$9,IF(Raw!$N368&lt;$A$9,IF(Raw!$X368&gt;$C$9,IF(Raw!$X368&lt;$A$9,Raw!M368,-999),-999),-999),-999),-999),-999)</f>
        <v>0.22917699999999999</v>
      </c>
      <c r="J368" s="9">
        <f>IF(Raw!$G368&gt;$C$8,IF(Raw!$Q368&gt;$C$8,IF(Raw!$N368&gt;$C$9,IF(Raw!$N368&lt;$A$9,IF(Raw!$X368&gt;$C$9,IF(Raw!$X368&lt;$A$9,Raw!N368,-999),-999),-999),-999),-999),-999)</f>
        <v>389</v>
      </c>
      <c r="K368" s="9">
        <f>IF(Raw!$G368&gt;$C$8,IF(Raw!$Q368&gt;$C$8,IF(Raw!$N368&gt;$C$9,IF(Raw!$N368&lt;$A$9,IF(Raw!$X368&gt;$C$9,IF(Raw!$X368&lt;$A$9,Raw!R368,-999),-999),-999),-999),-999),-999)</f>
        <v>0.17144300000000001</v>
      </c>
      <c r="L368" s="9">
        <f>IF(Raw!$G368&gt;$C$8,IF(Raw!$Q368&gt;$C$8,IF(Raw!$N368&gt;$C$9,IF(Raw!$N368&lt;$A$9,IF(Raw!$X368&gt;$C$9,IF(Raw!$X368&lt;$A$9,Raw!S368,-999),-999),-999),-999),-999),-999)</f>
        <v>0.31062000000000001</v>
      </c>
      <c r="M368" s="9">
        <f>Raw!Q368</f>
        <v>0.95224900000000001</v>
      </c>
      <c r="N368" s="9">
        <f>IF(Raw!$G368&gt;$C$8,IF(Raw!$Q368&gt;$C$8,IF(Raw!$N368&gt;$C$9,IF(Raw!$N368&lt;$A$9,IF(Raw!$X368&gt;$C$9,IF(Raw!$X368&lt;$A$9,Raw!V368,-999),-999),-999),-999),-999),-999)</f>
        <v>652.1</v>
      </c>
      <c r="O368" s="9">
        <f>IF(Raw!$G368&gt;$C$8,IF(Raw!$Q368&gt;$C$8,IF(Raw!$N368&gt;$C$9,IF(Raw!$N368&lt;$A$9,IF(Raw!$X368&gt;$C$9,IF(Raw!$X368&lt;$A$9,Raw!W368,-999),-999),-999),-999),-999),-999)</f>
        <v>0.10574500000000001</v>
      </c>
      <c r="P368" s="9">
        <f>IF(Raw!$G368&gt;$C$8,IF(Raw!$Q368&gt;$C$8,IF(Raw!$N368&gt;$C$9,IF(Raw!$N368&lt;$A$9,IF(Raw!$X368&gt;$C$9,IF(Raw!$X368&lt;$A$9,Raw!X368,-999),-999),-999),-999),-999),-999)</f>
        <v>348</v>
      </c>
      <c r="R368" s="9">
        <f t="shared" si="95"/>
        <v>0.125026</v>
      </c>
      <c r="S368" s="9">
        <f t="shared" si="96"/>
        <v>0.39274607492665026</v>
      </c>
      <c r="T368" s="9">
        <f t="shared" si="97"/>
        <v>0.139177</v>
      </c>
      <c r="U368" s="9">
        <f t="shared" si="98"/>
        <v>0.44806194063485927</v>
      </c>
      <c r="V368" s="15">
        <f t="shared" si="99"/>
        <v>0.129497478</v>
      </c>
      <c r="X368" s="11">
        <f t="shared" si="100"/>
        <v>1.5350999999999996E+19</v>
      </c>
      <c r="Y368" s="11">
        <f t="shared" si="101"/>
        <v>5.2289999999999997E-18</v>
      </c>
      <c r="Z368" s="11">
        <f t="shared" si="102"/>
        <v>3.8899999999999997E-4</v>
      </c>
      <c r="AA368" s="16">
        <f t="shared" si="103"/>
        <v>3.0279688776401397E-2</v>
      </c>
      <c r="AB368" s="9">
        <f t="shared" si="104"/>
        <v>0.17565723624483323</v>
      </c>
      <c r="AC368" s="9">
        <f t="shared" si="105"/>
        <v>0.96972031122359859</v>
      </c>
      <c r="AD368" s="15">
        <f t="shared" si="106"/>
        <v>77.839816905916194</v>
      </c>
      <c r="AE368" s="3">
        <f t="shared" si="107"/>
        <v>629.57159999999976</v>
      </c>
      <c r="AF368" s="2">
        <f t="shared" si="108"/>
        <v>0.25</v>
      </c>
      <c r="AG368" s="9">
        <f t="shared" si="109"/>
        <v>2.6828507247328416E-2</v>
      </c>
      <c r="AH368" s="2">
        <f t="shared" si="110"/>
        <v>1.2982175034644559</v>
      </c>
    </row>
    <row r="369" spans="1:34">
      <c r="A369" s="1">
        <f>Raw!A369</f>
        <v>356</v>
      </c>
      <c r="B369" s="14">
        <f>Raw!B369</f>
        <v>0.22465277777777778</v>
      </c>
      <c r="C369" s="15">
        <f>Raw!C369</f>
        <v>61.9</v>
      </c>
      <c r="D369" s="15">
        <f>IF(C369&gt;0.5,Raw!D369*D$11,-999)</f>
        <v>30.8</v>
      </c>
      <c r="E369" s="9">
        <f>IF(Raw!$G369&gt;$C$8,IF(Raw!$Q369&gt;$C$8,IF(Raw!$N369&gt;$C$9,IF(Raw!$N369&lt;$A$9,IF(Raw!$X369&gt;$C$9,IF(Raw!$X369&lt;$A$9,Raw!H369,-999),-999),-999),-999),-999),-999)</f>
        <v>0.18554699999999999</v>
      </c>
      <c r="F369" s="9">
        <f>IF(Raw!$G369&gt;$C$8,IF(Raw!$Q369&gt;$C$8,IF(Raw!$N369&gt;$C$9,IF(Raw!$N369&lt;$A$9,IF(Raw!$X369&gt;$C$9,IF(Raw!$X369&lt;$A$9,Raw!I369,-999),-999),-999),-999),-999),-999)</f>
        <v>0.31627499999999997</v>
      </c>
      <c r="G369" s="9">
        <f>Raw!G369</f>
        <v>0.94315400000000005</v>
      </c>
      <c r="H369" s="9">
        <f>IF(Raw!$G369&gt;$C$8,IF(Raw!$Q369&gt;$C$8,IF(Raw!$N369&gt;$C$9,IF(Raw!$N369&lt;$A$9,IF(Raw!$X369&gt;$C$9,IF(Raw!$X369&lt;$A$9,Raw!L369,-999),-999),-999),-999),-999),-999)</f>
        <v>607.20000000000005</v>
      </c>
      <c r="I369" s="9">
        <f>IF(Raw!$G369&gt;$C$8,IF(Raw!$Q369&gt;$C$8,IF(Raw!$N369&gt;$C$9,IF(Raw!$N369&lt;$A$9,IF(Raw!$X369&gt;$C$9,IF(Raw!$X369&lt;$A$9,Raw!M369,-999),-999),-999),-999),-999),-999)</f>
        <v>1.0000000000000001E-5</v>
      </c>
      <c r="J369" s="9">
        <f>IF(Raw!$G369&gt;$C$8,IF(Raw!$Q369&gt;$C$8,IF(Raw!$N369&gt;$C$9,IF(Raw!$N369&lt;$A$9,IF(Raw!$X369&gt;$C$9,IF(Raw!$X369&lt;$A$9,Raw!N369,-999),-999),-999),-999),-999),-999)</f>
        <v>531</v>
      </c>
      <c r="K369" s="9">
        <f>IF(Raw!$G369&gt;$C$8,IF(Raw!$Q369&gt;$C$8,IF(Raw!$N369&gt;$C$9,IF(Raw!$N369&lt;$A$9,IF(Raw!$X369&gt;$C$9,IF(Raw!$X369&lt;$A$9,Raw!R369,-999),-999),-999),-999),-999),-999)</f>
        <v>0.17138999999999999</v>
      </c>
      <c r="L369" s="9">
        <f>IF(Raw!$G369&gt;$C$8,IF(Raw!$Q369&gt;$C$8,IF(Raw!$N369&gt;$C$9,IF(Raw!$N369&lt;$A$9,IF(Raw!$X369&gt;$C$9,IF(Raw!$X369&lt;$A$9,Raw!S369,-999),-999),-999),-999),-999),-999)</f>
        <v>0.31627100000000002</v>
      </c>
      <c r="M369" s="9">
        <f>Raw!Q369</f>
        <v>0.97553900000000004</v>
      </c>
      <c r="N369" s="9">
        <f>IF(Raw!$G369&gt;$C$8,IF(Raw!$Q369&gt;$C$8,IF(Raw!$N369&gt;$C$9,IF(Raw!$N369&lt;$A$9,IF(Raw!$X369&gt;$C$9,IF(Raw!$X369&lt;$A$9,Raw!V369,-999),-999),-999),-999),-999),-999)</f>
        <v>642.1</v>
      </c>
      <c r="O369" s="9">
        <f>IF(Raw!$G369&gt;$C$8,IF(Raw!$Q369&gt;$C$8,IF(Raw!$N369&gt;$C$9,IF(Raw!$N369&lt;$A$9,IF(Raw!$X369&gt;$C$9,IF(Raw!$X369&lt;$A$9,Raw!W369,-999),-999),-999),-999),-999),-999)</f>
        <v>5.8416000000000003E-2</v>
      </c>
      <c r="P369" s="9">
        <f>IF(Raw!$G369&gt;$C$8,IF(Raw!$Q369&gt;$C$8,IF(Raw!$N369&gt;$C$9,IF(Raw!$N369&lt;$A$9,IF(Raw!$X369&gt;$C$9,IF(Raw!$X369&lt;$A$9,Raw!X369,-999),-999),-999),-999),-999),-999)</f>
        <v>342</v>
      </c>
      <c r="R369" s="9">
        <f t="shared" si="95"/>
        <v>0.13072799999999998</v>
      </c>
      <c r="S369" s="9">
        <f t="shared" si="96"/>
        <v>0.41333649513872417</v>
      </c>
      <c r="T369" s="9">
        <f t="shared" si="97"/>
        <v>0.14488100000000004</v>
      </c>
      <c r="U369" s="9">
        <f t="shared" si="98"/>
        <v>0.45809132041824902</v>
      </c>
      <c r="V369" s="15">
        <f t="shared" si="99"/>
        <v>0.13185337990000001</v>
      </c>
      <c r="X369" s="11">
        <f t="shared" si="100"/>
        <v>1.8541599999999996E+19</v>
      </c>
      <c r="Y369" s="11">
        <f t="shared" si="101"/>
        <v>6.0719999999999997E-18</v>
      </c>
      <c r="Z369" s="11">
        <f t="shared" si="102"/>
        <v>5.31E-4</v>
      </c>
      <c r="AA369" s="16">
        <f t="shared" si="103"/>
        <v>5.6410088448449434E-2</v>
      </c>
      <c r="AB369" s="9">
        <f t="shared" si="104"/>
        <v>0.17956275002449978</v>
      </c>
      <c r="AC369" s="9">
        <f t="shared" si="105"/>
        <v>0.94358991155155059</v>
      </c>
      <c r="AD369" s="15">
        <f t="shared" si="106"/>
        <v>106.2336882268351</v>
      </c>
      <c r="AE369" s="3">
        <f t="shared" si="107"/>
        <v>731.06879999999978</v>
      </c>
      <c r="AF369" s="2">
        <f t="shared" si="108"/>
        <v>0.25</v>
      </c>
      <c r="AG369" s="9">
        <f t="shared" si="109"/>
        <v>3.7434408086716525E-2</v>
      </c>
      <c r="AH369" s="2">
        <f t="shared" si="110"/>
        <v>1.8114315255033862</v>
      </c>
    </row>
    <row r="370" spans="1:34">
      <c r="A370" s="1">
        <f>Raw!A370</f>
        <v>357</v>
      </c>
      <c r="B370" s="14">
        <f>Raw!B370</f>
        <v>0.22471064814814815</v>
      </c>
      <c r="C370" s="15">
        <f>Raw!C370</f>
        <v>61.6</v>
      </c>
      <c r="D370" s="15">
        <f>IF(C370&gt;0.5,Raw!D370*D$11,-999)</f>
        <v>32.5</v>
      </c>
      <c r="E370" s="9">
        <f>IF(Raw!$G370&gt;$C$8,IF(Raw!$Q370&gt;$C$8,IF(Raw!$N370&gt;$C$9,IF(Raw!$N370&lt;$A$9,IF(Raw!$X370&gt;$C$9,IF(Raw!$X370&lt;$A$9,Raw!H370,-999),-999),-999),-999),-999),-999)</f>
        <v>0.19084699999999999</v>
      </c>
      <c r="F370" s="9">
        <f>IF(Raw!$G370&gt;$C$8,IF(Raw!$Q370&gt;$C$8,IF(Raw!$N370&gt;$C$9,IF(Raw!$N370&lt;$A$9,IF(Raw!$X370&gt;$C$9,IF(Raw!$X370&lt;$A$9,Raw!I370,-999),-999),-999),-999),-999),-999)</f>
        <v>0.31062699999999999</v>
      </c>
      <c r="G370" s="9">
        <f>Raw!G370</f>
        <v>0.93893400000000005</v>
      </c>
      <c r="H370" s="9">
        <f>IF(Raw!$G370&gt;$C$8,IF(Raw!$Q370&gt;$C$8,IF(Raw!$N370&gt;$C$9,IF(Raw!$N370&lt;$A$9,IF(Raw!$X370&gt;$C$9,IF(Raw!$X370&lt;$A$9,Raw!L370,-999),-999),-999),-999),-999),-999)</f>
        <v>531.6</v>
      </c>
      <c r="I370" s="9">
        <f>IF(Raw!$G370&gt;$C$8,IF(Raw!$Q370&gt;$C$8,IF(Raw!$N370&gt;$C$9,IF(Raw!$N370&lt;$A$9,IF(Raw!$X370&gt;$C$9,IF(Raw!$X370&lt;$A$9,Raw!M370,-999),-999),-999),-999),-999),-999)</f>
        <v>8.5803000000000004E-2</v>
      </c>
      <c r="J370" s="9">
        <f>IF(Raw!$G370&gt;$C$8,IF(Raw!$Q370&gt;$C$8,IF(Raw!$N370&gt;$C$9,IF(Raw!$N370&lt;$A$9,IF(Raw!$X370&gt;$C$9,IF(Raw!$X370&lt;$A$9,Raw!N370,-999),-999),-999),-999),-999),-999)</f>
        <v>610</v>
      </c>
      <c r="K370" s="9">
        <f>IF(Raw!$G370&gt;$C$8,IF(Raw!$Q370&gt;$C$8,IF(Raw!$N370&gt;$C$9,IF(Raw!$N370&lt;$A$9,IF(Raw!$X370&gt;$C$9,IF(Raw!$X370&lt;$A$9,Raw!R370,-999),-999),-999),-999),-999),-999)</f>
        <v>0.171179</v>
      </c>
      <c r="L370" s="9">
        <f>IF(Raw!$G370&gt;$C$8,IF(Raw!$Q370&gt;$C$8,IF(Raw!$N370&gt;$C$9,IF(Raw!$N370&lt;$A$9,IF(Raw!$X370&gt;$C$9,IF(Raw!$X370&lt;$A$9,Raw!S370,-999),-999),-999),-999),-999),-999)</f>
        <v>0.30546400000000001</v>
      </c>
      <c r="M370" s="9">
        <f>Raw!Q370</f>
        <v>0.975078</v>
      </c>
      <c r="N370" s="9">
        <f>IF(Raw!$G370&gt;$C$8,IF(Raw!$Q370&gt;$C$8,IF(Raw!$N370&gt;$C$9,IF(Raw!$N370&lt;$A$9,IF(Raw!$X370&gt;$C$9,IF(Raw!$X370&lt;$A$9,Raw!V370,-999),-999),-999),-999),-999),-999)</f>
        <v>641.70000000000005</v>
      </c>
      <c r="O370" s="9">
        <f>IF(Raw!$G370&gt;$C$8,IF(Raw!$Q370&gt;$C$8,IF(Raw!$N370&gt;$C$9,IF(Raw!$N370&lt;$A$9,IF(Raw!$X370&gt;$C$9,IF(Raw!$X370&lt;$A$9,Raw!W370,-999),-999),-999),-999),-999),-999)</f>
        <v>0.21559</v>
      </c>
      <c r="P370" s="9">
        <f>IF(Raw!$G370&gt;$C$8,IF(Raw!$Q370&gt;$C$8,IF(Raw!$N370&gt;$C$9,IF(Raw!$N370&lt;$A$9,IF(Raw!$X370&gt;$C$9,IF(Raw!$X370&lt;$A$9,Raw!X370,-999),-999),-999),-999),-999),-999)</f>
        <v>354</v>
      </c>
      <c r="R370" s="9">
        <f t="shared" si="95"/>
        <v>0.11978</v>
      </c>
      <c r="S370" s="9">
        <f t="shared" si="96"/>
        <v>0.38560717516506937</v>
      </c>
      <c r="T370" s="9">
        <f t="shared" si="97"/>
        <v>0.13428500000000002</v>
      </c>
      <c r="U370" s="9">
        <f t="shared" si="98"/>
        <v>0.43960990493151403</v>
      </c>
      <c r="V370" s="15">
        <f t="shared" si="99"/>
        <v>0.12734794160000001</v>
      </c>
      <c r="X370" s="11">
        <f t="shared" si="100"/>
        <v>1.9564999999999992E+19</v>
      </c>
      <c r="Y370" s="11">
        <f t="shared" si="101"/>
        <v>5.3160000000000001E-18</v>
      </c>
      <c r="Z370" s="11">
        <f t="shared" si="102"/>
        <v>6.0999999999999997E-4</v>
      </c>
      <c r="AA370" s="16">
        <f t="shared" si="103"/>
        <v>5.9659524751731953E-2</v>
      </c>
      <c r="AB370" s="9">
        <f t="shared" si="104"/>
        <v>0.17919037928128634</v>
      </c>
      <c r="AC370" s="9">
        <f t="shared" si="105"/>
        <v>0.94034047524826792</v>
      </c>
      <c r="AD370" s="15">
        <f t="shared" si="106"/>
        <v>97.802499593003205</v>
      </c>
      <c r="AE370" s="3">
        <f t="shared" si="107"/>
        <v>640.04639999999984</v>
      </c>
      <c r="AF370" s="2">
        <f t="shared" si="108"/>
        <v>0.25</v>
      </c>
      <c r="AG370" s="9">
        <f t="shared" si="109"/>
        <v>3.3073036575495825E-2</v>
      </c>
      <c r="AH370" s="2">
        <f t="shared" si="110"/>
        <v>1.6003870278434666</v>
      </c>
    </row>
    <row r="371" spans="1:34">
      <c r="A371" s="1">
        <f>Raw!A371</f>
        <v>358</v>
      </c>
      <c r="B371" s="14">
        <f>Raw!B371</f>
        <v>0.22476851851851853</v>
      </c>
      <c r="C371" s="15">
        <f>Raw!C371</f>
        <v>59.2</v>
      </c>
      <c r="D371" s="15">
        <f>IF(C371&gt;0.5,Raw!D371*D$11,-999)</f>
        <v>37.799999999999997</v>
      </c>
      <c r="E371" s="9">
        <f>IF(Raw!$G371&gt;$C$8,IF(Raw!$Q371&gt;$C$8,IF(Raw!$N371&gt;$C$9,IF(Raw!$N371&lt;$A$9,IF(Raw!$X371&gt;$C$9,IF(Raw!$X371&lt;$A$9,Raw!H371,-999),-999),-999),-999),-999),-999)</f>
        <v>0.19046099999999999</v>
      </c>
      <c r="F371" s="9">
        <f>IF(Raw!$G371&gt;$C$8,IF(Raw!$Q371&gt;$C$8,IF(Raw!$N371&gt;$C$9,IF(Raw!$N371&lt;$A$9,IF(Raw!$X371&gt;$C$9,IF(Raw!$X371&lt;$A$9,Raw!I371,-999),-999),-999),-999),-999),-999)</f>
        <v>0.30991299999999999</v>
      </c>
      <c r="G371" s="9">
        <f>Raw!G371</f>
        <v>0.91856599999999999</v>
      </c>
      <c r="H371" s="9">
        <f>IF(Raw!$G371&gt;$C$8,IF(Raw!$Q371&gt;$C$8,IF(Raw!$N371&gt;$C$9,IF(Raw!$N371&lt;$A$9,IF(Raw!$X371&gt;$C$9,IF(Raw!$X371&lt;$A$9,Raw!L371,-999),-999),-999),-999),-999),-999)</f>
        <v>506</v>
      </c>
      <c r="I371" s="9">
        <f>IF(Raw!$G371&gt;$C$8,IF(Raw!$Q371&gt;$C$8,IF(Raw!$N371&gt;$C$9,IF(Raw!$N371&lt;$A$9,IF(Raw!$X371&gt;$C$9,IF(Raw!$X371&lt;$A$9,Raw!M371,-999),-999),-999),-999),-999),-999)</f>
        <v>1.4E-5</v>
      </c>
      <c r="J371" s="9">
        <f>IF(Raw!$G371&gt;$C$8,IF(Raw!$Q371&gt;$C$8,IF(Raw!$N371&gt;$C$9,IF(Raw!$N371&lt;$A$9,IF(Raw!$X371&gt;$C$9,IF(Raw!$X371&lt;$A$9,Raw!N371,-999),-999),-999),-999),-999),-999)</f>
        <v>662</v>
      </c>
      <c r="K371" s="9">
        <f>IF(Raw!$G371&gt;$C$8,IF(Raw!$Q371&gt;$C$8,IF(Raw!$N371&gt;$C$9,IF(Raw!$N371&lt;$A$9,IF(Raw!$X371&gt;$C$9,IF(Raw!$X371&lt;$A$9,Raw!R371,-999),-999),-999),-999),-999),-999)</f>
        <v>0.17150199999999999</v>
      </c>
      <c r="L371" s="9">
        <f>IF(Raw!$G371&gt;$C$8,IF(Raw!$Q371&gt;$C$8,IF(Raw!$N371&gt;$C$9,IF(Raw!$N371&lt;$A$9,IF(Raw!$X371&gt;$C$9,IF(Raw!$X371&lt;$A$9,Raw!S371,-999),-999),-999),-999),-999),-999)</f>
        <v>0.30832199999999998</v>
      </c>
      <c r="M371" s="9">
        <f>Raw!Q371</f>
        <v>0.97394199999999997</v>
      </c>
      <c r="N371" s="9">
        <f>IF(Raw!$G371&gt;$C$8,IF(Raw!$Q371&gt;$C$8,IF(Raw!$N371&gt;$C$9,IF(Raw!$N371&lt;$A$9,IF(Raw!$X371&gt;$C$9,IF(Raw!$X371&lt;$A$9,Raw!V371,-999),-999),-999),-999),-999),-999)</f>
        <v>602.6</v>
      </c>
      <c r="O371" s="9">
        <f>IF(Raw!$G371&gt;$C$8,IF(Raw!$Q371&gt;$C$8,IF(Raw!$N371&gt;$C$9,IF(Raw!$N371&lt;$A$9,IF(Raw!$X371&gt;$C$9,IF(Raw!$X371&lt;$A$9,Raw!W371,-999),-999),-999),-999),-999),-999)</f>
        <v>5.0000000000000004E-6</v>
      </c>
      <c r="P371" s="9">
        <f>IF(Raw!$G371&gt;$C$8,IF(Raw!$Q371&gt;$C$8,IF(Raw!$N371&gt;$C$9,IF(Raw!$N371&lt;$A$9,IF(Raw!$X371&gt;$C$9,IF(Raw!$X371&lt;$A$9,Raw!X371,-999),-999),-999),-999),-999),-999)</f>
        <v>397</v>
      </c>
      <c r="R371" s="9">
        <f t="shared" si="95"/>
        <v>0.119452</v>
      </c>
      <c r="S371" s="9">
        <f t="shared" si="96"/>
        <v>0.38543720334416437</v>
      </c>
      <c r="T371" s="9">
        <f t="shared" si="97"/>
        <v>0.13682</v>
      </c>
      <c r="U371" s="9">
        <f t="shared" si="98"/>
        <v>0.44375685160319406</v>
      </c>
      <c r="V371" s="15">
        <f t="shared" si="99"/>
        <v>0.12853944179999999</v>
      </c>
      <c r="X371" s="11">
        <f t="shared" si="100"/>
        <v>2.2755599999999992E+19</v>
      </c>
      <c r="Y371" s="11">
        <f t="shared" si="101"/>
        <v>5.06E-18</v>
      </c>
      <c r="Z371" s="11">
        <f t="shared" si="102"/>
        <v>6.6199999999999994E-4</v>
      </c>
      <c r="AA371" s="16">
        <f t="shared" si="103"/>
        <v>7.0826171417625747E-2</v>
      </c>
      <c r="AB371" s="9">
        <f t="shared" si="104"/>
        <v>0.18119243677335956</v>
      </c>
      <c r="AC371" s="9">
        <f t="shared" si="105"/>
        <v>0.92917382858237418</v>
      </c>
      <c r="AD371" s="15">
        <f t="shared" si="106"/>
        <v>106.98817434686669</v>
      </c>
      <c r="AE371" s="3">
        <f t="shared" si="107"/>
        <v>609.22399999999982</v>
      </c>
      <c r="AF371" s="2">
        <f t="shared" si="108"/>
        <v>0.25</v>
      </c>
      <c r="AG371" s="9">
        <f t="shared" si="109"/>
        <v>3.6520565697645516E-2</v>
      </c>
      <c r="AH371" s="2">
        <f t="shared" si="110"/>
        <v>1.7672111678829341</v>
      </c>
    </row>
    <row r="372" spans="1:34">
      <c r="A372" s="1">
        <f>Raw!A372</f>
        <v>359</v>
      </c>
      <c r="B372" s="14">
        <f>Raw!B372</f>
        <v>0.22482638888888887</v>
      </c>
      <c r="C372" s="15">
        <f>Raw!C372</f>
        <v>59.6</v>
      </c>
      <c r="D372" s="15">
        <f>IF(C372&gt;0.5,Raw!D372*D$11,-999)</f>
        <v>36.9</v>
      </c>
      <c r="E372" s="9">
        <f>IF(Raw!$G372&gt;$C$8,IF(Raw!$Q372&gt;$C$8,IF(Raw!$N372&gt;$C$9,IF(Raw!$N372&lt;$A$9,IF(Raw!$X372&gt;$C$9,IF(Raw!$X372&lt;$A$9,Raw!H372,-999),-999),-999),-999),-999),-999)</f>
        <v>0.19311900000000001</v>
      </c>
      <c r="F372" s="9">
        <f>IF(Raw!$G372&gt;$C$8,IF(Raw!$Q372&gt;$C$8,IF(Raw!$N372&gt;$C$9,IF(Raw!$N372&lt;$A$9,IF(Raw!$X372&gt;$C$9,IF(Raw!$X372&lt;$A$9,Raw!I372,-999),-999),-999),-999),-999),-999)</f>
        <v>0.30757000000000001</v>
      </c>
      <c r="G372" s="9">
        <f>Raw!G372</f>
        <v>0.94339899999999999</v>
      </c>
      <c r="H372" s="9">
        <f>IF(Raw!$G372&gt;$C$8,IF(Raw!$Q372&gt;$C$8,IF(Raw!$N372&gt;$C$9,IF(Raw!$N372&lt;$A$9,IF(Raw!$X372&gt;$C$9,IF(Raw!$X372&lt;$A$9,Raw!L372,-999),-999),-999),-999),-999),-999)</f>
        <v>539.5</v>
      </c>
      <c r="I372" s="9">
        <f>IF(Raw!$G372&gt;$C$8,IF(Raw!$Q372&gt;$C$8,IF(Raw!$N372&gt;$C$9,IF(Raw!$N372&lt;$A$9,IF(Raw!$X372&gt;$C$9,IF(Raw!$X372&lt;$A$9,Raw!M372,-999),-999),-999),-999),-999),-999)</f>
        <v>0.201597</v>
      </c>
      <c r="J372" s="9">
        <f>IF(Raw!$G372&gt;$C$8,IF(Raw!$Q372&gt;$C$8,IF(Raw!$N372&gt;$C$9,IF(Raw!$N372&lt;$A$9,IF(Raw!$X372&gt;$C$9,IF(Raw!$X372&lt;$A$9,Raw!N372,-999),-999),-999),-999),-999),-999)</f>
        <v>564</v>
      </c>
      <c r="K372" s="9">
        <f>IF(Raw!$G372&gt;$C$8,IF(Raw!$Q372&gt;$C$8,IF(Raw!$N372&gt;$C$9,IF(Raw!$N372&lt;$A$9,IF(Raw!$X372&gt;$C$9,IF(Raw!$X372&lt;$A$9,Raw!R372,-999),-999),-999),-999),-999),-999)</f>
        <v>0.16916</v>
      </c>
      <c r="L372" s="9">
        <f>IF(Raw!$G372&gt;$C$8,IF(Raw!$Q372&gt;$C$8,IF(Raw!$N372&gt;$C$9,IF(Raw!$N372&lt;$A$9,IF(Raw!$X372&gt;$C$9,IF(Raw!$X372&lt;$A$9,Raw!S372,-999),-999),-999),-999),-999),-999)</f>
        <v>0.31154799999999999</v>
      </c>
      <c r="M372" s="9">
        <f>Raw!Q372</f>
        <v>0.96449499999999999</v>
      </c>
      <c r="N372" s="9">
        <f>IF(Raw!$G372&gt;$C$8,IF(Raw!$Q372&gt;$C$8,IF(Raw!$N372&gt;$C$9,IF(Raw!$N372&lt;$A$9,IF(Raw!$X372&gt;$C$9,IF(Raw!$X372&lt;$A$9,Raw!V372,-999),-999),-999),-999),-999),-999)</f>
        <v>658.3</v>
      </c>
      <c r="O372" s="9">
        <f>IF(Raw!$G372&gt;$C$8,IF(Raw!$Q372&gt;$C$8,IF(Raw!$N372&gt;$C$9,IF(Raw!$N372&lt;$A$9,IF(Raw!$X372&gt;$C$9,IF(Raw!$X372&lt;$A$9,Raw!W372,-999),-999),-999),-999),-999),-999)</f>
        <v>0.16849600000000001</v>
      </c>
      <c r="P372" s="9">
        <f>IF(Raw!$G372&gt;$C$8,IF(Raw!$Q372&gt;$C$8,IF(Raw!$N372&gt;$C$9,IF(Raw!$N372&lt;$A$9,IF(Raw!$X372&gt;$C$9,IF(Raw!$X372&lt;$A$9,Raw!X372,-999),-999),-999),-999),-999),-999)</f>
        <v>429</v>
      </c>
      <c r="R372" s="9">
        <f t="shared" si="95"/>
        <v>0.114451</v>
      </c>
      <c r="S372" s="9">
        <f t="shared" si="96"/>
        <v>0.3721136651819098</v>
      </c>
      <c r="T372" s="9">
        <f t="shared" si="97"/>
        <v>0.14238799999999999</v>
      </c>
      <c r="U372" s="9">
        <f t="shared" si="98"/>
        <v>0.45703390809762856</v>
      </c>
      <c r="V372" s="15">
        <f t="shared" si="99"/>
        <v>0.12988436119999999</v>
      </c>
      <c r="X372" s="11">
        <f t="shared" si="100"/>
        <v>2.2213799999999996E+19</v>
      </c>
      <c r="Y372" s="11">
        <f t="shared" si="101"/>
        <v>5.3949999999999994E-18</v>
      </c>
      <c r="Z372" s="11">
        <f t="shared" si="102"/>
        <v>5.6399999999999994E-4</v>
      </c>
      <c r="AA372" s="16">
        <f t="shared" si="103"/>
        <v>6.331231870862275E-2</v>
      </c>
      <c r="AB372" s="9">
        <f t="shared" si="104"/>
        <v>0.17817491443628339</v>
      </c>
      <c r="AC372" s="9">
        <f t="shared" si="105"/>
        <v>0.93668768129137714</v>
      </c>
      <c r="AD372" s="15">
        <f t="shared" si="106"/>
        <v>112.25588423514674</v>
      </c>
      <c r="AE372" s="3">
        <f t="shared" si="107"/>
        <v>649.55799999999977</v>
      </c>
      <c r="AF372" s="2">
        <f t="shared" si="108"/>
        <v>0.25</v>
      </c>
      <c r="AG372" s="9">
        <f t="shared" si="109"/>
        <v>3.9465188829956983E-2</v>
      </c>
      <c r="AH372" s="2">
        <f t="shared" si="110"/>
        <v>1.9096999487991271</v>
      </c>
    </row>
    <row r="373" spans="1:34">
      <c r="A373" s="1">
        <f>Raw!A373</f>
        <v>360</v>
      </c>
      <c r="B373" s="14">
        <f>Raw!B373</f>
        <v>0.22488425925925926</v>
      </c>
      <c r="C373" s="15">
        <f>Raw!C373</f>
        <v>57.6</v>
      </c>
      <c r="D373" s="15">
        <f>IF(C373&gt;0.5,Raw!D373*D$11,-999)</f>
        <v>40.4</v>
      </c>
      <c r="E373" s="9">
        <f>IF(Raw!$G373&gt;$C$8,IF(Raw!$Q373&gt;$C$8,IF(Raw!$N373&gt;$C$9,IF(Raw!$N373&lt;$A$9,IF(Raw!$X373&gt;$C$9,IF(Raw!$X373&lt;$A$9,Raw!H373,-999),-999),-999),-999),-999),-999)</f>
        <v>0.19062699999999999</v>
      </c>
      <c r="F373" s="9">
        <f>IF(Raw!$G373&gt;$C$8,IF(Raw!$Q373&gt;$C$8,IF(Raw!$N373&gt;$C$9,IF(Raw!$N373&lt;$A$9,IF(Raw!$X373&gt;$C$9,IF(Raw!$X373&lt;$A$9,Raw!I373,-999),-999),-999),-999),-999),-999)</f>
        <v>0.314469</v>
      </c>
      <c r="G373" s="9">
        <f>Raw!G373</f>
        <v>0.94506699999999999</v>
      </c>
      <c r="H373" s="9">
        <f>IF(Raw!$G373&gt;$C$8,IF(Raw!$Q373&gt;$C$8,IF(Raw!$N373&gt;$C$9,IF(Raw!$N373&lt;$A$9,IF(Raw!$X373&gt;$C$9,IF(Raw!$X373&lt;$A$9,Raw!L373,-999),-999),-999),-999),-999),-999)</f>
        <v>495.5</v>
      </c>
      <c r="I373" s="9">
        <f>IF(Raw!$G373&gt;$C$8,IF(Raw!$Q373&gt;$C$8,IF(Raw!$N373&gt;$C$9,IF(Raw!$N373&lt;$A$9,IF(Raw!$X373&gt;$C$9,IF(Raw!$X373&lt;$A$9,Raw!M373,-999),-999),-999),-999),-999),-999)</f>
        <v>5.3330000000000002E-2</v>
      </c>
      <c r="J373" s="9">
        <f>IF(Raw!$G373&gt;$C$8,IF(Raw!$Q373&gt;$C$8,IF(Raw!$N373&gt;$C$9,IF(Raw!$N373&lt;$A$9,IF(Raw!$X373&gt;$C$9,IF(Raw!$X373&lt;$A$9,Raw!N373,-999),-999),-999),-999),-999),-999)</f>
        <v>318</v>
      </c>
      <c r="K373" s="9">
        <f>IF(Raw!$G373&gt;$C$8,IF(Raw!$Q373&gt;$C$8,IF(Raw!$N373&gt;$C$9,IF(Raw!$N373&lt;$A$9,IF(Raw!$X373&gt;$C$9,IF(Raw!$X373&lt;$A$9,Raw!R373,-999),-999),-999),-999),-999),-999)</f>
        <v>0.17477599999999999</v>
      </c>
      <c r="L373" s="9">
        <f>IF(Raw!$G373&gt;$C$8,IF(Raw!$Q373&gt;$C$8,IF(Raw!$N373&gt;$C$9,IF(Raw!$N373&lt;$A$9,IF(Raw!$X373&gt;$C$9,IF(Raw!$X373&lt;$A$9,Raw!S373,-999),-999),-999),-999),-999),-999)</f>
        <v>0.30915999999999999</v>
      </c>
      <c r="M373" s="9">
        <f>Raw!Q373</f>
        <v>0.96584800000000004</v>
      </c>
      <c r="N373" s="9">
        <f>IF(Raw!$G373&gt;$C$8,IF(Raw!$Q373&gt;$C$8,IF(Raw!$N373&gt;$C$9,IF(Raw!$N373&lt;$A$9,IF(Raw!$X373&gt;$C$9,IF(Raw!$X373&lt;$A$9,Raw!V373,-999),-999),-999),-999),-999),-999)</f>
        <v>505.8</v>
      </c>
      <c r="O373" s="9">
        <f>IF(Raw!$G373&gt;$C$8,IF(Raw!$Q373&gt;$C$8,IF(Raw!$N373&gt;$C$9,IF(Raw!$N373&lt;$A$9,IF(Raw!$X373&gt;$C$9,IF(Raw!$X373&lt;$A$9,Raw!W373,-999),-999),-999),-999),-999),-999)</f>
        <v>6.0000000000000002E-6</v>
      </c>
      <c r="P373" s="9">
        <f>IF(Raw!$G373&gt;$C$8,IF(Raw!$Q373&gt;$C$8,IF(Raw!$N373&gt;$C$9,IF(Raw!$N373&lt;$A$9,IF(Raw!$X373&gt;$C$9,IF(Raw!$X373&lt;$A$9,Raw!X373,-999),-999),-999),-999),-999),-999)</f>
        <v>412</v>
      </c>
      <c r="R373" s="9">
        <f t="shared" si="95"/>
        <v>0.12384200000000001</v>
      </c>
      <c r="S373" s="9">
        <f t="shared" si="96"/>
        <v>0.39381306265482452</v>
      </c>
      <c r="T373" s="9">
        <f t="shared" si="97"/>
        <v>0.134384</v>
      </c>
      <c r="U373" s="9">
        <f t="shared" si="98"/>
        <v>0.43467460214775522</v>
      </c>
      <c r="V373" s="15">
        <f t="shared" si="99"/>
        <v>0.128888804</v>
      </c>
      <c r="X373" s="11">
        <f t="shared" si="100"/>
        <v>2.4320799999999992E+19</v>
      </c>
      <c r="Y373" s="11">
        <f t="shared" si="101"/>
        <v>4.9549999999999994E-18</v>
      </c>
      <c r="Z373" s="11">
        <f t="shared" si="102"/>
        <v>3.1799999999999998E-4</v>
      </c>
      <c r="AA373" s="16">
        <f t="shared" si="103"/>
        <v>3.6907664313954862E-2</v>
      </c>
      <c r="AB373" s="9">
        <f t="shared" si="104"/>
        <v>0.1797357995611665</v>
      </c>
      <c r="AC373" s="9">
        <f t="shared" si="105"/>
        <v>0.96309233568604513</v>
      </c>
      <c r="AD373" s="15">
        <f t="shared" si="106"/>
        <v>116.06183746526688</v>
      </c>
      <c r="AE373" s="3">
        <f t="shared" si="107"/>
        <v>596.58199999999977</v>
      </c>
      <c r="AF373" s="2">
        <f t="shared" si="108"/>
        <v>0.25</v>
      </c>
      <c r="AG373" s="9">
        <f t="shared" si="109"/>
        <v>3.8807025403655625E-2</v>
      </c>
      <c r="AH373" s="2">
        <f t="shared" si="110"/>
        <v>1.8778517631252991</v>
      </c>
    </row>
    <row r="374" spans="1:34">
      <c r="A374" s="1">
        <f>Raw!A374</f>
        <v>361</v>
      </c>
      <c r="B374" s="14">
        <f>Raw!B374</f>
        <v>0.22494212962962964</v>
      </c>
      <c r="C374" s="15">
        <f>Raw!C374</f>
        <v>57.7</v>
      </c>
      <c r="D374" s="15">
        <f>IF(C374&gt;0.5,Raw!D374*D$11,-999)</f>
        <v>40.4</v>
      </c>
      <c r="E374" s="9">
        <f>IF(Raw!$G374&gt;$C$8,IF(Raw!$Q374&gt;$C$8,IF(Raw!$N374&gt;$C$9,IF(Raw!$N374&lt;$A$9,IF(Raw!$X374&gt;$C$9,IF(Raw!$X374&lt;$A$9,Raw!H374,-999),-999),-999),-999),-999),-999)</f>
        <v>0.18263399999999999</v>
      </c>
      <c r="F374" s="9">
        <f>IF(Raw!$G374&gt;$C$8,IF(Raw!$Q374&gt;$C$8,IF(Raw!$N374&gt;$C$9,IF(Raw!$N374&lt;$A$9,IF(Raw!$X374&gt;$C$9,IF(Raw!$X374&lt;$A$9,Raw!I374,-999),-999),-999),-999),-999),-999)</f>
        <v>0.30671799999999999</v>
      </c>
      <c r="G374" s="9">
        <f>Raw!G374</f>
        <v>0.95203700000000002</v>
      </c>
      <c r="H374" s="9">
        <f>IF(Raw!$G374&gt;$C$8,IF(Raw!$Q374&gt;$C$8,IF(Raw!$N374&gt;$C$9,IF(Raw!$N374&lt;$A$9,IF(Raw!$X374&gt;$C$9,IF(Raw!$X374&lt;$A$9,Raw!L374,-999),-999),-999),-999),-999),-999)</f>
        <v>506.4</v>
      </c>
      <c r="I374" s="9">
        <f>IF(Raw!$G374&gt;$C$8,IF(Raw!$Q374&gt;$C$8,IF(Raw!$N374&gt;$C$9,IF(Raw!$N374&lt;$A$9,IF(Raw!$X374&gt;$C$9,IF(Raw!$X374&lt;$A$9,Raw!M374,-999),-999),-999),-999),-999),-999)</f>
        <v>3.3574E-2</v>
      </c>
      <c r="J374" s="9">
        <f>IF(Raw!$G374&gt;$C$8,IF(Raw!$Q374&gt;$C$8,IF(Raw!$N374&gt;$C$9,IF(Raw!$N374&lt;$A$9,IF(Raw!$X374&gt;$C$9,IF(Raw!$X374&lt;$A$9,Raw!N374,-999),-999),-999),-999),-999),-999)</f>
        <v>404</v>
      </c>
      <c r="K374" s="9">
        <f>IF(Raw!$G374&gt;$C$8,IF(Raw!$Q374&gt;$C$8,IF(Raw!$N374&gt;$C$9,IF(Raw!$N374&lt;$A$9,IF(Raw!$X374&gt;$C$9,IF(Raw!$X374&lt;$A$9,Raw!R374,-999),-999),-999),-999),-999),-999)</f>
        <v>0.17934700000000001</v>
      </c>
      <c r="L374" s="9">
        <f>IF(Raw!$G374&gt;$C$8,IF(Raw!$Q374&gt;$C$8,IF(Raw!$N374&gt;$C$9,IF(Raw!$N374&lt;$A$9,IF(Raw!$X374&gt;$C$9,IF(Raw!$X374&lt;$A$9,Raw!S374,-999),-999),-999),-999),-999),-999)</f>
        <v>0.31780700000000001</v>
      </c>
      <c r="M374" s="9">
        <f>Raw!Q374</f>
        <v>0.96360800000000002</v>
      </c>
      <c r="N374" s="9">
        <f>IF(Raw!$G374&gt;$C$8,IF(Raw!$Q374&gt;$C$8,IF(Raw!$N374&gt;$C$9,IF(Raw!$N374&lt;$A$9,IF(Raw!$X374&gt;$C$9,IF(Raw!$X374&lt;$A$9,Raw!V374,-999),-999),-999),-999),-999),-999)</f>
        <v>583</v>
      </c>
      <c r="O374" s="9">
        <f>IF(Raw!$G374&gt;$C$8,IF(Raw!$Q374&gt;$C$8,IF(Raw!$N374&gt;$C$9,IF(Raw!$N374&lt;$A$9,IF(Raw!$X374&gt;$C$9,IF(Raw!$X374&lt;$A$9,Raw!W374,-999),-999),-999),-999),-999),-999)</f>
        <v>3.9999999999999998E-6</v>
      </c>
      <c r="P374" s="9">
        <f>IF(Raw!$G374&gt;$C$8,IF(Raw!$Q374&gt;$C$8,IF(Raw!$N374&gt;$C$9,IF(Raw!$N374&lt;$A$9,IF(Raw!$X374&gt;$C$9,IF(Raw!$X374&lt;$A$9,Raw!X374,-999),-999),-999),-999),-999),-999)</f>
        <v>478</v>
      </c>
      <c r="R374" s="9">
        <f t="shared" si="95"/>
        <v>0.124084</v>
      </c>
      <c r="S374" s="9">
        <f t="shared" si="96"/>
        <v>0.40455402030529675</v>
      </c>
      <c r="T374" s="9">
        <f t="shared" si="97"/>
        <v>0.13846</v>
      </c>
      <c r="U374" s="9">
        <f t="shared" si="98"/>
        <v>0.43567322305676087</v>
      </c>
      <c r="V374" s="15">
        <f t="shared" si="99"/>
        <v>0.1324937383</v>
      </c>
      <c r="X374" s="11">
        <f t="shared" si="100"/>
        <v>2.4320799999999992E+19</v>
      </c>
      <c r="Y374" s="11">
        <f t="shared" si="101"/>
        <v>5.0639999999999994E-18</v>
      </c>
      <c r="Z374" s="11">
        <f t="shared" si="102"/>
        <v>4.0400000000000001E-4</v>
      </c>
      <c r="AA374" s="16">
        <f t="shared" si="103"/>
        <v>4.7398456496415865E-2</v>
      </c>
      <c r="AB374" s="9">
        <f t="shared" si="104"/>
        <v>0.18590979028649374</v>
      </c>
      <c r="AC374" s="9">
        <f t="shared" si="105"/>
        <v>0.95260154350358417</v>
      </c>
      <c r="AD374" s="15">
        <f t="shared" si="106"/>
        <v>117.32291211984128</v>
      </c>
      <c r="AE374" s="3">
        <f t="shared" si="107"/>
        <v>609.70559999999978</v>
      </c>
      <c r="AF374" s="2">
        <f t="shared" si="108"/>
        <v>0.25</v>
      </c>
      <c r="AG374" s="9">
        <f t="shared" si="109"/>
        <v>3.9318808662812586E-2</v>
      </c>
      <c r="AH374" s="2">
        <f t="shared" si="110"/>
        <v>1.902616688690951</v>
      </c>
    </row>
    <row r="375" spans="1:34">
      <c r="A375" s="1">
        <f>Raw!A375</f>
        <v>362</v>
      </c>
      <c r="B375" s="14">
        <f>Raw!B375</f>
        <v>0.22500000000000001</v>
      </c>
      <c r="C375" s="15">
        <f>Raw!C375</f>
        <v>56.5</v>
      </c>
      <c r="D375" s="15">
        <f>IF(C375&gt;0.5,Raw!D375*D$11,-999)</f>
        <v>43.1</v>
      </c>
      <c r="E375" s="9">
        <f>IF(Raw!$G375&gt;$C$8,IF(Raw!$Q375&gt;$C$8,IF(Raw!$N375&gt;$C$9,IF(Raw!$N375&lt;$A$9,IF(Raw!$X375&gt;$C$9,IF(Raw!$X375&lt;$A$9,Raw!H375,-999),-999),-999),-999),-999),-999)</f>
        <v>0.17499300000000001</v>
      </c>
      <c r="F375" s="9">
        <f>IF(Raw!$G375&gt;$C$8,IF(Raw!$Q375&gt;$C$8,IF(Raw!$N375&gt;$C$9,IF(Raw!$N375&lt;$A$9,IF(Raw!$X375&gt;$C$9,IF(Raw!$X375&lt;$A$9,Raw!I375,-999),-999),-999),-999),-999),-999)</f>
        <v>0.29861300000000002</v>
      </c>
      <c r="G375" s="9">
        <f>Raw!G375</f>
        <v>0.96322399999999997</v>
      </c>
      <c r="H375" s="9">
        <f>IF(Raw!$G375&gt;$C$8,IF(Raw!$Q375&gt;$C$8,IF(Raw!$N375&gt;$C$9,IF(Raw!$N375&lt;$A$9,IF(Raw!$X375&gt;$C$9,IF(Raw!$X375&lt;$A$9,Raw!L375,-999),-999),-999),-999),-999),-999)</f>
        <v>606.1</v>
      </c>
      <c r="I375" s="9">
        <f>IF(Raw!$G375&gt;$C$8,IF(Raw!$Q375&gt;$C$8,IF(Raw!$N375&gt;$C$9,IF(Raw!$N375&lt;$A$9,IF(Raw!$X375&gt;$C$9,IF(Raw!$X375&lt;$A$9,Raw!M375,-999),-999),-999),-999),-999),-999)</f>
        <v>0.27262999999999998</v>
      </c>
      <c r="J375" s="9">
        <f>IF(Raw!$G375&gt;$C$8,IF(Raw!$Q375&gt;$C$8,IF(Raw!$N375&gt;$C$9,IF(Raw!$N375&lt;$A$9,IF(Raw!$X375&gt;$C$9,IF(Raw!$X375&lt;$A$9,Raw!N375,-999),-999),-999),-999),-999),-999)</f>
        <v>481</v>
      </c>
      <c r="K375" s="9">
        <f>IF(Raw!$G375&gt;$C$8,IF(Raw!$Q375&gt;$C$8,IF(Raw!$N375&gt;$C$9,IF(Raw!$N375&lt;$A$9,IF(Raw!$X375&gt;$C$9,IF(Raw!$X375&lt;$A$9,Raw!R375,-999),-999),-999),-999),-999),-999)</f>
        <v>0.17066300000000001</v>
      </c>
      <c r="L375" s="9">
        <f>IF(Raw!$G375&gt;$C$8,IF(Raw!$Q375&gt;$C$8,IF(Raw!$N375&gt;$C$9,IF(Raw!$N375&lt;$A$9,IF(Raw!$X375&gt;$C$9,IF(Raw!$X375&lt;$A$9,Raw!S375,-999),-999),-999),-999),-999),-999)</f>
        <v>0.30728499999999997</v>
      </c>
      <c r="M375" s="9">
        <f>Raw!Q375</f>
        <v>0.96110099999999998</v>
      </c>
      <c r="N375" s="9">
        <f>IF(Raw!$G375&gt;$C$8,IF(Raw!$Q375&gt;$C$8,IF(Raw!$N375&gt;$C$9,IF(Raw!$N375&lt;$A$9,IF(Raw!$X375&gt;$C$9,IF(Raw!$X375&lt;$A$9,Raw!V375,-999),-999),-999),-999),-999),-999)</f>
        <v>638.6</v>
      </c>
      <c r="O375" s="9">
        <f>IF(Raw!$G375&gt;$C$8,IF(Raw!$Q375&gt;$C$8,IF(Raw!$N375&gt;$C$9,IF(Raw!$N375&lt;$A$9,IF(Raw!$X375&gt;$C$9,IF(Raw!$X375&lt;$A$9,Raw!W375,-999),-999),-999),-999),-999),-999)</f>
        <v>0.28328100000000001</v>
      </c>
      <c r="P375" s="9">
        <f>IF(Raw!$G375&gt;$C$8,IF(Raw!$Q375&gt;$C$8,IF(Raw!$N375&gt;$C$9,IF(Raw!$N375&lt;$A$9,IF(Raw!$X375&gt;$C$9,IF(Raw!$X375&lt;$A$9,Raw!X375,-999),-999),-999),-999),-999),-999)</f>
        <v>389</v>
      </c>
      <c r="R375" s="9">
        <f t="shared" si="95"/>
        <v>0.12362000000000001</v>
      </c>
      <c r="S375" s="9">
        <f t="shared" si="96"/>
        <v>0.41398063714573713</v>
      </c>
      <c r="T375" s="9">
        <f t="shared" si="97"/>
        <v>0.13662199999999997</v>
      </c>
      <c r="U375" s="9">
        <f t="shared" si="98"/>
        <v>0.44461005255707237</v>
      </c>
      <c r="V375" s="15">
        <f t="shared" si="99"/>
        <v>0.12810711649999998</v>
      </c>
      <c r="X375" s="11">
        <f t="shared" si="100"/>
        <v>2.5946199999999992E+19</v>
      </c>
      <c r="Y375" s="11">
        <f t="shared" si="101"/>
        <v>6.0609999999999996E-18</v>
      </c>
      <c r="Z375" s="11">
        <f t="shared" si="102"/>
        <v>4.8099999999999998E-4</v>
      </c>
      <c r="AA375" s="16">
        <f t="shared" si="103"/>
        <v>7.0322671671189343E-2</v>
      </c>
      <c r="AB375" s="9">
        <f t="shared" si="104"/>
        <v>0.18027062404906125</v>
      </c>
      <c r="AC375" s="9">
        <f t="shared" si="105"/>
        <v>0.92967732832881056</v>
      </c>
      <c r="AD375" s="15">
        <f t="shared" si="106"/>
        <v>146.20098060538322</v>
      </c>
      <c r="AE375" s="3">
        <f t="shared" si="107"/>
        <v>729.7443999999997</v>
      </c>
      <c r="AF375" s="2">
        <f t="shared" si="108"/>
        <v>0.25</v>
      </c>
      <c r="AG375" s="9">
        <f t="shared" si="109"/>
        <v>5.0001865900657659E-2</v>
      </c>
      <c r="AH375" s="2">
        <f t="shared" si="110"/>
        <v>2.4195642686970729</v>
      </c>
    </row>
    <row r="376" spans="1:34">
      <c r="A376" s="1">
        <f>Raw!A376</f>
        <v>363</v>
      </c>
      <c r="B376" s="14">
        <f>Raw!B376</f>
        <v>0.22505787037037037</v>
      </c>
      <c r="C376" s="15">
        <f>Raw!C376</f>
        <v>56.1</v>
      </c>
      <c r="D376" s="15">
        <f>IF(C376&gt;0.5,Raw!D376*D$11,-999)</f>
        <v>43.1</v>
      </c>
      <c r="E376" s="9">
        <f>IF(Raw!$G376&gt;$C$8,IF(Raw!$Q376&gt;$C$8,IF(Raw!$N376&gt;$C$9,IF(Raw!$N376&lt;$A$9,IF(Raw!$X376&gt;$C$9,IF(Raw!$X376&lt;$A$9,Raw!H376,-999),-999),-999),-999),-999),-999)</f>
        <v>0.18165999999999999</v>
      </c>
      <c r="F376" s="9">
        <f>IF(Raw!$G376&gt;$C$8,IF(Raw!$Q376&gt;$C$8,IF(Raw!$N376&gt;$C$9,IF(Raw!$N376&lt;$A$9,IF(Raw!$X376&gt;$C$9,IF(Raw!$X376&lt;$A$9,Raw!I376,-999),-999),-999),-999),-999),-999)</f>
        <v>0.30698399999999998</v>
      </c>
      <c r="G376" s="9">
        <f>Raw!G376</f>
        <v>0.95261799999999996</v>
      </c>
      <c r="H376" s="9">
        <f>IF(Raw!$G376&gt;$C$8,IF(Raw!$Q376&gt;$C$8,IF(Raw!$N376&gt;$C$9,IF(Raw!$N376&lt;$A$9,IF(Raw!$X376&gt;$C$9,IF(Raw!$X376&lt;$A$9,Raw!L376,-999),-999),-999),-999),-999),-999)</f>
        <v>560.79999999999995</v>
      </c>
      <c r="I376" s="9">
        <f>IF(Raw!$G376&gt;$C$8,IF(Raw!$Q376&gt;$C$8,IF(Raw!$N376&gt;$C$9,IF(Raw!$N376&lt;$A$9,IF(Raw!$X376&gt;$C$9,IF(Raw!$X376&lt;$A$9,Raw!M376,-999),-999),-999),-999),-999),-999)</f>
        <v>1.05E-4</v>
      </c>
      <c r="J376" s="9">
        <f>IF(Raw!$G376&gt;$C$8,IF(Raw!$Q376&gt;$C$8,IF(Raw!$N376&gt;$C$9,IF(Raw!$N376&lt;$A$9,IF(Raw!$X376&gt;$C$9,IF(Raw!$X376&lt;$A$9,Raw!N376,-999),-999),-999),-999),-999),-999)</f>
        <v>443</v>
      </c>
      <c r="K376" s="9">
        <f>IF(Raw!$G376&gt;$C$8,IF(Raw!$Q376&gt;$C$8,IF(Raw!$N376&gt;$C$9,IF(Raw!$N376&lt;$A$9,IF(Raw!$X376&gt;$C$9,IF(Raw!$X376&lt;$A$9,Raw!R376,-999),-999),-999),-999),-999),-999)</f>
        <v>0.176228</v>
      </c>
      <c r="L376" s="9">
        <f>IF(Raw!$G376&gt;$C$8,IF(Raw!$Q376&gt;$C$8,IF(Raw!$N376&gt;$C$9,IF(Raw!$N376&lt;$A$9,IF(Raw!$X376&gt;$C$9,IF(Raw!$X376&lt;$A$9,Raw!S376,-999),-999),-999),-999),-999),-999)</f>
        <v>0.312029</v>
      </c>
      <c r="M376" s="9">
        <f>Raw!Q376</f>
        <v>0.95581400000000005</v>
      </c>
      <c r="N376" s="9">
        <f>IF(Raw!$G376&gt;$C$8,IF(Raw!$Q376&gt;$C$8,IF(Raw!$N376&gt;$C$9,IF(Raw!$N376&lt;$A$9,IF(Raw!$X376&gt;$C$9,IF(Raw!$X376&lt;$A$9,Raw!V376,-999),-999),-999),-999),-999),-999)</f>
        <v>596.4</v>
      </c>
      <c r="O376" s="9">
        <f>IF(Raw!$G376&gt;$C$8,IF(Raw!$Q376&gt;$C$8,IF(Raw!$N376&gt;$C$9,IF(Raw!$N376&lt;$A$9,IF(Raw!$X376&gt;$C$9,IF(Raw!$X376&lt;$A$9,Raw!W376,-999),-999),-999),-999),-999),-999)</f>
        <v>1.33E-3</v>
      </c>
      <c r="P376" s="9">
        <f>IF(Raw!$G376&gt;$C$8,IF(Raw!$Q376&gt;$C$8,IF(Raw!$N376&gt;$C$9,IF(Raw!$N376&lt;$A$9,IF(Raw!$X376&gt;$C$9,IF(Raw!$X376&lt;$A$9,Raw!X376,-999),-999),-999),-999),-999),-999)</f>
        <v>402</v>
      </c>
      <c r="R376" s="9">
        <f t="shared" si="95"/>
        <v>0.12532399999999999</v>
      </c>
      <c r="S376" s="9">
        <f t="shared" si="96"/>
        <v>0.40824277486774557</v>
      </c>
      <c r="T376" s="9">
        <f t="shared" si="97"/>
        <v>0.13580100000000001</v>
      </c>
      <c r="U376" s="9">
        <f t="shared" si="98"/>
        <v>0.43521916232145091</v>
      </c>
      <c r="V376" s="15">
        <f t="shared" si="99"/>
        <v>0.13008489009999999</v>
      </c>
      <c r="X376" s="11">
        <f t="shared" si="100"/>
        <v>2.5946199999999992E+19</v>
      </c>
      <c r="Y376" s="11">
        <f t="shared" si="101"/>
        <v>5.607999999999999E-18</v>
      </c>
      <c r="Z376" s="11">
        <f t="shared" si="102"/>
        <v>4.4299999999999998E-4</v>
      </c>
      <c r="AA376" s="16">
        <f t="shared" si="103"/>
        <v>6.0555896428216419E-2</v>
      </c>
      <c r="AB376" s="9">
        <f t="shared" si="104"/>
        <v>0.18445155129084823</v>
      </c>
      <c r="AC376" s="9">
        <f t="shared" si="105"/>
        <v>0.93944410357178354</v>
      </c>
      <c r="AD376" s="15">
        <f t="shared" si="106"/>
        <v>136.69502579732824</v>
      </c>
      <c r="AE376" s="3">
        <f t="shared" si="107"/>
        <v>675.2031999999997</v>
      </c>
      <c r="AF376" s="2">
        <f t="shared" si="108"/>
        <v>0.25</v>
      </c>
      <c r="AG376" s="9">
        <f t="shared" si="109"/>
        <v>4.5763303554632553E-2</v>
      </c>
      <c r="AH376" s="2">
        <f t="shared" si="110"/>
        <v>2.2144624426279722</v>
      </c>
    </row>
    <row r="377" spans="1:34">
      <c r="A377" s="1">
        <f>Raw!A377</f>
        <v>364</v>
      </c>
      <c r="B377" s="14">
        <f>Raw!B377</f>
        <v>0.22511574074074073</v>
      </c>
      <c r="C377" s="15">
        <f>Raw!C377</f>
        <v>55.4</v>
      </c>
      <c r="D377" s="15">
        <f>IF(C377&gt;0.5,Raw!D377*D$11,-999)</f>
        <v>44.8</v>
      </c>
      <c r="E377" s="9">
        <f>IF(Raw!$G377&gt;$C$8,IF(Raw!$Q377&gt;$C$8,IF(Raw!$N377&gt;$C$9,IF(Raw!$N377&lt;$A$9,IF(Raw!$X377&gt;$C$9,IF(Raw!$X377&lt;$A$9,Raw!H377,-999),-999),-999),-999),-999),-999)</f>
        <v>0.187892</v>
      </c>
      <c r="F377" s="9">
        <f>IF(Raw!$G377&gt;$C$8,IF(Raw!$Q377&gt;$C$8,IF(Raw!$N377&gt;$C$9,IF(Raw!$N377&lt;$A$9,IF(Raw!$X377&gt;$C$9,IF(Raw!$X377&lt;$A$9,Raw!I377,-999),-999),-999),-999),-999),-999)</f>
        <v>0.30682700000000002</v>
      </c>
      <c r="G377" s="9">
        <f>Raw!G377</f>
        <v>0.96936599999999995</v>
      </c>
      <c r="H377" s="9">
        <f>IF(Raw!$G377&gt;$C$8,IF(Raw!$Q377&gt;$C$8,IF(Raw!$N377&gt;$C$9,IF(Raw!$N377&lt;$A$9,IF(Raw!$X377&gt;$C$9,IF(Raw!$X377&lt;$A$9,Raw!L377,-999),-999),-999),-999),-999),-999)</f>
        <v>560.70000000000005</v>
      </c>
      <c r="I377" s="9">
        <f>IF(Raw!$G377&gt;$C$8,IF(Raw!$Q377&gt;$C$8,IF(Raw!$N377&gt;$C$9,IF(Raw!$N377&lt;$A$9,IF(Raw!$X377&gt;$C$9,IF(Raw!$X377&lt;$A$9,Raw!M377,-999),-999),-999),-999),-999),-999)</f>
        <v>4.7399999999999998E-2</v>
      </c>
      <c r="J377" s="9">
        <f>IF(Raw!$G377&gt;$C$8,IF(Raw!$Q377&gt;$C$8,IF(Raw!$N377&gt;$C$9,IF(Raw!$N377&lt;$A$9,IF(Raw!$X377&gt;$C$9,IF(Raw!$X377&lt;$A$9,Raw!N377,-999),-999),-999),-999),-999),-999)</f>
        <v>694</v>
      </c>
      <c r="K377" s="9">
        <f>IF(Raw!$G377&gt;$C$8,IF(Raw!$Q377&gt;$C$8,IF(Raw!$N377&gt;$C$9,IF(Raw!$N377&lt;$A$9,IF(Raw!$X377&gt;$C$9,IF(Raw!$X377&lt;$A$9,Raw!R377,-999),-999),-999),-999),-999),-999)</f>
        <v>0.17643500000000001</v>
      </c>
      <c r="L377" s="9">
        <f>IF(Raw!$G377&gt;$C$8,IF(Raw!$Q377&gt;$C$8,IF(Raw!$N377&gt;$C$9,IF(Raw!$N377&lt;$A$9,IF(Raw!$X377&gt;$C$9,IF(Raw!$X377&lt;$A$9,Raw!S377,-999),-999),-999),-999),-999),-999)</f>
        <v>0.30862099999999998</v>
      </c>
      <c r="M377" s="9">
        <f>Raw!Q377</f>
        <v>0.96830400000000005</v>
      </c>
      <c r="N377" s="9">
        <f>IF(Raw!$G377&gt;$C$8,IF(Raw!$Q377&gt;$C$8,IF(Raw!$N377&gt;$C$9,IF(Raw!$N377&lt;$A$9,IF(Raw!$X377&gt;$C$9,IF(Raw!$X377&lt;$A$9,Raw!V377,-999),-999),-999),-999),-999),-999)</f>
        <v>622.6</v>
      </c>
      <c r="O377" s="9">
        <f>IF(Raw!$G377&gt;$C$8,IF(Raw!$Q377&gt;$C$8,IF(Raw!$N377&gt;$C$9,IF(Raw!$N377&lt;$A$9,IF(Raw!$X377&gt;$C$9,IF(Raw!$X377&lt;$A$9,Raw!W377,-999),-999),-999),-999),-999),-999)</f>
        <v>0.22128600000000001</v>
      </c>
      <c r="P377" s="9">
        <f>IF(Raw!$G377&gt;$C$8,IF(Raw!$Q377&gt;$C$8,IF(Raw!$N377&gt;$C$9,IF(Raw!$N377&lt;$A$9,IF(Raw!$X377&gt;$C$9,IF(Raw!$X377&lt;$A$9,Raw!X377,-999),-999),-999),-999),-999),-999)</f>
        <v>382</v>
      </c>
      <c r="R377" s="9">
        <f t="shared" si="95"/>
        <v>0.11893500000000001</v>
      </c>
      <c r="S377" s="9">
        <f t="shared" si="96"/>
        <v>0.3876288592594524</v>
      </c>
      <c r="T377" s="9">
        <f t="shared" si="97"/>
        <v>0.13218599999999997</v>
      </c>
      <c r="U377" s="9">
        <f t="shared" si="98"/>
        <v>0.42831174806639855</v>
      </c>
      <c r="V377" s="15">
        <f t="shared" si="99"/>
        <v>0.1286640949</v>
      </c>
      <c r="X377" s="11">
        <f t="shared" si="100"/>
        <v>2.6969599999999992E+19</v>
      </c>
      <c r="Y377" s="11">
        <f t="shared" si="101"/>
        <v>5.6070000000000003E-18</v>
      </c>
      <c r="Z377" s="11">
        <f t="shared" si="102"/>
        <v>6.9399999999999996E-4</v>
      </c>
      <c r="AA377" s="16">
        <f t="shared" si="103"/>
        <v>9.4978128282037985E-2</v>
      </c>
      <c r="AB377" s="9">
        <f t="shared" si="104"/>
        <v>0.18898977886508947</v>
      </c>
      <c r="AC377" s="9">
        <f t="shared" si="105"/>
        <v>0.90502187171796211</v>
      </c>
      <c r="AD377" s="15">
        <f t="shared" si="106"/>
        <v>136.85609262541496</v>
      </c>
      <c r="AE377" s="3">
        <f t="shared" si="107"/>
        <v>675.08279999999991</v>
      </c>
      <c r="AF377" s="2">
        <f t="shared" si="108"/>
        <v>0.25</v>
      </c>
      <c r="AG377" s="9">
        <f t="shared" si="109"/>
        <v>4.5090055589175712E-2</v>
      </c>
      <c r="AH377" s="2">
        <f t="shared" si="110"/>
        <v>2.1818843239547858</v>
      </c>
    </row>
    <row r="378" spans="1:34">
      <c r="A378" s="1">
        <f>Raw!A378</f>
        <v>365</v>
      </c>
      <c r="B378" s="14">
        <f>Raw!B378</f>
        <v>0.22516203703703705</v>
      </c>
      <c r="C378" s="15">
        <f>Raw!C378</f>
        <v>55</v>
      </c>
      <c r="D378" s="15">
        <f>IF(C378&gt;0.5,Raw!D378*D$11,-999)</f>
        <v>44</v>
      </c>
      <c r="E378" s="9">
        <f>IF(Raw!$G378&gt;$C$8,IF(Raw!$Q378&gt;$C$8,IF(Raw!$N378&gt;$C$9,IF(Raw!$N378&lt;$A$9,IF(Raw!$X378&gt;$C$9,IF(Raw!$X378&lt;$A$9,Raw!H378,-999),-999),-999),-999),-999),-999)</f>
        <v>0.17768300000000001</v>
      </c>
      <c r="F378" s="9">
        <f>IF(Raw!$G378&gt;$C$8,IF(Raw!$Q378&gt;$C$8,IF(Raw!$N378&gt;$C$9,IF(Raw!$N378&lt;$A$9,IF(Raw!$X378&gt;$C$9,IF(Raw!$X378&lt;$A$9,Raw!I378,-999),-999),-999),-999),-999),-999)</f>
        <v>0.30198900000000001</v>
      </c>
      <c r="G378" s="9">
        <f>Raw!G378</f>
        <v>0.96921900000000005</v>
      </c>
      <c r="H378" s="9">
        <f>IF(Raw!$G378&gt;$C$8,IF(Raw!$Q378&gt;$C$8,IF(Raw!$N378&gt;$C$9,IF(Raw!$N378&lt;$A$9,IF(Raw!$X378&gt;$C$9,IF(Raw!$X378&lt;$A$9,Raw!L378,-999),-999),-999),-999),-999),-999)</f>
        <v>595.5</v>
      </c>
      <c r="I378" s="9">
        <f>IF(Raw!$G378&gt;$C$8,IF(Raw!$Q378&gt;$C$8,IF(Raw!$N378&gt;$C$9,IF(Raw!$N378&lt;$A$9,IF(Raw!$X378&gt;$C$9,IF(Raw!$X378&lt;$A$9,Raw!M378,-999),-999),-999),-999),-999),-999)</f>
        <v>0.10606699999999999</v>
      </c>
      <c r="J378" s="9">
        <f>IF(Raw!$G378&gt;$C$8,IF(Raw!$Q378&gt;$C$8,IF(Raw!$N378&gt;$C$9,IF(Raw!$N378&lt;$A$9,IF(Raw!$X378&gt;$C$9,IF(Raw!$X378&lt;$A$9,Raw!N378,-999),-999),-999),-999),-999),-999)</f>
        <v>634</v>
      </c>
      <c r="K378" s="9">
        <f>IF(Raw!$G378&gt;$C$8,IF(Raw!$Q378&gt;$C$8,IF(Raw!$N378&gt;$C$9,IF(Raw!$N378&lt;$A$9,IF(Raw!$X378&gt;$C$9,IF(Raw!$X378&lt;$A$9,Raw!R378,-999),-999),-999),-999),-999),-999)</f>
        <v>0.17193700000000001</v>
      </c>
      <c r="L378" s="9">
        <f>IF(Raw!$G378&gt;$C$8,IF(Raw!$Q378&gt;$C$8,IF(Raw!$N378&gt;$C$9,IF(Raw!$N378&lt;$A$9,IF(Raw!$X378&gt;$C$9,IF(Raw!$X378&lt;$A$9,Raw!S378,-999),-999),-999),-999),-999),-999)</f>
        <v>0.30410599999999999</v>
      </c>
      <c r="M378" s="9">
        <f>Raw!Q378</f>
        <v>0.94797799999999999</v>
      </c>
      <c r="N378" s="9">
        <f>IF(Raw!$G378&gt;$C$8,IF(Raw!$Q378&gt;$C$8,IF(Raw!$N378&gt;$C$9,IF(Raw!$N378&lt;$A$9,IF(Raw!$X378&gt;$C$9,IF(Raw!$X378&lt;$A$9,Raw!V378,-999),-999),-999),-999),-999),-999)</f>
        <v>645.4</v>
      </c>
      <c r="O378" s="9">
        <f>IF(Raw!$G378&gt;$C$8,IF(Raw!$Q378&gt;$C$8,IF(Raw!$N378&gt;$C$9,IF(Raw!$N378&lt;$A$9,IF(Raw!$X378&gt;$C$9,IF(Raw!$X378&lt;$A$9,Raw!W378,-999),-999),-999),-999),-999),-999)</f>
        <v>0.20103699999999999</v>
      </c>
      <c r="P378" s="9">
        <f>IF(Raw!$G378&gt;$C$8,IF(Raw!$Q378&gt;$C$8,IF(Raw!$N378&gt;$C$9,IF(Raw!$N378&lt;$A$9,IF(Raw!$X378&gt;$C$9,IF(Raw!$X378&lt;$A$9,Raw!X378,-999),-999),-999),-999),-999),-999)</f>
        <v>338</v>
      </c>
      <c r="R378" s="9">
        <f t="shared" si="95"/>
        <v>0.124306</v>
      </c>
      <c r="S378" s="9">
        <f t="shared" si="96"/>
        <v>0.41162426445996375</v>
      </c>
      <c r="T378" s="9">
        <f t="shared" si="97"/>
        <v>0.13216899999999998</v>
      </c>
      <c r="U378" s="9">
        <f t="shared" si="98"/>
        <v>0.43461490401373198</v>
      </c>
      <c r="V378" s="15">
        <f t="shared" si="99"/>
        <v>0.12678179139999998</v>
      </c>
      <c r="X378" s="11">
        <f t="shared" si="100"/>
        <v>2.6487999999999996E+19</v>
      </c>
      <c r="Y378" s="11">
        <f t="shared" si="101"/>
        <v>5.9549999999999995E-18</v>
      </c>
      <c r="Z378" s="11">
        <f t="shared" si="102"/>
        <v>6.3400000000000001E-4</v>
      </c>
      <c r="AA378" s="16">
        <f t="shared" si="103"/>
        <v>9.0912933339131113E-2</v>
      </c>
      <c r="AB378" s="9">
        <f t="shared" si="104"/>
        <v>0.18395287148649964</v>
      </c>
      <c r="AC378" s="9">
        <f t="shared" si="105"/>
        <v>0.9090870666608688</v>
      </c>
      <c r="AD378" s="15">
        <f t="shared" si="106"/>
        <v>143.39579391030145</v>
      </c>
      <c r="AE378" s="3">
        <f t="shared" si="107"/>
        <v>716.98199999999974</v>
      </c>
      <c r="AF378" s="2">
        <f t="shared" si="108"/>
        <v>0.25</v>
      </c>
      <c r="AG378" s="9">
        <f t="shared" si="109"/>
        <v>4.7939960927921965E-2</v>
      </c>
      <c r="AH378" s="2">
        <f t="shared" si="110"/>
        <v>2.3197897601338937</v>
      </c>
    </row>
    <row r="379" spans="1:34">
      <c r="A379" s="1">
        <f>Raw!A379</f>
        <v>366</v>
      </c>
      <c r="B379" s="14">
        <f>Raw!B379</f>
        <v>0.22521990740740741</v>
      </c>
      <c r="C379" s="15">
        <f>Raw!C379</f>
        <v>53.9</v>
      </c>
      <c r="D379" s="15">
        <f>IF(C379&gt;0.5,Raw!D379*D$11,-999)</f>
        <v>46.6</v>
      </c>
      <c r="E379" s="9">
        <f>IF(Raw!$G379&gt;$C$8,IF(Raw!$Q379&gt;$C$8,IF(Raw!$N379&gt;$C$9,IF(Raw!$N379&lt;$A$9,IF(Raw!$X379&gt;$C$9,IF(Raw!$X379&lt;$A$9,Raw!H379,-999),-999),-999),-999),-999),-999)</f>
        <v>0.18043300000000001</v>
      </c>
      <c r="F379" s="9">
        <f>IF(Raw!$G379&gt;$C$8,IF(Raw!$Q379&gt;$C$8,IF(Raw!$N379&gt;$C$9,IF(Raw!$N379&lt;$A$9,IF(Raw!$X379&gt;$C$9,IF(Raw!$X379&lt;$A$9,Raw!I379,-999),-999),-999),-999),-999),-999)</f>
        <v>0.29615799999999998</v>
      </c>
      <c r="G379" s="9">
        <f>Raw!G379</f>
        <v>0.94364199999999998</v>
      </c>
      <c r="H379" s="9">
        <f>IF(Raw!$G379&gt;$C$8,IF(Raw!$Q379&gt;$C$8,IF(Raw!$N379&gt;$C$9,IF(Raw!$N379&lt;$A$9,IF(Raw!$X379&gt;$C$9,IF(Raw!$X379&lt;$A$9,Raw!L379,-999),-999),-999),-999),-999),-999)</f>
        <v>531</v>
      </c>
      <c r="I379" s="9">
        <f>IF(Raw!$G379&gt;$C$8,IF(Raw!$Q379&gt;$C$8,IF(Raw!$N379&gt;$C$9,IF(Raw!$N379&lt;$A$9,IF(Raw!$X379&gt;$C$9,IF(Raw!$X379&lt;$A$9,Raw!M379,-999),-999),-999),-999),-999),-999)</f>
        <v>4.9494999999999997E-2</v>
      </c>
      <c r="J379" s="9">
        <f>IF(Raw!$G379&gt;$C$8,IF(Raw!$Q379&gt;$C$8,IF(Raw!$N379&gt;$C$9,IF(Raw!$N379&lt;$A$9,IF(Raw!$X379&gt;$C$9,IF(Raw!$X379&lt;$A$9,Raw!N379,-999),-999),-999),-999),-999),-999)</f>
        <v>442</v>
      </c>
      <c r="K379" s="9">
        <f>IF(Raw!$G379&gt;$C$8,IF(Raw!$Q379&gt;$C$8,IF(Raw!$N379&gt;$C$9,IF(Raw!$N379&lt;$A$9,IF(Raw!$X379&gt;$C$9,IF(Raw!$X379&lt;$A$9,Raw!R379,-999),-999),-999),-999),-999),-999)</f>
        <v>0.16827900000000001</v>
      </c>
      <c r="L379" s="9">
        <f>IF(Raw!$G379&gt;$C$8,IF(Raw!$Q379&gt;$C$8,IF(Raw!$N379&gt;$C$9,IF(Raw!$N379&lt;$A$9,IF(Raw!$X379&gt;$C$9,IF(Raw!$X379&lt;$A$9,Raw!S379,-999),-999),-999),-999),-999),-999)</f>
        <v>0.29944199999999999</v>
      </c>
      <c r="M379" s="9">
        <f>Raw!Q379</f>
        <v>0.94683899999999999</v>
      </c>
      <c r="N379" s="9">
        <f>IF(Raw!$G379&gt;$C$8,IF(Raw!$Q379&gt;$C$8,IF(Raw!$N379&gt;$C$9,IF(Raw!$N379&lt;$A$9,IF(Raw!$X379&gt;$C$9,IF(Raw!$X379&lt;$A$9,Raw!V379,-999),-999),-999),-999),-999),-999)</f>
        <v>595.4</v>
      </c>
      <c r="O379" s="9">
        <f>IF(Raw!$G379&gt;$C$8,IF(Raw!$Q379&gt;$C$8,IF(Raw!$N379&gt;$C$9,IF(Raw!$N379&lt;$A$9,IF(Raw!$X379&gt;$C$9,IF(Raw!$X379&lt;$A$9,Raw!W379,-999),-999),-999),-999),-999),-999)</f>
        <v>6.0000000000000002E-6</v>
      </c>
      <c r="P379" s="9">
        <f>IF(Raw!$G379&gt;$C$8,IF(Raw!$Q379&gt;$C$8,IF(Raw!$N379&gt;$C$9,IF(Raw!$N379&lt;$A$9,IF(Raw!$X379&gt;$C$9,IF(Raw!$X379&lt;$A$9,Raw!X379,-999),-999),-999),-999),-999),-999)</f>
        <v>521</v>
      </c>
      <c r="R379" s="9">
        <f t="shared" si="95"/>
        <v>0.11572499999999997</v>
      </c>
      <c r="S379" s="9">
        <f t="shared" si="96"/>
        <v>0.39075425955064519</v>
      </c>
      <c r="T379" s="9">
        <f t="shared" si="97"/>
        <v>0.13116299999999997</v>
      </c>
      <c r="U379" s="9">
        <f t="shared" si="98"/>
        <v>0.43802472599034198</v>
      </c>
      <c r="V379" s="15">
        <f t="shared" si="99"/>
        <v>0.12483736979999999</v>
      </c>
      <c r="X379" s="11">
        <f t="shared" si="100"/>
        <v>2.8053199999999996E+19</v>
      </c>
      <c r="Y379" s="11">
        <f t="shared" si="101"/>
        <v>5.3099999999999995E-18</v>
      </c>
      <c r="Z379" s="11">
        <f t="shared" si="102"/>
        <v>4.4199999999999996E-4</v>
      </c>
      <c r="AA379" s="16">
        <f t="shared" si="103"/>
        <v>6.1774125247977936E-2</v>
      </c>
      <c r="AB379" s="9">
        <f t="shared" si="104"/>
        <v>0.17638147958990055</v>
      </c>
      <c r="AC379" s="9">
        <f t="shared" si="105"/>
        <v>0.93822587475202202</v>
      </c>
      <c r="AD379" s="15">
        <f t="shared" si="106"/>
        <v>139.76046436194105</v>
      </c>
      <c r="AE379" s="3">
        <f t="shared" si="107"/>
        <v>639.32399999999973</v>
      </c>
      <c r="AF379" s="2">
        <f t="shared" si="108"/>
        <v>0.25</v>
      </c>
      <c r="AG379" s="9">
        <f t="shared" si="109"/>
        <v>4.7091183928017068E-2</v>
      </c>
      <c r="AH379" s="2">
        <f t="shared" si="110"/>
        <v>2.2787178828335155</v>
      </c>
    </row>
    <row r="380" spans="1:34">
      <c r="A380" s="1">
        <f>Raw!A380</f>
        <v>367</v>
      </c>
      <c r="B380" s="14">
        <f>Raw!B380</f>
        <v>0.22527777777777777</v>
      </c>
      <c r="C380" s="15">
        <f>Raw!C380</f>
        <v>53.7</v>
      </c>
      <c r="D380" s="15">
        <f>IF(C380&gt;0.5,Raw!D380*D$11,-999)</f>
        <v>49.2</v>
      </c>
      <c r="E380" s="9">
        <f>IF(Raw!$G380&gt;$C$8,IF(Raw!$Q380&gt;$C$8,IF(Raw!$N380&gt;$C$9,IF(Raw!$N380&lt;$A$9,IF(Raw!$X380&gt;$C$9,IF(Raw!$X380&lt;$A$9,Raw!H380,-999),-999),-999),-999),-999),-999)</f>
        <v>0.18004999999999999</v>
      </c>
      <c r="F380" s="9">
        <f>IF(Raw!$G380&gt;$C$8,IF(Raw!$Q380&gt;$C$8,IF(Raw!$N380&gt;$C$9,IF(Raw!$N380&lt;$A$9,IF(Raw!$X380&gt;$C$9,IF(Raw!$X380&lt;$A$9,Raw!I380,-999),-999),-999),-999),-999),-999)</f>
        <v>0.30343500000000001</v>
      </c>
      <c r="G380" s="9">
        <f>Raw!G380</f>
        <v>0.93101599999999995</v>
      </c>
      <c r="H380" s="9">
        <f>IF(Raw!$G380&gt;$C$8,IF(Raw!$Q380&gt;$C$8,IF(Raw!$N380&gt;$C$9,IF(Raw!$N380&lt;$A$9,IF(Raw!$X380&gt;$C$9,IF(Raw!$X380&lt;$A$9,Raw!L380,-999),-999),-999),-999),-999),-999)</f>
        <v>543.29999999999995</v>
      </c>
      <c r="I380" s="9">
        <f>IF(Raw!$G380&gt;$C$8,IF(Raw!$Q380&gt;$C$8,IF(Raw!$N380&gt;$C$9,IF(Raw!$N380&lt;$A$9,IF(Raw!$X380&gt;$C$9,IF(Raw!$X380&lt;$A$9,Raw!M380,-999),-999),-999),-999),-999),-999)</f>
        <v>8.5316000000000003E-2</v>
      </c>
      <c r="J380" s="9">
        <f>IF(Raw!$G380&gt;$C$8,IF(Raw!$Q380&gt;$C$8,IF(Raw!$N380&gt;$C$9,IF(Raw!$N380&lt;$A$9,IF(Raw!$X380&gt;$C$9,IF(Raw!$X380&lt;$A$9,Raw!N380,-999),-999),-999),-999),-999),-999)</f>
        <v>401</v>
      </c>
      <c r="K380" s="9">
        <f>IF(Raw!$G380&gt;$C$8,IF(Raw!$Q380&gt;$C$8,IF(Raw!$N380&gt;$C$9,IF(Raw!$N380&lt;$A$9,IF(Raw!$X380&gt;$C$9,IF(Raw!$X380&lt;$A$9,Raw!R380,-999),-999),-999),-999),-999),-999)</f>
        <v>0.177979</v>
      </c>
      <c r="L380" s="9">
        <f>IF(Raw!$G380&gt;$C$8,IF(Raw!$Q380&gt;$C$8,IF(Raw!$N380&gt;$C$9,IF(Raw!$N380&lt;$A$9,IF(Raw!$X380&gt;$C$9,IF(Raw!$X380&lt;$A$9,Raw!S380,-999),-999),-999),-999),-999),-999)</f>
        <v>0.30621399999999999</v>
      </c>
      <c r="M380" s="9">
        <f>Raw!Q380</f>
        <v>0.97443599999999997</v>
      </c>
      <c r="N380" s="9">
        <f>IF(Raw!$G380&gt;$C$8,IF(Raw!$Q380&gt;$C$8,IF(Raw!$N380&gt;$C$9,IF(Raw!$N380&lt;$A$9,IF(Raw!$X380&gt;$C$9,IF(Raw!$X380&lt;$A$9,Raw!V380,-999),-999),-999),-999),-999),-999)</f>
        <v>627.29999999999995</v>
      </c>
      <c r="O380" s="9">
        <f>IF(Raw!$G380&gt;$C$8,IF(Raw!$Q380&gt;$C$8,IF(Raw!$N380&gt;$C$9,IF(Raw!$N380&lt;$A$9,IF(Raw!$X380&gt;$C$9,IF(Raw!$X380&lt;$A$9,Raw!W380,-999),-999),-999),-999),-999),-999)</f>
        <v>0.33217000000000002</v>
      </c>
      <c r="P380" s="9">
        <f>IF(Raw!$G380&gt;$C$8,IF(Raw!$Q380&gt;$C$8,IF(Raw!$N380&gt;$C$9,IF(Raw!$N380&lt;$A$9,IF(Raw!$X380&gt;$C$9,IF(Raw!$X380&lt;$A$9,Raw!X380,-999),-999),-999),-999),-999),-999)</f>
        <v>535</v>
      </c>
      <c r="R380" s="9">
        <f t="shared" si="95"/>
        <v>0.12338500000000002</v>
      </c>
      <c r="S380" s="9">
        <f t="shared" si="96"/>
        <v>0.40662744904180476</v>
      </c>
      <c r="T380" s="9">
        <f t="shared" si="97"/>
        <v>0.12823499999999999</v>
      </c>
      <c r="U380" s="9">
        <f t="shared" si="98"/>
        <v>0.41877575812993523</v>
      </c>
      <c r="V380" s="15">
        <f t="shared" si="99"/>
        <v>0.1276606166</v>
      </c>
      <c r="X380" s="11">
        <f t="shared" si="100"/>
        <v>2.9618399999999992E+19</v>
      </c>
      <c r="Y380" s="11">
        <f t="shared" si="101"/>
        <v>5.4329999999999995E-18</v>
      </c>
      <c r="Z380" s="11">
        <f t="shared" si="102"/>
        <v>4.0099999999999999E-4</v>
      </c>
      <c r="AA380" s="16">
        <f t="shared" si="103"/>
        <v>6.0616204045622193E-2</v>
      </c>
      <c r="AB380" s="9">
        <f t="shared" si="104"/>
        <v>0.18575211892579035</v>
      </c>
      <c r="AC380" s="9">
        <f t="shared" si="105"/>
        <v>0.93938379595437782</v>
      </c>
      <c r="AD380" s="15">
        <f t="shared" si="106"/>
        <v>151.16260360504288</v>
      </c>
      <c r="AE380" s="3">
        <f t="shared" si="107"/>
        <v>654.13319999999976</v>
      </c>
      <c r="AF380" s="2">
        <f t="shared" si="108"/>
        <v>0.25</v>
      </c>
      <c r="AG380" s="9">
        <f t="shared" si="109"/>
        <v>4.8694795327382086E-2</v>
      </c>
      <c r="AH380" s="2">
        <f t="shared" si="110"/>
        <v>2.356315803888855</v>
      </c>
    </row>
    <row r="381" spans="1:34">
      <c r="A381" s="1">
        <f>Raw!A381</f>
        <v>368</v>
      </c>
      <c r="B381" s="14">
        <f>Raw!B381</f>
        <v>0.22533564814814813</v>
      </c>
      <c r="C381" s="15">
        <f>Raw!C381</f>
        <v>51.9</v>
      </c>
      <c r="D381" s="15">
        <f>IF(C381&gt;0.5,Raw!D381*D$11,-999)</f>
        <v>52.8</v>
      </c>
      <c r="E381" s="9">
        <f>IF(Raw!$G381&gt;$C$8,IF(Raw!$Q381&gt;$C$8,IF(Raw!$N381&gt;$C$9,IF(Raw!$N381&lt;$A$9,IF(Raw!$X381&gt;$C$9,IF(Raw!$X381&lt;$A$9,Raw!H381,-999),-999),-999),-999),-999),-999)</f>
        <v>0.17998</v>
      </c>
      <c r="F381" s="9">
        <f>IF(Raw!$G381&gt;$C$8,IF(Raw!$Q381&gt;$C$8,IF(Raw!$N381&gt;$C$9,IF(Raw!$N381&lt;$A$9,IF(Raw!$X381&gt;$C$9,IF(Raw!$X381&lt;$A$9,Raw!I381,-999),-999),-999),-999),-999),-999)</f>
        <v>0.29061999999999999</v>
      </c>
      <c r="G381" s="9">
        <f>Raw!G381</f>
        <v>0.952538</v>
      </c>
      <c r="H381" s="9">
        <f>IF(Raw!$G381&gt;$C$8,IF(Raw!$Q381&gt;$C$8,IF(Raw!$N381&gt;$C$9,IF(Raw!$N381&lt;$A$9,IF(Raw!$X381&gt;$C$9,IF(Raw!$X381&lt;$A$9,Raw!L381,-999),-999),-999),-999),-999),-999)</f>
        <v>549.9</v>
      </c>
      <c r="I381" s="9">
        <f>IF(Raw!$G381&gt;$C$8,IF(Raw!$Q381&gt;$C$8,IF(Raw!$N381&gt;$C$9,IF(Raw!$N381&lt;$A$9,IF(Raw!$X381&gt;$C$9,IF(Raw!$X381&lt;$A$9,Raw!M381,-999),-999),-999),-999),-999),-999)</f>
        <v>7.3905999999999999E-2</v>
      </c>
      <c r="J381" s="9">
        <f>IF(Raw!$G381&gt;$C$8,IF(Raw!$Q381&gt;$C$8,IF(Raw!$N381&gt;$C$9,IF(Raw!$N381&lt;$A$9,IF(Raw!$X381&gt;$C$9,IF(Raw!$X381&lt;$A$9,Raw!N381,-999),-999),-999),-999),-999),-999)</f>
        <v>439</v>
      </c>
      <c r="K381" s="9">
        <f>IF(Raw!$G381&gt;$C$8,IF(Raw!$Q381&gt;$C$8,IF(Raw!$N381&gt;$C$9,IF(Raw!$N381&lt;$A$9,IF(Raw!$X381&gt;$C$9,IF(Raw!$X381&lt;$A$9,Raw!R381,-999),-999),-999),-999),-999),-999)</f>
        <v>0.18101300000000001</v>
      </c>
      <c r="L381" s="9">
        <f>IF(Raw!$G381&gt;$C$8,IF(Raw!$Q381&gt;$C$8,IF(Raw!$N381&gt;$C$9,IF(Raw!$N381&lt;$A$9,IF(Raw!$X381&gt;$C$9,IF(Raw!$X381&lt;$A$9,Raw!S381,-999),-999),-999),-999),-999),-999)</f>
        <v>0.302124</v>
      </c>
      <c r="M381" s="9">
        <f>Raw!Q381</f>
        <v>0.95623199999999997</v>
      </c>
      <c r="N381" s="9">
        <f>IF(Raw!$G381&gt;$C$8,IF(Raw!$Q381&gt;$C$8,IF(Raw!$N381&gt;$C$9,IF(Raw!$N381&lt;$A$9,IF(Raw!$X381&gt;$C$9,IF(Raw!$X381&lt;$A$9,Raw!V381,-999),-999),-999),-999),-999),-999)</f>
        <v>554.6</v>
      </c>
      <c r="O381" s="9">
        <f>IF(Raw!$G381&gt;$C$8,IF(Raw!$Q381&gt;$C$8,IF(Raw!$N381&gt;$C$9,IF(Raw!$N381&lt;$A$9,IF(Raw!$X381&gt;$C$9,IF(Raw!$X381&lt;$A$9,Raw!W381,-999),-999),-999),-999),-999),-999)</f>
        <v>0.229156</v>
      </c>
      <c r="P381" s="9">
        <f>IF(Raw!$G381&gt;$C$8,IF(Raw!$Q381&gt;$C$8,IF(Raw!$N381&gt;$C$9,IF(Raw!$N381&lt;$A$9,IF(Raw!$X381&gt;$C$9,IF(Raw!$X381&lt;$A$9,Raw!X381,-999),-999),-999),-999),-999),-999)</f>
        <v>430</v>
      </c>
      <c r="R381" s="9">
        <f t="shared" si="95"/>
        <v>0.11063999999999999</v>
      </c>
      <c r="S381" s="9">
        <f t="shared" si="96"/>
        <v>0.38070332392815359</v>
      </c>
      <c r="T381" s="9">
        <f t="shared" si="97"/>
        <v>0.121111</v>
      </c>
      <c r="U381" s="9">
        <f t="shared" si="98"/>
        <v>0.4008652076630787</v>
      </c>
      <c r="V381" s="15">
        <f t="shared" si="99"/>
        <v>0.12595549559999999</v>
      </c>
      <c r="X381" s="11">
        <f t="shared" si="100"/>
        <v>3.1785599999999988E+19</v>
      </c>
      <c r="Y381" s="11">
        <f t="shared" si="101"/>
        <v>5.4989999999999998E-18</v>
      </c>
      <c r="Z381" s="11">
        <f t="shared" si="102"/>
        <v>4.3899999999999999E-4</v>
      </c>
      <c r="AA381" s="16">
        <f t="shared" si="103"/>
        <v>7.1264112548072328E-2</v>
      </c>
      <c r="AB381" s="9">
        <f t="shared" si="104"/>
        <v>0.18964386793480958</v>
      </c>
      <c r="AC381" s="9">
        <f t="shared" si="105"/>
        <v>0.92873588745192781</v>
      </c>
      <c r="AD381" s="15">
        <f t="shared" si="106"/>
        <v>162.33283040563171</v>
      </c>
      <c r="AE381" s="3">
        <f t="shared" si="107"/>
        <v>662.0795999999998</v>
      </c>
      <c r="AF381" s="2">
        <f t="shared" si="108"/>
        <v>0.25</v>
      </c>
      <c r="AG381" s="9">
        <f t="shared" si="109"/>
        <v>5.0056602900837605E-2</v>
      </c>
      <c r="AH381" s="2">
        <f t="shared" si="110"/>
        <v>2.4222129636492613</v>
      </c>
    </row>
    <row r="382" spans="1:34">
      <c r="A382" s="1">
        <f>Raw!A382</f>
        <v>369</v>
      </c>
      <c r="B382" s="14">
        <f>Raw!B382</f>
        <v>0.22539351851851852</v>
      </c>
      <c r="C382" s="15">
        <f>Raw!C382</f>
        <v>52.1</v>
      </c>
      <c r="D382" s="15">
        <f>IF(C382&gt;0.5,Raw!D382*D$11,-999)</f>
        <v>51.9</v>
      </c>
      <c r="E382" s="9">
        <f>IF(Raw!$G382&gt;$C$8,IF(Raw!$Q382&gt;$C$8,IF(Raw!$N382&gt;$C$9,IF(Raw!$N382&lt;$A$9,IF(Raw!$X382&gt;$C$9,IF(Raw!$X382&lt;$A$9,Raw!H382,-999),-999),-999),-999),-999),-999)</f>
        <v>0.18251500000000001</v>
      </c>
      <c r="F382" s="9">
        <f>IF(Raw!$G382&gt;$C$8,IF(Raw!$Q382&gt;$C$8,IF(Raw!$N382&gt;$C$9,IF(Raw!$N382&lt;$A$9,IF(Raw!$X382&gt;$C$9,IF(Raw!$X382&lt;$A$9,Raw!I382,-999),-999),-999),-999),-999),-999)</f>
        <v>0.29625499999999999</v>
      </c>
      <c r="G382" s="9">
        <f>Raw!G382</f>
        <v>0.93742000000000003</v>
      </c>
      <c r="H382" s="9">
        <f>IF(Raw!$G382&gt;$C$8,IF(Raw!$Q382&gt;$C$8,IF(Raw!$N382&gt;$C$9,IF(Raw!$N382&lt;$A$9,IF(Raw!$X382&gt;$C$9,IF(Raw!$X382&lt;$A$9,Raw!L382,-999),-999),-999),-999),-999),-999)</f>
        <v>588.70000000000005</v>
      </c>
      <c r="I382" s="9">
        <f>IF(Raw!$G382&gt;$C$8,IF(Raw!$Q382&gt;$C$8,IF(Raw!$N382&gt;$C$9,IF(Raw!$N382&lt;$A$9,IF(Raw!$X382&gt;$C$9,IF(Raw!$X382&lt;$A$9,Raw!M382,-999),-999),-999),-999),-999),-999)</f>
        <v>3.6000000000000001E-5</v>
      </c>
      <c r="J382" s="9">
        <f>IF(Raw!$G382&gt;$C$8,IF(Raw!$Q382&gt;$C$8,IF(Raw!$N382&gt;$C$9,IF(Raw!$N382&lt;$A$9,IF(Raw!$X382&gt;$C$9,IF(Raw!$X382&lt;$A$9,Raw!N382,-999),-999),-999),-999),-999),-999)</f>
        <v>486</v>
      </c>
      <c r="K382" s="9">
        <f>IF(Raw!$G382&gt;$C$8,IF(Raw!$Q382&gt;$C$8,IF(Raw!$N382&gt;$C$9,IF(Raw!$N382&lt;$A$9,IF(Raw!$X382&gt;$C$9,IF(Raw!$X382&lt;$A$9,Raw!R382,-999),-999),-999),-999),-999),-999)</f>
        <v>0.17196</v>
      </c>
      <c r="L382" s="9">
        <f>IF(Raw!$G382&gt;$C$8,IF(Raw!$Q382&gt;$C$8,IF(Raw!$N382&gt;$C$9,IF(Raw!$N382&lt;$A$9,IF(Raw!$X382&gt;$C$9,IF(Raw!$X382&lt;$A$9,Raw!S382,-999),-999),-999),-999),-999),-999)</f>
        <v>0.30000900000000003</v>
      </c>
      <c r="M382" s="9">
        <f>Raw!Q382</f>
        <v>0.94728400000000001</v>
      </c>
      <c r="N382" s="9">
        <f>IF(Raw!$G382&gt;$C$8,IF(Raw!$Q382&gt;$C$8,IF(Raw!$N382&gt;$C$9,IF(Raw!$N382&lt;$A$9,IF(Raw!$X382&gt;$C$9,IF(Raw!$X382&lt;$A$9,Raw!V382,-999),-999),-999),-999),-999),-999)</f>
        <v>608</v>
      </c>
      <c r="O382" s="9">
        <f>IF(Raw!$G382&gt;$C$8,IF(Raw!$Q382&gt;$C$8,IF(Raw!$N382&gt;$C$9,IF(Raw!$N382&lt;$A$9,IF(Raw!$X382&gt;$C$9,IF(Raw!$X382&lt;$A$9,Raw!W382,-999),-999),-999),-999),-999),-999)</f>
        <v>0.18915000000000001</v>
      </c>
      <c r="P382" s="9">
        <f>IF(Raw!$G382&gt;$C$8,IF(Raw!$Q382&gt;$C$8,IF(Raw!$N382&gt;$C$9,IF(Raw!$N382&lt;$A$9,IF(Raw!$X382&gt;$C$9,IF(Raw!$X382&lt;$A$9,Raw!X382,-999),-999),-999),-999),-999),-999)</f>
        <v>471</v>
      </c>
      <c r="R382" s="9">
        <f t="shared" si="95"/>
        <v>0.11373999999999998</v>
      </c>
      <c r="S382" s="9">
        <f t="shared" si="96"/>
        <v>0.38392600968760016</v>
      </c>
      <c r="T382" s="9">
        <f t="shared" si="97"/>
        <v>0.12804900000000002</v>
      </c>
      <c r="U382" s="9">
        <f t="shared" si="98"/>
        <v>0.42681719548413549</v>
      </c>
      <c r="V382" s="15">
        <f t="shared" si="99"/>
        <v>0.12507375210000002</v>
      </c>
      <c r="X382" s="11">
        <f t="shared" si="100"/>
        <v>3.1243799999999996E+19</v>
      </c>
      <c r="Y382" s="11">
        <f t="shared" si="101"/>
        <v>5.8870000000000003E-18</v>
      </c>
      <c r="Z382" s="11">
        <f t="shared" si="102"/>
        <v>4.86E-4</v>
      </c>
      <c r="AA382" s="16">
        <f t="shared" si="103"/>
        <v>8.2055999853639761E-2</v>
      </c>
      <c r="AB382" s="9">
        <f t="shared" si="104"/>
        <v>0.18246718872525872</v>
      </c>
      <c r="AC382" s="9">
        <f t="shared" si="105"/>
        <v>0.91794400014636024</v>
      </c>
      <c r="AD382" s="15">
        <f t="shared" si="106"/>
        <v>168.83950587168675</v>
      </c>
      <c r="AE382" s="3">
        <f t="shared" si="107"/>
        <v>708.7947999999999</v>
      </c>
      <c r="AF382" s="2">
        <f t="shared" si="108"/>
        <v>0.25</v>
      </c>
      <c r="AG382" s="9">
        <f t="shared" si="109"/>
        <v>5.5433541833138901E-2</v>
      </c>
      <c r="AH382" s="2">
        <f t="shared" si="110"/>
        <v>2.6824002402882976</v>
      </c>
    </row>
    <row r="383" spans="1:34">
      <c r="A383" s="1">
        <f>Raw!A383</f>
        <v>370</v>
      </c>
      <c r="B383" s="14">
        <f>Raw!B383</f>
        <v>0.22545138888888891</v>
      </c>
      <c r="C383" s="15">
        <f>Raw!C383</f>
        <v>49.4</v>
      </c>
      <c r="D383" s="15">
        <f>IF(C383&gt;0.5,Raw!D383*D$11,-999)</f>
        <v>58.9</v>
      </c>
      <c r="E383" s="9">
        <f>IF(Raw!$G383&gt;$C$8,IF(Raw!$Q383&gt;$C$8,IF(Raw!$N383&gt;$C$9,IF(Raw!$N383&lt;$A$9,IF(Raw!$X383&gt;$C$9,IF(Raw!$X383&lt;$A$9,Raw!H383,-999),-999),-999),-999),-999),-999)</f>
        <v>0.18355399999999999</v>
      </c>
      <c r="F383" s="9">
        <f>IF(Raw!$G383&gt;$C$8,IF(Raw!$Q383&gt;$C$8,IF(Raw!$N383&gt;$C$9,IF(Raw!$N383&lt;$A$9,IF(Raw!$X383&gt;$C$9,IF(Raw!$X383&lt;$A$9,Raw!I383,-999),-999),-999),-999),-999),-999)</f>
        <v>0.31068400000000002</v>
      </c>
      <c r="G383" s="9">
        <f>Raw!G383</f>
        <v>0.96148299999999998</v>
      </c>
      <c r="H383" s="9">
        <f>IF(Raw!$G383&gt;$C$8,IF(Raw!$Q383&gt;$C$8,IF(Raw!$N383&gt;$C$9,IF(Raw!$N383&lt;$A$9,IF(Raw!$X383&gt;$C$9,IF(Raw!$X383&lt;$A$9,Raw!L383,-999),-999),-999),-999),-999),-999)</f>
        <v>488.1</v>
      </c>
      <c r="I383" s="9">
        <f>IF(Raw!$G383&gt;$C$8,IF(Raw!$Q383&gt;$C$8,IF(Raw!$N383&gt;$C$9,IF(Raw!$N383&lt;$A$9,IF(Raw!$X383&gt;$C$9,IF(Raw!$X383&lt;$A$9,Raw!M383,-999),-999),-999),-999),-999),-999)</f>
        <v>1.11E-4</v>
      </c>
      <c r="J383" s="9">
        <f>IF(Raw!$G383&gt;$C$8,IF(Raw!$Q383&gt;$C$8,IF(Raw!$N383&gt;$C$9,IF(Raw!$N383&lt;$A$9,IF(Raw!$X383&gt;$C$9,IF(Raw!$X383&lt;$A$9,Raw!N383,-999),-999),-999),-999),-999),-999)</f>
        <v>456</v>
      </c>
      <c r="K383" s="9">
        <f>IF(Raw!$G383&gt;$C$8,IF(Raw!$Q383&gt;$C$8,IF(Raw!$N383&gt;$C$9,IF(Raw!$N383&lt;$A$9,IF(Raw!$X383&gt;$C$9,IF(Raw!$X383&lt;$A$9,Raw!R383,-999),-999),-999),-999),-999),-999)</f>
        <v>0.16892199999999999</v>
      </c>
      <c r="L383" s="9">
        <f>IF(Raw!$G383&gt;$C$8,IF(Raw!$Q383&gt;$C$8,IF(Raw!$N383&gt;$C$9,IF(Raw!$N383&lt;$A$9,IF(Raw!$X383&gt;$C$9,IF(Raw!$X383&lt;$A$9,Raw!S383,-999),-999),-999),-999),-999),-999)</f>
        <v>0.30411700000000003</v>
      </c>
      <c r="M383" s="9">
        <f>Raw!Q383</f>
        <v>0.95384199999999997</v>
      </c>
      <c r="N383" s="9">
        <f>IF(Raw!$G383&gt;$C$8,IF(Raw!$Q383&gt;$C$8,IF(Raw!$N383&gt;$C$9,IF(Raw!$N383&lt;$A$9,IF(Raw!$X383&gt;$C$9,IF(Raw!$X383&lt;$A$9,Raw!V383,-999),-999),-999),-999),-999),-999)</f>
        <v>606.1</v>
      </c>
      <c r="O383" s="9">
        <f>IF(Raw!$G383&gt;$C$8,IF(Raw!$Q383&gt;$C$8,IF(Raw!$N383&gt;$C$9,IF(Raw!$N383&lt;$A$9,IF(Raw!$X383&gt;$C$9,IF(Raw!$X383&lt;$A$9,Raw!W383,-999),-999),-999),-999),-999),-999)</f>
        <v>0.107764</v>
      </c>
      <c r="P383" s="9">
        <f>IF(Raw!$G383&gt;$C$8,IF(Raw!$Q383&gt;$C$8,IF(Raw!$N383&gt;$C$9,IF(Raw!$N383&lt;$A$9,IF(Raw!$X383&gt;$C$9,IF(Raw!$X383&lt;$A$9,Raw!X383,-999),-999),-999),-999),-999),-999)</f>
        <v>548</v>
      </c>
      <c r="R383" s="9">
        <f t="shared" si="95"/>
        <v>0.12713000000000002</v>
      </c>
      <c r="S383" s="9">
        <f t="shared" si="96"/>
        <v>0.40919390763605468</v>
      </c>
      <c r="T383" s="9">
        <f t="shared" si="97"/>
        <v>0.13519500000000004</v>
      </c>
      <c r="U383" s="9">
        <f t="shared" si="98"/>
        <v>0.44454930174899798</v>
      </c>
      <c r="V383" s="15">
        <f t="shared" si="99"/>
        <v>0.1267863773</v>
      </c>
      <c r="X383" s="11">
        <f t="shared" si="100"/>
        <v>3.5457799999999992E+19</v>
      </c>
      <c r="Y383" s="11">
        <f t="shared" si="101"/>
        <v>4.8809999999999997E-18</v>
      </c>
      <c r="Z383" s="11">
        <f t="shared" si="102"/>
        <v>4.5599999999999997E-4</v>
      </c>
      <c r="AA383" s="16">
        <f t="shared" si="103"/>
        <v>7.3146965245732692E-2</v>
      </c>
      <c r="AB383" s="9">
        <f t="shared" si="104"/>
        <v>0.17881110396639682</v>
      </c>
      <c r="AC383" s="9">
        <f t="shared" si="105"/>
        <v>0.92685303475426728</v>
      </c>
      <c r="AD383" s="15">
        <f t="shared" si="106"/>
        <v>160.41001150379978</v>
      </c>
      <c r="AE383" s="3">
        <f t="shared" si="107"/>
        <v>587.67239999999981</v>
      </c>
      <c r="AF383" s="2">
        <f t="shared" si="108"/>
        <v>0.25</v>
      </c>
      <c r="AG383" s="9">
        <f t="shared" si="109"/>
        <v>5.4853968159663778E-2</v>
      </c>
      <c r="AH383" s="2">
        <f t="shared" si="110"/>
        <v>2.654354971853635</v>
      </c>
    </row>
    <row r="384" spans="1:34">
      <c r="A384" s="1">
        <f>Raw!A384</f>
        <v>371</v>
      </c>
      <c r="B384" s="14">
        <f>Raw!B384</f>
        <v>0.22550925925925924</v>
      </c>
      <c r="C384" s="15">
        <f>Raw!C384</f>
        <v>50.6</v>
      </c>
      <c r="D384" s="15">
        <f>IF(C384&gt;0.5,Raw!D384*D$11,-999)</f>
        <v>55.4</v>
      </c>
      <c r="E384" s="9">
        <f>IF(Raw!$G384&gt;$C$8,IF(Raw!$Q384&gt;$C$8,IF(Raw!$N384&gt;$C$9,IF(Raw!$N384&lt;$A$9,IF(Raw!$X384&gt;$C$9,IF(Raw!$X384&lt;$A$9,Raw!H384,-999),-999),-999),-999),-999),-999)</f>
        <v>0.182724</v>
      </c>
      <c r="F384" s="9">
        <f>IF(Raw!$G384&gt;$C$8,IF(Raw!$Q384&gt;$C$8,IF(Raw!$N384&gt;$C$9,IF(Raw!$N384&lt;$A$9,IF(Raw!$X384&gt;$C$9,IF(Raw!$X384&lt;$A$9,Raw!I384,-999),-999),-999),-999),-999),-999)</f>
        <v>0.288663</v>
      </c>
      <c r="G384" s="9">
        <f>Raw!G384</f>
        <v>0.93313400000000002</v>
      </c>
      <c r="H384" s="9">
        <f>IF(Raw!$G384&gt;$C$8,IF(Raw!$Q384&gt;$C$8,IF(Raw!$N384&gt;$C$9,IF(Raw!$N384&lt;$A$9,IF(Raw!$X384&gt;$C$9,IF(Raw!$X384&lt;$A$9,Raw!L384,-999),-999),-999),-999),-999),-999)</f>
        <v>572</v>
      </c>
      <c r="I384" s="9">
        <f>IF(Raw!$G384&gt;$C$8,IF(Raw!$Q384&gt;$C$8,IF(Raw!$N384&gt;$C$9,IF(Raw!$N384&lt;$A$9,IF(Raw!$X384&gt;$C$9,IF(Raw!$X384&lt;$A$9,Raw!M384,-999),-999),-999),-999),-999),-999)</f>
        <v>9.0000000000000002E-6</v>
      </c>
      <c r="J384" s="9">
        <f>IF(Raw!$G384&gt;$C$8,IF(Raw!$Q384&gt;$C$8,IF(Raw!$N384&gt;$C$9,IF(Raw!$N384&lt;$A$9,IF(Raw!$X384&gt;$C$9,IF(Raw!$X384&lt;$A$9,Raw!N384,-999),-999),-999),-999),-999),-999)</f>
        <v>530</v>
      </c>
      <c r="K384" s="9">
        <f>IF(Raw!$G384&gt;$C$8,IF(Raw!$Q384&gt;$C$8,IF(Raw!$N384&gt;$C$9,IF(Raw!$N384&lt;$A$9,IF(Raw!$X384&gt;$C$9,IF(Raw!$X384&lt;$A$9,Raw!R384,-999),-999),-999),-999),-999),-999)</f>
        <v>0.159914</v>
      </c>
      <c r="L384" s="9">
        <f>IF(Raw!$G384&gt;$C$8,IF(Raw!$Q384&gt;$C$8,IF(Raw!$N384&gt;$C$9,IF(Raw!$N384&lt;$A$9,IF(Raw!$X384&gt;$C$9,IF(Raw!$X384&lt;$A$9,Raw!S384,-999),-999),-999),-999),-999),-999)</f>
        <v>0.28905900000000001</v>
      </c>
      <c r="M384" s="9">
        <f>Raw!Q384</f>
        <v>0.96255900000000005</v>
      </c>
      <c r="N384" s="9">
        <f>IF(Raw!$G384&gt;$C$8,IF(Raw!$Q384&gt;$C$8,IF(Raw!$N384&gt;$C$9,IF(Raw!$N384&lt;$A$9,IF(Raw!$X384&gt;$C$9,IF(Raw!$X384&lt;$A$9,Raw!V384,-999),-999),-999),-999),-999),-999)</f>
        <v>661.9</v>
      </c>
      <c r="O384" s="9">
        <f>IF(Raw!$G384&gt;$C$8,IF(Raw!$Q384&gt;$C$8,IF(Raw!$N384&gt;$C$9,IF(Raw!$N384&lt;$A$9,IF(Raw!$X384&gt;$C$9,IF(Raw!$X384&lt;$A$9,Raw!W384,-999),-999),-999),-999),-999),-999)</f>
        <v>3.9999999999999998E-6</v>
      </c>
      <c r="P384" s="9">
        <f>IF(Raw!$G384&gt;$C$8,IF(Raw!$Q384&gt;$C$8,IF(Raw!$N384&gt;$C$9,IF(Raw!$N384&lt;$A$9,IF(Raw!$X384&gt;$C$9,IF(Raw!$X384&lt;$A$9,Raw!X384,-999),-999),-999),-999),-999),-999)</f>
        <v>528</v>
      </c>
      <c r="R384" s="9">
        <f t="shared" si="95"/>
        <v>0.10593900000000001</v>
      </c>
      <c r="S384" s="9">
        <f t="shared" si="96"/>
        <v>0.36699888797663716</v>
      </c>
      <c r="T384" s="9">
        <f t="shared" si="97"/>
        <v>0.12914500000000001</v>
      </c>
      <c r="U384" s="9">
        <f t="shared" si="98"/>
        <v>0.44677730151975897</v>
      </c>
      <c r="V384" s="15">
        <f t="shared" si="99"/>
        <v>0.12050869710000001</v>
      </c>
      <c r="X384" s="11">
        <f t="shared" si="100"/>
        <v>3.3350799999999992E+19</v>
      </c>
      <c r="Y384" s="11">
        <f t="shared" si="101"/>
        <v>5.7199999999999996E-18</v>
      </c>
      <c r="Z384" s="11">
        <f t="shared" si="102"/>
        <v>5.2999999999999998E-4</v>
      </c>
      <c r="AA384" s="16">
        <f t="shared" si="103"/>
        <v>9.1822457678814973E-2</v>
      </c>
      <c r="AB384" s="9">
        <f t="shared" si="104"/>
        <v>0.17177241129693055</v>
      </c>
      <c r="AC384" s="9">
        <f t="shared" si="105"/>
        <v>0.90817754232118508</v>
      </c>
      <c r="AD384" s="15">
        <f t="shared" si="106"/>
        <v>173.2499201487075</v>
      </c>
      <c r="AE384" s="3">
        <f t="shared" si="107"/>
        <v>688.68799999999976</v>
      </c>
      <c r="AF384" s="2">
        <f t="shared" si="108"/>
        <v>0.25</v>
      </c>
      <c r="AG384" s="9">
        <f t="shared" si="109"/>
        <v>5.9541639855810187E-2</v>
      </c>
      <c r="AH384" s="2">
        <f t="shared" si="110"/>
        <v>2.8811889656472403</v>
      </c>
    </row>
    <row r="385" spans="1:34">
      <c r="A385" s="1">
        <f>Raw!A385</f>
        <v>372</v>
      </c>
      <c r="B385" s="14">
        <f>Raw!B385</f>
        <v>0.22556712962962963</v>
      </c>
      <c r="C385" s="15">
        <f>Raw!C385</f>
        <v>48.1</v>
      </c>
      <c r="D385" s="15">
        <f>IF(C385&gt;0.5,Raw!D385*D$11,-999)</f>
        <v>62.4</v>
      </c>
      <c r="E385" s="9">
        <f>IF(Raw!$G385&gt;$C$8,IF(Raw!$Q385&gt;$C$8,IF(Raw!$N385&gt;$C$9,IF(Raw!$N385&lt;$A$9,IF(Raw!$X385&gt;$C$9,IF(Raw!$X385&lt;$A$9,Raw!H385,-999),-999),-999),-999),-999),-999)</f>
        <v>0.181536</v>
      </c>
      <c r="F385" s="9">
        <f>IF(Raw!$G385&gt;$C$8,IF(Raw!$Q385&gt;$C$8,IF(Raw!$N385&gt;$C$9,IF(Raw!$N385&lt;$A$9,IF(Raw!$X385&gt;$C$9,IF(Raw!$X385&lt;$A$9,Raw!I385,-999),-999),-999),-999),-999),-999)</f>
        <v>0.29919699999999999</v>
      </c>
      <c r="G385" s="9">
        <f>Raw!G385</f>
        <v>0.94510700000000003</v>
      </c>
      <c r="H385" s="9">
        <f>IF(Raw!$G385&gt;$C$8,IF(Raw!$Q385&gt;$C$8,IF(Raw!$N385&gt;$C$9,IF(Raw!$N385&lt;$A$9,IF(Raw!$X385&gt;$C$9,IF(Raw!$X385&lt;$A$9,Raw!L385,-999),-999),-999),-999),-999),-999)</f>
        <v>504.4</v>
      </c>
      <c r="I385" s="9">
        <f>IF(Raw!$G385&gt;$C$8,IF(Raw!$Q385&gt;$C$8,IF(Raw!$N385&gt;$C$9,IF(Raw!$N385&lt;$A$9,IF(Raw!$X385&gt;$C$9,IF(Raw!$X385&lt;$A$9,Raw!M385,-999),-999),-999),-999),-999),-999)</f>
        <v>8.7552000000000005E-2</v>
      </c>
      <c r="J385" s="9">
        <f>IF(Raw!$G385&gt;$C$8,IF(Raw!$Q385&gt;$C$8,IF(Raw!$N385&gt;$C$9,IF(Raw!$N385&lt;$A$9,IF(Raw!$X385&gt;$C$9,IF(Raw!$X385&lt;$A$9,Raw!N385,-999),-999),-999),-999),-999),-999)</f>
        <v>470</v>
      </c>
      <c r="K385" s="9">
        <f>IF(Raw!$G385&gt;$C$8,IF(Raw!$Q385&gt;$C$8,IF(Raw!$N385&gt;$C$9,IF(Raw!$N385&lt;$A$9,IF(Raw!$X385&gt;$C$9,IF(Raw!$X385&lt;$A$9,Raw!R385,-999),-999),-999),-999),-999),-999)</f>
        <v>0.16153600000000001</v>
      </c>
      <c r="L385" s="9">
        <f>IF(Raw!$G385&gt;$C$8,IF(Raw!$Q385&gt;$C$8,IF(Raw!$N385&gt;$C$9,IF(Raw!$N385&lt;$A$9,IF(Raw!$X385&gt;$C$9,IF(Raw!$X385&lt;$A$9,Raw!S385,-999),-999),-999),-999),-999),-999)</f>
        <v>0.29267300000000002</v>
      </c>
      <c r="M385" s="9">
        <f>Raw!Q385</f>
        <v>0.96070299999999997</v>
      </c>
      <c r="N385" s="9">
        <f>IF(Raw!$G385&gt;$C$8,IF(Raw!$Q385&gt;$C$8,IF(Raw!$N385&gt;$C$9,IF(Raw!$N385&lt;$A$9,IF(Raw!$X385&gt;$C$9,IF(Raw!$X385&lt;$A$9,Raw!V385,-999),-999),-999),-999),-999),-999)</f>
        <v>574.29999999999995</v>
      </c>
      <c r="O385" s="9">
        <f>IF(Raw!$G385&gt;$C$8,IF(Raw!$Q385&gt;$C$8,IF(Raw!$N385&gt;$C$9,IF(Raw!$N385&lt;$A$9,IF(Raw!$X385&gt;$C$9,IF(Raw!$X385&lt;$A$9,Raw!W385,-999),-999),-999),-999),-999),-999)</f>
        <v>6.0000000000000002E-6</v>
      </c>
      <c r="P385" s="9">
        <f>IF(Raw!$G385&gt;$C$8,IF(Raw!$Q385&gt;$C$8,IF(Raw!$N385&gt;$C$9,IF(Raw!$N385&lt;$A$9,IF(Raw!$X385&gt;$C$9,IF(Raw!$X385&lt;$A$9,Raw!X385,-999),-999),-999),-999),-999),-999)</f>
        <v>408</v>
      </c>
      <c r="R385" s="9">
        <f t="shared" si="95"/>
        <v>0.11766099999999999</v>
      </c>
      <c r="S385" s="9">
        <f t="shared" si="96"/>
        <v>0.39325594842194272</v>
      </c>
      <c r="T385" s="9">
        <f t="shared" si="97"/>
        <v>0.131137</v>
      </c>
      <c r="U385" s="9">
        <f t="shared" si="98"/>
        <v>0.44806661359264432</v>
      </c>
      <c r="V385" s="15">
        <f t="shared" si="99"/>
        <v>0.1220153737</v>
      </c>
      <c r="X385" s="11">
        <f t="shared" si="100"/>
        <v>3.7564799999999992E+19</v>
      </c>
      <c r="Y385" s="11">
        <f t="shared" si="101"/>
        <v>5.0439999999999995E-18</v>
      </c>
      <c r="Z385" s="11">
        <f t="shared" si="102"/>
        <v>4.6999999999999999E-4</v>
      </c>
      <c r="AA385" s="16">
        <f t="shared" si="103"/>
        <v>8.1771987657295264E-2</v>
      </c>
      <c r="AB385" s="9">
        <f t="shared" si="104"/>
        <v>0.17225933314541475</v>
      </c>
      <c r="AC385" s="9">
        <f t="shared" si="105"/>
        <v>0.91822801234270468</v>
      </c>
      <c r="AD385" s="15">
        <f t="shared" si="106"/>
        <v>173.98295246233036</v>
      </c>
      <c r="AE385" s="3">
        <f t="shared" si="107"/>
        <v>607.29759999999976</v>
      </c>
      <c r="AF385" s="2">
        <f t="shared" si="108"/>
        <v>0.25</v>
      </c>
      <c r="AG385" s="9">
        <f t="shared" si="109"/>
        <v>5.9966117178958764E-2</v>
      </c>
      <c r="AH385" s="2">
        <f t="shared" si="110"/>
        <v>2.9017292024056642</v>
      </c>
    </row>
    <row r="386" spans="1:34">
      <c r="A386" s="1">
        <f>Raw!A386</f>
        <v>373</v>
      </c>
      <c r="B386" s="14">
        <f>Raw!B386</f>
        <v>0.22562499999999999</v>
      </c>
      <c r="C386" s="15">
        <f>Raw!C386</f>
        <v>49.4</v>
      </c>
      <c r="D386" s="15">
        <f>IF(C386&gt;0.5,Raw!D386*D$11,-999)</f>
        <v>59.8</v>
      </c>
      <c r="E386" s="9">
        <f>IF(Raw!$G386&gt;$C$8,IF(Raw!$Q386&gt;$C$8,IF(Raw!$N386&gt;$C$9,IF(Raw!$N386&lt;$A$9,IF(Raw!$X386&gt;$C$9,IF(Raw!$X386&lt;$A$9,Raw!H386,-999),-999),-999),-999),-999),-999)</f>
        <v>0.13444500000000001</v>
      </c>
      <c r="F386" s="9">
        <f>IF(Raw!$G386&gt;$C$8,IF(Raw!$Q386&gt;$C$8,IF(Raw!$N386&gt;$C$9,IF(Raw!$N386&lt;$A$9,IF(Raw!$X386&gt;$C$9,IF(Raw!$X386&lt;$A$9,Raw!I386,-999),-999),-999),-999),-999),-999)</f>
        <v>0.20750299999999999</v>
      </c>
      <c r="G386" s="9">
        <f>Raw!G386</f>
        <v>0.87737600000000004</v>
      </c>
      <c r="H386" s="9">
        <f>IF(Raw!$G386&gt;$C$8,IF(Raw!$Q386&gt;$C$8,IF(Raw!$N386&gt;$C$9,IF(Raw!$N386&lt;$A$9,IF(Raw!$X386&gt;$C$9,IF(Raw!$X386&lt;$A$9,Raw!L386,-999),-999),-999),-999),-999),-999)</f>
        <v>558.20000000000005</v>
      </c>
      <c r="I386" s="9">
        <f>IF(Raw!$G386&gt;$C$8,IF(Raw!$Q386&gt;$C$8,IF(Raw!$N386&gt;$C$9,IF(Raw!$N386&lt;$A$9,IF(Raw!$X386&gt;$C$9,IF(Raw!$X386&lt;$A$9,Raw!M386,-999),-999),-999),-999),-999),-999)</f>
        <v>0.40425699999999998</v>
      </c>
      <c r="J386" s="9">
        <f>IF(Raw!$G386&gt;$C$8,IF(Raw!$Q386&gt;$C$8,IF(Raw!$N386&gt;$C$9,IF(Raw!$N386&lt;$A$9,IF(Raw!$X386&gt;$C$9,IF(Raw!$X386&lt;$A$9,Raw!N386,-999),-999),-999),-999),-999),-999)</f>
        <v>592</v>
      </c>
      <c r="K386" s="9">
        <f>IF(Raw!$G386&gt;$C$8,IF(Raw!$Q386&gt;$C$8,IF(Raw!$N386&gt;$C$9,IF(Raw!$N386&lt;$A$9,IF(Raw!$X386&gt;$C$9,IF(Raw!$X386&lt;$A$9,Raw!R386,-999),-999),-999),-999),-999),-999)</f>
        <v>0.13082299999999999</v>
      </c>
      <c r="L386" s="9">
        <f>IF(Raw!$G386&gt;$C$8,IF(Raw!$Q386&gt;$C$8,IF(Raw!$N386&gt;$C$9,IF(Raw!$N386&lt;$A$9,IF(Raw!$X386&gt;$C$9,IF(Raw!$X386&lt;$A$9,Raw!S386,-999),-999),-999),-999),-999),-999)</f>
        <v>0.21338499999999999</v>
      </c>
      <c r="M386" s="9">
        <f>Raw!Q386</f>
        <v>0.93388199999999999</v>
      </c>
      <c r="N386" s="9">
        <f>IF(Raw!$G386&gt;$C$8,IF(Raw!$Q386&gt;$C$8,IF(Raw!$N386&gt;$C$9,IF(Raw!$N386&lt;$A$9,IF(Raw!$X386&gt;$C$9,IF(Raw!$X386&lt;$A$9,Raw!V386,-999),-999),-999),-999),-999),-999)</f>
        <v>654.1</v>
      </c>
      <c r="O386" s="9">
        <f>IF(Raw!$G386&gt;$C$8,IF(Raw!$Q386&gt;$C$8,IF(Raw!$N386&gt;$C$9,IF(Raw!$N386&lt;$A$9,IF(Raw!$X386&gt;$C$9,IF(Raw!$X386&lt;$A$9,Raw!W386,-999),-999),-999),-999),-999),-999)</f>
        <v>0.22928299999999999</v>
      </c>
      <c r="P386" s="9">
        <f>IF(Raw!$G386&gt;$C$8,IF(Raw!$Q386&gt;$C$8,IF(Raw!$N386&gt;$C$9,IF(Raw!$N386&lt;$A$9,IF(Raw!$X386&gt;$C$9,IF(Raw!$X386&lt;$A$9,Raw!X386,-999),-999),-999),-999),-999),-999)</f>
        <v>500</v>
      </c>
      <c r="R386" s="9">
        <f t="shared" si="95"/>
        <v>7.3057999999999984E-2</v>
      </c>
      <c r="S386" s="9">
        <f t="shared" si="96"/>
        <v>0.35208165665074714</v>
      </c>
      <c r="T386" s="9">
        <f t="shared" si="97"/>
        <v>8.2561999999999997E-2</v>
      </c>
      <c r="U386" s="9">
        <f t="shared" si="98"/>
        <v>0.38691566886144763</v>
      </c>
      <c r="V386" s="15">
        <f t="shared" si="99"/>
        <v>8.89602065E-2</v>
      </c>
      <c r="X386" s="11">
        <f t="shared" si="100"/>
        <v>3.5999599999999992E+19</v>
      </c>
      <c r="Y386" s="11">
        <f t="shared" si="101"/>
        <v>5.582E-18</v>
      </c>
      <c r="Z386" s="11">
        <f t="shared" si="102"/>
        <v>5.9199999999999997E-4</v>
      </c>
      <c r="AA386" s="16">
        <f t="shared" si="103"/>
        <v>0.10631481168129704</v>
      </c>
      <c r="AB386" s="9">
        <f t="shared" si="104"/>
        <v>0.13960056348203123</v>
      </c>
      <c r="AC386" s="9">
        <f t="shared" si="105"/>
        <v>0.89368518831870303</v>
      </c>
      <c r="AD386" s="15">
        <f t="shared" si="106"/>
        <v>179.58583054273151</v>
      </c>
      <c r="AE386" s="3">
        <f t="shared" si="107"/>
        <v>672.0727999999998</v>
      </c>
      <c r="AF386" s="2">
        <f t="shared" si="108"/>
        <v>0.25</v>
      </c>
      <c r="AG386" s="9">
        <f t="shared" si="109"/>
        <v>5.3449670571138121E-2</v>
      </c>
      <c r="AH386" s="2">
        <f t="shared" si="110"/>
        <v>2.5864017423768639</v>
      </c>
    </row>
    <row r="387" spans="1:34">
      <c r="A387" s="1">
        <f>Raw!A387</f>
        <v>374</v>
      </c>
      <c r="B387" s="14">
        <f>Raw!B387</f>
        <v>0.22568287037037038</v>
      </c>
      <c r="C387" s="15">
        <f>Raw!C387</f>
        <v>45.9</v>
      </c>
      <c r="D387" s="15">
        <f>IF(C387&gt;0.5,Raw!D387*D$11,-999)</f>
        <v>68.599999999999994</v>
      </c>
      <c r="E387" s="9">
        <f>IF(Raw!$G387&gt;$C$8,IF(Raw!$Q387&gt;$C$8,IF(Raw!$N387&gt;$C$9,IF(Raw!$N387&lt;$A$9,IF(Raw!$X387&gt;$C$9,IF(Raw!$X387&lt;$A$9,Raw!H387,-999),-999),-999),-999),-999),-999)</f>
        <v>0.13388900000000001</v>
      </c>
      <c r="F387" s="9">
        <f>IF(Raw!$G387&gt;$C$8,IF(Raw!$Q387&gt;$C$8,IF(Raw!$N387&gt;$C$9,IF(Raw!$N387&lt;$A$9,IF(Raw!$X387&gt;$C$9,IF(Raw!$X387&lt;$A$9,Raw!I387,-999),-999),-999),-999),-999),-999)</f>
        <v>0.22822000000000001</v>
      </c>
      <c r="G387" s="9">
        <f>Raw!G387</f>
        <v>0.94545400000000002</v>
      </c>
      <c r="H387" s="9">
        <f>IF(Raw!$G387&gt;$C$8,IF(Raw!$Q387&gt;$C$8,IF(Raw!$N387&gt;$C$9,IF(Raw!$N387&lt;$A$9,IF(Raw!$X387&gt;$C$9,IF(Raw!$X387&lt;$A$9,Raw!L387,-999),-999),-999),-999),-999),-999)</f>
        <v>602.79999999999995</v>
      </c>
      <c r="I387" s="9">
        <f>IF(Raw!$G387&gt;$C$8,IF(Raw!$Q387&gt;$C$8,IF(Raw!$N387&gt;$C$9,IF(Raw!$N387&lt;$A$9,IF(Raw!$X387&gt;$C$9,IF(Raw!$X387&lt;$A$9,Raw!M387,-999),-999),-999),-999),-999),-999)</f>
        <v>3.9999999999999998E-6</v>
      </c>
      <c r="J387" s="9">
        <f>IF(Raw!$G387&gt;$C$8,IF(Raw!$Q387&gt;$C$8,IF(Raw!$N387&gt;$C$9,IF(Raw!$N387&lt;$A$9,IF(Raw!$X387&gt;$C$9,IF(Raw!$X387&lt;$A$9,Raw!N387,-999),-999),-999),-999),-999),-999)</f>
        <v>426</v>
      </c>
      <c r="K387" s="9">
        <f>IF(Raw!$G387&gt;$C$8,IF(Raw!$Q387&gt;$C$8,IF(Raw!$N387&gt;$C$9,IF(Raw!$N387&lt;$A$9,IF(Raw!$X387&gt;$C$9,IF(Raw!$X387&lt;$A$9,Raw!R387,-999),-999),-999),-999),-999),-999)</f>
        <v>0.10899200000000001</v>
      </c>
      <c r="L387" s="9">
        <f>IF(Raw!$G387&gt;$C$8,IF(Raw!$Q387&gt;$C$8,IF(Raw!$N387&gt;$C$9,IF(Raw!$N387&lt;$A$9,IF(Raw!$X387&gt;$C$9,IF(Raw!$X387&lt;$A$9,Raw!S387,-999),-999),-999),-999),-999),-999)</f>
        <v>0.193024</v>
      </c>
      <c r="M387" s="9">
        <f>Raw!Q387</f>
        <v>0.91644700000000001</v>
      </c>
      <c r="N387" s="9">
        <f>IF(Raw!$G387&gt;$C$8,IF(Raw!$Q387&gt;$C$8,IF(Raw!$N387&gt;$C$9,IF(Raw!$N387&lt;$A$9,IF(Raw!$X387&gt;$C$9,IF(Raw!$X387&lt;$A$9,Raw!V387,-999),-999),-999),-999),-999),-999)</f>
        <v>515.4</v>
      </c>
      <c r="O387" s="9">
        <f>IF(Raw!$G387&gt;$C$8,IF(Raw!$Q387&gt;$C$8,IF(Raw!$N387&gt;$C$9,IF(Raw!$N387&lt;$A$9,IF(Raw!$X387&gt;$C$9,IF(Raw!$X387&lt;$A$9,Raw!W387,-999),-999),-999),-999),-999),-999)</f>
        <v>7.2022000000000003E-2</v>
      </c>
      <c r="P387" s="9">
        <f>IF(Raw!$G387&gt;$C$8,IF(Raw!$Q387&gt;$C$8,IF(Raw!$N387&gt;$C$9,IF(Raw!$N387&lt;$A$9,IF(Raw!$X387&gt;$C$9,IF(Raw!$X387&lt;$A$9,Raw!X387,-999),-999),-999),-999),-999),-999)</f>
        <v>404</v>
      </c>
      <c r="R387" s="9">
        <f t="shared" si="95"/>
        <v>9.4330999999999998E-2</v>
      </c>
      <c r="S387" s="9">
        <f t="shared" si="96"/>
        <v>0.41333362544912799</v>
      </c>
      <c r="T387" s="9">
        <f t="shared" si="97"/>
        <v>8.4031999999999996E-2</v>
      </c>
      <c r="U387" s="9">
        <f t="shared" si="98"/>
        <v>0.43534482758620685</v>
      </c>
      <c r="V387" s="15">
        <f t="shared" si="99"/>
        <v>8.0471705599999999E-2</v>
      </c>
      <c r="X387" s="11">
        <f t="shared" si="100"/>
        <v>4.1297199999999984E+19</v>
      </c>
      <c r="Y387" s="11">
        <f t="shared" si="101"/>
        <v>6.027999999999999E-18</v>
      </c>
      <c r="Z387" s="11">
        <f t="shared" si="102"/>
        <v>4.26E-4</v>
      </c>
      <c r="AA387" s="16">
        <f t="shared" si="103"/>
        <v>9.5880299548048359E-2</v>
      </c>
      <c r="AB387" s="9">
        <f t="shared" si="104"/>
        <v>0.1170490133316216</v>
      </c>
      <c r="AC387" s="9">
        <f t="shared" si="105"/>
        <v>0.90411970045195167</v>
      </c>
      <c r="AD387" s="15">
        <f t="shared" si="106"/>
        <v>225.07112569964403</v>
      </c>
      <c r="AE387" s="3">
        <f t="shared" si="107"/>
        <v>725.77119999999968</v>
      </c>
      <c r="AF387" s="2">
        <f t="shared" si="108"/>
        <v>0.25</v>
      </c>
      <c r="AG387" s="9">
        <f t="shared" si="109"/>
        <v>7.537196185565001E-2</v>
      </c>
      <c r="AH387" s="2">
        <f t="shared" si="110"/>
        <v>3.6472100087195116</v>
      </c>
    </row>
    <row r="388" spans="1:34">
      <c r="A388" s="1">
        <f>Raw!A388</f>
        <v>375</v>
      </c>
      <c r="B388" s="14">
        <f>Raw!B388</f>
        <v>0.22574074074074071</v>
      </c>
      <c r="C388" s="15">
        <f>Raw!C388</f>
        <v>48.1</v>
      </c>
      <c r="D388" s="15">
        <f>IF(C388&gt;0.5,Raw!D388*D$11,-999)</f>
        <v>62.4</v>
      </c>
      <c r="E388" s="9">
        <f>IF(Raw!$G388&gt;$C$8,IF(Raw!$Q388&gt;$C$8,IF(Raw!$N388&gt;$C$9,IF(Raw!$N388&lt;$A$9,IF(Raw!$X388&gt;$C$9,IF(Raw!$X388&lt;$A$9,Raw!H388,-999),-999),-999),-999),-999),-999)</f>
        <v>0.108195</v>
      </c>
      <c r="F388" s="9">
        <f>IF(Raw!$G388&gt;$C$8,IF(Raw!$Q388&gt;$C$8,IF(Raw!$N388&gt;$C$9,IF(Raw!$N388&lt;$A$9,IF(Raw!$X388&gt;$C$9,IF(Raw!$X388&lt;$A$9,Raw!I388,-999),-999),-999),-999),-999),-999)</f>
        <v>0.16381100000000001</v>
      </c>
      <c r="G388" s="9">
        <f>Raw!G388</f>
        <v>0.83840300000000001</v>
      </c>
      <c r="H388" s="9">
        <f>IF(Raw!$G388&gt;$C$8,IF(Raw!$Q388&gt;$C$8,IF(Raw!$N388&gt;$C$9,IF(Raw!$N388&lt;$A$9,IF(Raw!$X388&gt;$C$9,IF(Raw!$X388&lt;$A$9,Raw!L388,-999),-999),-999),-999),-999),-999)</f>
        <v>585.5</v>
      </c>
      <c r="I388" s="9">
        <f>IF(Raw!$G388&gt;$C$8,IF(Raw!$Q388&gt;$C$8,IF(Raw!$N388&gt;$C$9,IF(Raw!$N388&lt;$A$9,IF(Raw!$X388&gt;$C$9,IF(Raw!$X388&lt;$A$9,Raw!M388,-999),-999),-999),-999),-999),-999)</f>
        <v>2.3E-5</v>
      </c>
      <c r="J388" s="9">
        <f>IF(Raw!$G388&gt;$C$8,IF(Raw!$Q388&gt;$C$8,IF(Raw!$N388&gt;$C$9,IF(Raw!$N388&lt;$A$9,IF(Raw!$X388&gt;$C$9,IF(Raw!$X388&lt;$A$9,Raw!N388,-999),-999),-999),-999),-999),-999)</f>
        <v>456</v>
      </c>
      <c r="K388" s="9">
        <f>IF(Raw!$G388&gt;$C$8,IF(Raw!$Q388&gt;$C$8,IF(Raw!$N388&gt;$C$9,IF(Raw!$N388&lt;$A$9,IF(Raw!$X388&gt;$C$9,IF(Raw!$X388&lt;$A$9,Raw!R388,-999),-999),-999),-999),-999),-999)</f>
        <v>9.4594999999999999E-2</v>
      </c>
      <c r="L388" s="9">
        <f>IF(Raw!$G388&gt;$C$8,IF(Raw!$Q388&gt;$C$8,IF(Raw!$N388&gt;$C$9,IF(Raw!$N388&lt;$A$9,IF(Raw!$X388&gt;$C$9,IF(Raw!$X388&lt;$A$9,Raw!S388,-999),-999),-999),-999),-999),-999)</f>
        <v>0.163526</v>
      </c>
      <c r="M388" s="9">
        <f>Raw!Q388</f>
        <v>0.90731099999999998</v>
      </c>
      <c r="N388" s="9">
        <f>IF(Raw!$G388&gt;$C$8,IF(Raw!$Q388&gt;$C$8,IF(Raw!$N388&gt;$C$9,IF(Raw!$N388&lt;$A$9,IF(Raw!$X388&gt;$C$9,IF(Raw!$X388&lt;$A$9,Raw!V388,-999),-999),-999),-999),-999),-999)</f>
        <v>648.1</v>
      </c>
      <c r="O388" s="9">
        <f>IF(Raw!$G388&gt;$C$8,IF(Raw!$Q388&gt;$C$8,IF(Raw!$N388&gt;$C$9,IF(Raw!$N388&lt;$A$9,IF(Raw!$X388&gt;$C$9,IF(Raw!$X388&lt;$A$9,Raw!W388,-999),-999),-999),-999),-999),-999)</f>
        <v>1.0000000000000001E-5</v>
      </c>
      <c r="P388" s="9">
        <f>IF(Raw!$G388&gt;$C$8,IF(Raw!$Q388&gt;$C$8,IF(Raw!$N388&gt;$C$9,IF(Raw!$N388&lt;$A$9,IF(Raw!$X388&gt;$C$9,IF(Raw!$X388&lt;$A$9,Raw!X388,-999),-999),-999),-999),-999),-999)</f>
        <v>568</v>
      </c>
      <c r="R388" s="9">
        <f t="shared" si="95"/>
        <v>5.5616000000000013E-2</v>
      </c>
      <c r="S388" s="9">
        <f t="shared" si="96"/>
        <v>0.33951321950296381</v>
      </c>
      <c r="T388" s="9">
        <f t="shared" si="97"/>
        <v>6.8931000000000006E-2</v>
      </c>
      <c r="U388" s="9">
        <f t="shared" si="98"/>
        <v>0.42152929809326961</v>
      </c>
      <c r="V388" s="15">
        <f t="shared" si="99"/>
        <v>6.8173989399999996E-2</v>
      </c>
      <c r="X388" s="11">
        <f t="shared" si="100"/>
        <v>3.7564799999999992E+19</v>
      </c>
      <c r="Y388" s="11">
        <f t="shared" si="101"/>
        <v>5.855E-18</v>
      </c>
      <c r="Z388" s="11">
        <f t="shared" si="102"/>
        <v>4.5599999999999997E-4</v>
      </c>
      <c r="AA388" s="16">
        <f t="shared" si="103"/>
        <v>9.115159498294706E-2</v>
      </c>
      <c r="AB388" s="9">
        <f t="shared" si="104"/>
        <v>0.10087817059376952</v>
      </c>
      <c r="AC388" s="9">
        <f t="shared" si="105"/>
        <v>0.908848405017053</v>
      </c>
      <c r="AD388" s="15">
        <f t="shared" si="106"/>
        <v>199.89384864681375</v>
      </c>
      <c r="AE388" s="3">
        <f t="shared" si="107"/>
        <v>704.94199999999978</v>
      </c>
      <c r="AF388" s="2">
        <f t="shared" si="108"/>
        <v>0.25</v>
      </c>
      <c r="AG388" s="9">
        <f t="shared" si="109"/>
        <v>6.4816241317887435E-2</v>
      </c>
      <c r="AH388" s="2">
        <f t="shared" si="110"/>
        <v>3.1364241853611428</v>
      </c>
    </row>
    <row r="389" spans="1:34">
      <c r="A389" s="1">
        <f>Raw!A389</f>
        <v>376</v>
      </c>
      <c r="B389" s="14">
        <f>Raw!B389</f>
        <v>0.2257986111111111</v>
      </c>
      <c r="C389" s="15">
        <f>Raw!C389</f>
        <v>44.6</v>
      </c>
      <c r="D389" s="15">
        <f>IF(C389&gt;0.5,Raw!D389*D$11,-999)</f>
        <v>70.3</v>
      </c>
      <c r="E389" s="9">
        <f>IF(Raw!$G389&gt;$C$8,IF(Raw!$Q389&gt;$C$8,IF(Raw!$N389&gt;$C$9,IF(Raw!$N389&lt;$A$9,IF(Raw!$X389&gt;$C$9,IF(Raw!$X389&lt;$A$9,Raw!H389,-999),-999),-999),-999),-999),-999)</f>
        <v>9.7911999999999999E-2</v>
      </c>
      <c r="F389" s="9">
        <f>IF(Raw!$G389&gt;$C$8,IF(Raw!$Q389&gt;$C$8,IF(Raw!$N389&gt;$C$9,IF(Raw!$N389&lt;$A$9,IF(Raw!$X389&gt;$C$9,IF(Raw!$X389&lt;$A$9,Raw!I389,-999),-999),-999),-999),-999),-999)</f>
        <v>0.16690099999999999</v>
      </c>
      <c r="G389" s="9">
        <f>Raw!G389</f>
        <v>0.86022900000000002</v>
      </c>
      <c r="H389" s="9">
        <f>IF(Raw!$G389&gt;$C$8,IF(Raw!$Q389&gt;$C$8,IF(Raw!$N389&gt;$C$9,IF(Raw!$N389&lt;$A$9,IF(Raw!$X389&gt;$C$9,IF(Raw!$X389&lt;$A$9,Raw!L389,-999),-999),-999),-999),-999),-999)</f>
        <v>611.79999999999995</v>
      </c>
      <c r="I389" s="9">
        <f>IF(Raw!$G389&gt;$C$8,IF(Raw!$Q389&gt;$C$8,IF(Raw!$N389&gt;$C$9,IF(Raw!$N389&lt;$A$9,IF(Raw!$X389&gt;$C$9,IF(Raw!$X389&lt;$A$9,Raw!M389,-999),-999),-999),-999),-999),-999)</f>
        <v>7.6525999999999997E-2</v>
      </c>
      <c r="J389" s="9">
        <f>IF(Raw!$G389&gt;$C$8,IF(Raw!$Q389&gt;$C$8,IF(Raw!$N389&gt;$C$9,IF(Raw!$N389&lt;$A$9,IF(Raw!$X389&gt;$C$9,IF(Raw!$X389&lt;$A$9,Raw!N389,-999),-999),-999),-999),-999),-999)</f>
        <v>495</v>
      </c>
      <c r="K389" s="9">
        <f>IF(Raw!$G389&gt;$C$8,IF(Raw!$Q389&gt;$C$8,IF(Raw!$N389&gt;$C$9,IF(Raw!$N389&lt;$A$9,IF(Raw!$X389&gt;$C$9,IF(Raw!$X389&lt;$A$9,Raw!R389,-999),-999),-999),-999),-999),-999)</f>
        <v>9.6104999999999996E-2</v>
      </c>
      <c r="L389" s="9">
        <f>IF(Raw!$G389&gt;$C$8,IF(Raw!$Q389&gt;$C$8,IF(Raw!$N389&gt;$C$9,IF(Raw!$N389&lt;$A$9,IF(Raw!$X389&gt;$C$9,IF(Raw!$X389&lt;$A$9,Raw!S389,-999),-999),-999),-999),-999),-999)</f>
        <v>0.16125200000000001</v>
      </c>
      <c r="M389" s="9">
        <f>Raw!Q389</f>
        <v>0.91655799999999998</v>
      </c>
      <c r="N389" s="9">
        <f>IF(Raw!$G389&gt;$C$8,IF(Raw!$Q389&gt;$C$8,IF(Raw!$N389&gt;$C$9,IF(Raw!$N389&lt;$A$9,IF(Raw!$X389&gt;$C$9,IF(Raw!$X389&lt;$A$9,Raw!V389,-999),-999),-999),-999),-999),-999)</f>
        <v>527.6</v>
      </c>
      <c r="O389" s="9">
        <f>IF(Raw!$G389&gt;$C$8,IF(Raw!$Q389&gt;$C$8,IF(Raw!$N389&gt;$C$9,IF(Raw!$N389&lt;$A$9,IF(Raw!$X389&gt;$C$9,IF(Raw!$X389&lt;$A$9,Raw!W389,-999),-999),-999),-999),-999),-999)</f>
        <v>3.0000000000000001E-6</v>
      </c>
      <c r="P389" s="9">
        <f>IF(Raw!$G389&gt;$C$8,IF(Raw!$Q389&gt;$C$8,IF(Raw!$N389&gt;$C$9,IF(Raw!$N389&lt;$A$9,IF(Raw!$X389&gt;$C$9,IF(Raw!$X389&lt;$A$9,Raw!X389,-999),-999),-999),-999),-999),-999)</f>
        <v>428</v>
      </c>
      <c r="R389" s="9">
        <f t="shared" si="95"/>
        <v>6.8988999999999995E-2</v>
      </c>
      <c r="S389" s="9">
        <f t="shared" si="96"/>
        <v>0.41335282592674699</v>
      </c>
      <c r="T389" s="9">
        <f t="shared" si="97"/>
        <v>6.514700000000001E-2</v>
      </c>
      <c r="U389" s="9">
        <f t="shared" si="98"/>
        <v>0.40400739215637638</v>
      </c>
      <c r="V389" s="15">
        <f t="shared" si="99"/>
        <v>6.7225958799999999E-2</v>
      </c>
      <c r="X389" s="11">
        <f t="shared" si="100"/>
        <v>4.2320599999999992E+19</v>
      </c>
      <c r="Y389" s="11">
        <f t="shared" si="101"/>
        <v>6.1179999999999993E-18</v>
      </c>
      <c r="Z389" s="11">
        <f t="shared" si="102"/>
        <v>4.95E-4</v>
      </c>
      <c r="AA389" s="16">
        <f t="shared" si="103"/>
        <v>0.11360415123751685</v>
      </c>
      <c r="AB389" s="9">
        <f t="shared" si="104"/>
        <v>0.10350596964067051</v>
      </c>
      <c r="AC389" s="9">
        <f t="shared" si="105"/>
        <v>0.88639584876248312</v>
      </c>
      <c r="AD389" s="15">
        <f t="shared" si="106"/>
        <v>229.50333583336743</v>
      </c>
      <c r="AE389" s="3">
        <f t="shared" si="107"/>
        <v>736.60719999999969</v>
      </c>
      <c r="AF389" s="2">
        <f t="shared" si="108"/>
        <v>0.25</v>
      </c>
      <c r="AG389" s="9">
        <f t="shared" si="109"/>
        <v>7.1323880154790631E-2</v>
      </c>
      <c r="AH389" s="2">
        <f t="shared" si="110"/>
        <v>3.4513254419390349</v>
      </c>
    </row>
    <row r="390" spans="1:34">
      <c r="A390" s="1">
        <f>Raw!A390</f>
        <v>377</v>
      </c>
      <c r="B390" s="14">
        <f>Raw!B390</f>
        <v>0.22585648148148149</v>
      </c>
      <c r="C390" s="15">
        <f>Raw!C390</f>
        <v>46.6</v>
      </c>
      <c r="D390" s="15">
        <f>IF(C390&gt;0.5,Raw!D390*D$11,-999)</f>
        <v>68.599999999999994</v>
      </c>
      <c r="E390" s="9">
        <f>IF(Raw!$G390&gt;$C$8,IF(Raw!$Q390&gt;$C$8,IF(Raw!$N390&gt;$C$9,IF(Raw!$N390&lt;$A$9,IF(Raw!$X390&gt;$C$9,IF(Raw!$X390&lt;$A$9,Raw!H390,-999),-999),-999),-999),-999),-999)</f>
        <v>9.8073999999999995E-2</v>
      </c>
      <c r="F390" s="9">
        <f>IF(Raw!$G390&gt;$C$8,IF(Raw!$Q390&gt;$C$8,IF(Raw!$N390&gt;$C$9,IF(Raw!$N390&lt;$A$9,IF(Raw!$X390&gt;$C$9,IF(Raw!$X390&lt;$A$9,Raw!I390,-999),-999),-999),-999),-999),-999)</f>
        <v>0.1484</v>
      </c>
      <c r="G390" s="9">
        <f>Raw!G390</f>
        <v>0.85782199999999997</v>
      </c>
      <c r="H390" s="9">
        <f>IF(Raw!$G390&gt;$C$8,IF(Raw!$Q390&gt;$C$8,IF(Raw!$N390&gt;$C$9,IF(Raw!$N390&lt;$A$9,IF(Raw!$X390&gt;$C$9,IF(Raw!$X390&lt;$A$9,Raw!L390,-999),-999),-999),-999),-999),-999)</f>
        <v>560.70000000000005</v>
      </c>
      <c r="I390" s="9">
        <f>IF(Raw!$G390&gt;$C$8,IF(Raw!$Q390&gt;$C$8,IF(Raw!$N390&gt;$C$9,IF(Raw!$N390&lt;$A$9,IF(Raw!$X390&gt;$C$9,IF(Raw!$X390&lt;$A$9,Raw!M390,-999),-999),-999),-999),-999),-999)</f>
        <v>0.229159</v>
      </c>
      <c r="J390" s="9">
        <f>IF(Raw!$G390&gt;$C$8,IF(Raw!$Q390&gt;$C$8,IF(Raw!$N390&gt;$C$9,IF(Raw!$N390&lt;$A$9,IF(Raw!$X390&gt;$C$9,IF(Raw!$X390&lt;$A$9,Raw!N390,-999),-999),-999),-999),-999),-999)</f>
        <v>643</v>
      </c>
      <c r="K390" s="9">
        <f>IF(Raw!$G390&gt;$C$8,IF(Raw!$Q390&gt;$C$8,IF(Raw!$N390&gt;$C$9,IF(Raw!$N390&lt;$A$9,IF(Raw!$X390&gt;$C$9,IF(Raw!$X390&lt;$A$9,Raw!R390,-999),-999),-999),-999),-999),-999)</f>
        <v>8.9172000000000001E-2</v>
      </c>
      <c r="L390" s="9">
        <f>IF(Raw!$G390&gt;$C$8,IF(Raw!$Q390&gt;$C$8,IF(Raw!$N390&gt;$C$9,IF(Raw!$N390&lt;$A$9,IF(Raw!$X390&gt;$C$9,IF(Raw!$X390&lt;$A$9,Raw!S390,-999),-999),-999),-999),-999),-999)</f>
        <v>0.147006</v>
      </c>
      <c r="M390" s="9">
        <f>Raw!Q390</f>
        <v>0.895204</v>
      </c>
      <c r="N390" s="9">
        <f>IF(Raw!$G390&gt;$C$8,IF(Raw!$Q390&gt;$C$8,IF(Raw!$N390&gt;$C$9,IF(Raw!$N390&lt;$A$9,IF(Raw!$X390&gt;$C$9,IF(Raw!$X390&lt;$A$9,Raw!V390,-999),-999),-999),-999),-999),-999)</f>
        <v>741.1</v>
      </c>
      <c r="O390" s="9">
        <f>IF(Raw!$G390&gt;$C$8,IF(Raw!$Q390&gt;$C$8,IF(Raw!$N390&gt;$C$9,IF(Raw!$N390&lt;$A$9,IF(Raw!$X390&gt;$C$9,IF(Raw!$X390&lt;$A$9,Raw!W390,-999),-999),-999),-999),-999),-999)</f>
        <v>3.6029999999999999E-3</v>
      </c>
      <c r="P390" s="9">
        <f>IF(Raw!$G390&gt;$C$8,IF(Raw!$Q390&gt;$C$8,IF(Raw!$N390&gt;$C$9,IF(Raw!$N390&lt;$A$9,IF(Raw!$X390&gt;$C$9,IF(Raw!$X390&lt;$A$9,Raw!X390,-999),-999),-999),-999),-999),-999)</f>
        <v>619</v>
      </c>
      <c r="R390" s="9">
        <f t="shared" si="95"/>
        <v>5.032600000000001E-2</v>
      </c>
      <c r="S390" s="9">
        <f t="shared" si="96"/>
        <v>0.33912398921832887</v>
      </c>
      <c r="T390" s="9">
        <f t="shared" si="97"/>
        <v>5.7833999999999997E-2</v>
      </c>
      <c r="U390" s="9">
        <f t="shared" si="98"/>
        <v>0.39341251377494796</v>
      </c>
      <c r="V390" s="15">
        <f t="shared" si="99"/>
        <v>6.12868014E-2</v>
      </c>
      <c r="X390" s="11">
        <f t="shared" si="100"/>
        <v>4.1297199999999984E+19</v>
      </c>
      <c r="Y390" s="11">
        <f t="shared" si="101"/>
        <v>5.6070000000000003E-18</v>
      </c>
      <c r="Z390" s="11">
        <f t="shared" si="102"/>
        <v>6.4300000000000002E-4</v>
      </c>
      <c r="AA390" s="16">
        <f t="shared" si="103"/>
        <v>0.12959377072226133</v>
      </c>
      <c r="AB390" s="9">
        <f t="shared" si="104"/>
        <v>9.6666926135951264E-2</v>
      </c>
      <c r="AC390" s="9">
        <f t="shared" si="105"/>
        <v>0.87040622927773859</v>
      </c>
      <c r="AD390" s="15">
        <f t="shared" si="106"/>
        <v>201.54552211860235</v>
      </c>
      <c r="AE390" s="3">
        <f t="shared" si="107"/>
        <v>675.08279999999991</v>
      </c>
      <c r="AF390" s="2">
        <f t="shared" si="108"/>
        <v>0.25</v>
      </c>
      <c r="AG390" s="9">
        <f t="shared" si="109"/>
        <v>6.0992715766741326E-2</v>
      </c>
      <c r="AH390" s="2">
        <f t="shared" si="110"/>
        <v>2.951405773800591</v>
      </c>
    </row>
    <row r="391" spans="1:34">
      <c r="A391" s="1">
        <f>Raw!A391</f>
        <v>378</v>
      </c>
      <c r="B391" s="14">
        <f>Raw!B391</f>
        <v>0.22591435185185185</v>
      </c>
      <c r="C391" s="15">
        <f>Raw!C391</f>
        <v>43.9</v>
      </c>
      <c r="D391" s="15">
        <f>IF(C391&gt;0.5,Raw!D391*D$11,-999)</f>
        <v>73.900000000000006</v>
      </c>
      <c r="E391" s="9">
        <f>IF(Raw!$G391&gt;$C$8,IF(Raw!$Q391&gt;$C$8,IF(Raw!$N391&gt;$C$9,IF(Raw!$N391&lt;$A$9,IF(Raw!$X391&gt;$C$9,IF(Raw!$X391&lt;$A$9,Raw!H391,-999),-999),-999),-999),-999),-999)</f>
        <v>9.5564999999999997E-2</v>
      </c>
      <c r="F391" s="9">
        <f>IF(Raw!$G391&gt;$C$8,IF(Raw!$Q391&gt;$C$8,IF(Raw!$N391&gt;$C$9,IF(Raw!$N391&lt;$A$9,IF(Raw!$X391&gt;$C$9,IF(Raw!$X391&lt;$A$9,Raw!I391,-999),-999),-999),-999),-999),-999)</f>
        <v>0.15030499999999999</v>
      </c>
      <c r="G391" s="9">
        <f>Raw!G391</f>
        <v>0.86438000000000004</v>
      </c>
      <c r="H391" s="9">
        <f>IF(Raw!$G391&gt;$C$8,IF(Raw!$Q391&gt;$C$8,IF(Raw!$N391&gt;$C$9,IF(Raw!$N391&lt;$A$9,IF(Raw!$X391&gt;$C$9,IF(Raw!$X391&lt;$A$9,Raw!L391,-999),-999),-999),-999),-999),-999)</f>
        <v>498</v>
      </c>
      <c r="I391" s="9">
        <f>IF(Raw!$G391&gt;$C$8,IF(Raw!$Q391&gt;$C$8,IF(Raw!$N391&gt;$C$9,IF(Raw!$N391&lt;$A$9,IF(Raw!$X391&gt;$C$9,IF(Raw!$X391&lt;$A$9,Raw!M391,-999),-999),-999),-999),-999),-999)</f>
        <v>3.3515999999999997E-2</v>
      </c>
      <c r="J391" s="9">
        <f>IF(Raw!$G391&gt;$C$8,IF(Raw!$Q391&gt;$C$8,IF(Raw!$N391&gt;$C$9,IF(Raw!$N391&lt;$A$9,IF(Raw!$X391&gt;$C$9,IF(Raw!$X391&lt;$A$9,Raw!N391,-999),-999),-999),-999),-999),-999)</f>
        <v>472</v>
      </c>
      <c r="K391" s="9">
        <f>IF(Raw!$G391&gt;$C$8,IF(Raw!$Q391&gt;$C$8,IF(Raw!$N391&gt;$C$9,IF(Raw!$N391&lt;$A$9,IF(Raw!$X391&gt;$C$9,IF(Raw!$X391&lt;$A$9,Raw!R391,-999),-999),-999),-999),-999),-999)</f>
        <v>9.0593999999999994E-2</v>
      </c>
      <c r="L391" s="9">
        <f>IF(Raw!$G391&gt;$C$8,IF(Raw!$Q391&gt;$C$8,IF(Raw!$N391&gt;$C$9,IF(Raw!$N391&lt;$A$9,IF(Raw!$X391&gt;$C$9,IF(Raw!$X391&lt;$A$9,Raw!S391,-999),-999),-999),-999),-999),-999)</f>
        <v>0.16478599999999999</v>
      </c>
      <c r="M391" s="9">
        <f>Raw!Q391</f>
        <v>0.92646499999999998</v>
      </c>
      <c r="N391" s="9">
        <f>IF(Raw!$G391&gt;$C$8,IF(Raw!$Q391&gt;$C$8,IF(Raw!$N391&gt;$C$9,IF(Raw!$N391&lt;$A$9,IF(Raw!$X391&gt;$C$9,IF(Raw!$X391&lt;$A$9,Raw!V391,-999),-999),-999),-999),-999),-999)</f>
        <v>636.1</v>
      </c>
      <c r="O391" s="9">
        <f>IF(Raw!$G391&gt;$C$8,IF(Raw!$Q391&gt;$C$8,IF(Raw!$N391&gt;$C$9,IF(Raw!$N391&lt;$A$9,IF(Raw!$X391&gt;$C$9,IF(Raw!$X391&lt;$A$9,Raw!W391,-999),-999),-999),-999),-999),-999)</f>
        <v>6.0000000000000002E-6</v>
      </c>
      <c r="P391" s="9">
        <f>IF(Raw!$G391&gt;$C$8,IF(Raw!$Q391&gt;$C$8,IF(Raw!$N391&gt;$C$9,IF(Raw!$N391&lt;$A$9,IF(Raw!$X391&gt;$C$9,IF(Raw!$X391&lt;$A$9,Raw!X391,-999),-999),-999),-999),-999),-999)</f>
        <v>379</v>
      </c>
      <c r="R391" s="9">
        <f t="shared" si="95"/>
        <v>5.4739999999999997E-2</v>
      </c>
      <c r="S391" s="9">
        <f t="shared" si="96"/>
        <v>0.36419280795715381</v>
      </c>
      <c r="T391" s="9">
        <f t="shared" si="97"/>
        <v>7.4191999999999994E-2</v>
      </c>
      <c r="U391" s="9">
        <f t="shared" si="98"/>
        <v>0.4502324226572646</v>
      </c>
      <c r="V391" s="15">
        <f t="shared" si="99"/>
        <v>6.8699283399999991E-2</v>
      </c>
      <c r="X391" s="11">
        <f t="shared" si="100"/>
        <v>4.4487799999999992E+19</v>
      </c>
      <c r="Y391" s="11">
        <f t="shared" si="101"/>
        <v>4.9799999999999997E-18</v>
      </c>
      <c r="Z391" s="11">
        <f t="shared" si="102"/>
        <v>4.7199999999999998E-4</v>
      </c>
      <c r="AA391" s="16">
        <f t="shared" si="103"/>
        <v>9.4671343125031185E-2</v>
      </c>
      <c r="AB391" s="9">
        <f t="shared" si="104"/>
        <v>9.7617856289132304E-2</v>
      </c>
      <c r="AC391" s="9">
        <f t="shared" si="105"/>
        <v>0.90532865687496888</v>
      </c>
      <c r="AD391" s="15">
        <f t="shared" si="106"/>
        <v>200.57487950218473</v>
      </c>
      <c r="AE391" s="3">
        <f t="shared" si="107"/>
        <v>599.59199999999976</v>
      </c>
      <c r="AF391" s="2">
        <f t="shared" si="108"/>
        <v>0.25</v>
      </c>
      <c r="AG391" s="9">
        <f t="shared" si="109"/>
        <v>6.946562609419811E-2</v>
      </c>
      <c r="AH391" s="2">
        <f t="shared" si="110"/>
        <v>3.3614054950293784</v>
      </c>
    </row>
    <row r="392" spans="1:34">
      <c r="A392" s="1">
        <f>Raw!A392</f>
        <v>379</v>
      </c>
      <c r="B392" s="14">
        <f>Raw!B392</f>
        <v>0.22597222222222221</v>
      </c>
      <c r="C392" s="15">
        <f>Raw!C392</f>
        <v>45.2</v>
      </c>
      <c r="D392" s="15">
        <f>IF(C392&gt;0.5,Raw!D392*D$11,-999)</f>
        <v>69.5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0.77910699999999999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0.86296700000000004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4.1838999999999992E+19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0.22603009259259257</v>
      </c>
      <c r="C393" s="15">
        <f>Raw!C393</f>
        <v>42.8</v>
      </c>
      <c r="D393" s="15">
        <f>IF(C393&gt;0.5,Raw!D393*D$11,-999)</f>
        <v>77.400000000000006</v>
      </c>
      <c r="E393" s="9">
        <f>IF(Raw!$G393&gt;$C$8,IF(Raw!$Q393&gt;$C$8,IF(Raw!$N393&gt;$C$9,IF(Raw!$N393&lt;$A$9,IF(Raw!$X393&gt;$C$9,IF(Raw!$X393&lt;$A$9,Raw!H393,-999),-999),-999),-999),-999),-999)</f>
        <v>9.2343999999999996E-2</v>
      </c>
      <c r="F393" s="9">
        <f>IF(Raw!$G393&gt;$C$8,IF(Raw!$Q393&gt;$C$8,IF(Raw!$N393&gt;$C$9,IF(Raw!$N393&lt;$A$9,IF(Raw!$X393&gt;$C$9,IF(Raw!$X393&lt;$A$9,Raw!I393,-999),-999),-999),-999),-999),-999)</f>
        <v>0.14219699999999999</v>
      </c>
      <c r="G393" s="9">
        <f>Raw!G393</f>
        <v>0.84729699999999997</v>
      </c>
      <c r="H393" s="9">
        <f>IF(Raw!$G393&gt;$C$8,IF(Raw!$Q393&gt;$C$8,IF(Raw!$N393&gt;$C$9,IF(Raw!$N393&lt;$A$9,IF(Raw!$X393&gt;$C$9,IF(Raw!$X393&lt;$A$9,Raw!L393,-999),-999),-999),-999),-999),-999)</f>
        <v>650.70000000000005</v>
      </c>
      <c r="I393" s="9">
        <f>IF(Raw!$G393&gt;$C$8,IF(Raw!$Q393&gt;$C$8,IF(Raw!$N393&gt;$C$9,IF(Raw!$N393&lt;$A$9,IF(Raw!$X393&gt;$C$9,IF(Raw!$X393&lt;$A$9,Raw!M393,-999),-999),-999),-999),-999),-999)</f>
        <v>0.56605899999999998</v>
      </c>
      <c r="J393" s="9">
        <f>IF(Raw!$G393&gt;$C$8,IF(Raw!$Q393&gt;$C$8,IF(Raw!$N393&gt;$C$9,IF(Raw!$N393&lt;$A$9,IF(Raw!$X393&gt;$C$9,IF(Raw!$X393&lt;$A$9,Raw!N393,-999),-999),-999),-999),-999),-999)</f>
        <v>609</v>
      </c>
      <c r="K393" s="9">
        <f>IF(Raw!$G393&gt;$C$8,IF(Raw!$Q393&gt;$C$8,IF(Raw!$N393&gt;$C$9,IF(Raw!$N393&lt;$A$9,IF(Raw!$X393&gt;$C$9,IF(Raw!$X393&lt;$A$9,Raw!R393,-999),-999),-999),-999),-999),-999)</f>
        <v>8.5249000000000005E-2</v>
      </c>
      <c r="L393" s="9">
        <f>IF(Raw!$G393&gt;$C$8,IF(Raw!$Q393&gt;$C$8,IF(Raw!$N393&gt;$C$9,IF(Raw!$N393&lt;$A$9,IF(Raw!$X393&gt;$C$9,IF(Raw!$X393&lt;$A$9,Raw!S393,-999),-999),-999),-999),-999),-999)</f>
        <v>0.14396400000000001</v>
      </c>
      <c r="M393" s="9">
        <f>Raw!Q393</f>
        <v>0.89918500000000001</v>
      </c>
      <c r="N393" s="9">
        <f>IF(Raw!$G393&gt;$C$8,IF(Raw!$Q393&gt;$C$8,IF(Raw!$N393&gt;$C$9,IF(Raw!$N393&lt;$A$9,IF(Raw!$X393&gt;$C$9,IF(Raw!$X393&lt;$A$9,Raw!V393,-999),-999),-999),-999),-999),-999)</f>
        <v>620.9</v>
      </c>
      <c r="O393" s="9">
        <f>IF(Raw!$G393&gt;$C$8,IF(Raw!$Q393&gt;$C$8,IF(Raw!$N393&gt;$C$9,IF(Raw!$N393&lt;$A$9,IF(Raw!$X393&gt;$C$9,IF(Raw!$X393&lt;$A$9,Raw!W393,-999),-999),-999),-999),-999),-999)</f>
        <v>0.24510999999999999</v>
      </c>
      <c r="P393" s="9">
        <f>IF(Raw!$G393&gt;$C$8,IF(Raw!$Q393&gt;$C$8,IF(Raw!$N393&gt;$C$9,IF(Raw!$N393&lt;$A$9,IF(Raw!$X393&gt;$C$9,IF(Raw!$X393&lt;$A$9,Raw!X393,-999),-999),-999),-999),-999),-999)</f>
        <v>613</v>
      </c>
      <c r="R393" s="9">
        <f t="shared" si="95"/>
        <v>4.9852999999999995E-2</v>
      </c>
      <c r="S393" s="9">
        <f t="shared" si="96"/>
        <v>0.35059108138708972</v>
      </c>
      <c r="T393" s="9">
        <f t="shared" si="97"/>
        <v>5.8715000000000003E-2</v>
      </c>
      <c r="U393" s="9">
        <f t="shared" si="98"/>
        <v>0.40784501680975799</v>
      </c>
      <c r="V393" s="15">
        <f t="shared" si="99"/>
        <v>6.0018591600000004E-2</v>
      </c>
      <c r="X393" s="11">
        <f t="shared" si="100"/>
        <v>4.6594799999999992E+19</v>
      </c>
      <c r="Y393" s="11">
        <f t="shared" si="101"/>
        <v>6.5070000000000001E-18</v>
      </c>
      <c r="Z393" s="11">
        <f t="shared" si="102"/>
        <v>6.0899999999999995E-4</v>
      </c>
      <c r="AA393" s="16">
        <f t="shared" si="103"/>
        <v>0.15586465312884781</v>
      </c>
      <c r="AB393" s="9">
        <f t="shared" si="104"/>
        <v>9.4400593108460301E-2</v>
      </c>
      <c r="AC393" s="9">
        <f t="shared" si="105"/>
        <v>0.84413534687115221</v>
      </c>
      <c r="AD393" s="15">
        <f t="shared" si="106"/>
        <v>255.93539101617048</v>
      </c>
      <c r="AE393" s="3">
        <f t="shared" si="107"/>
        <v>783.44279999999981</v>
      </c>
      <c r="AF393" s="2">
        <f t="shared" si="108"/>
        <v>0.25</v>
      </c>
      <c r="AG393" s="9">
        <f t="shared" si="109"/>
        <v>8.0293826039386174E-2</v>
      </c>
      <c r="AH393" s="2">
        <f t="shared" si="110"/>
        <v>3.8853764551078904</v>
      </c>
    </row>
    <row r="394" spans="1:34">
      <c r="A394" s="1">
        <f>Raw!A394</f>
        <v>381</v>
      </c>
      <c r="B394" s="14">
        <f>Raw!B394</f>
        <v>0.22608796296296296</v>
      </c>
      <c r="C394" s="15">
        <f>Raw!C394</f>
        <v>43.3</v>
      </c>
      <c r="D394" s="15">
        <f>IF(C394&gt;0.5,Raw!D394*D$11,-999)</f>
        <v>76.5</v>
      </c>
      <c r="E394" s="9">
        <f>IF(Raw!$G394&gt;$C$8,IF(Raw!$Q394&gt;$C$8,IF(Raw!$N394&gt;$C$9,IF(Raw!$N394&lt;$A$9,IF(Raw!$X394&gt;$C$9,IF(Raw!$X394&lt;$A$9,Raw!H394,-999),-999),-999),-999),-999),-999)</f>
        <v>0.104777</v>
      </c>
      <c r="F394" s="9">
        <f>IF(Raw!$G394&gt;$C$8,IF(Raw!$Q394&gt;$C$8,IF(Raw!$N394&gt;$C$9,IF(Raw!$N394&lt;$A$9,IF(Raw!$X394&gt;$C$9,IF(Raw!$X394&lt;$A$9,Raw!I394,-999),-999),-999),-999),-999),-999)</f>
        <v>0.152057</v>
      </c>
      <c r="G394" s="9">
        <f>Raw!G394</f>
        <v>0.84529100000000001</v>
      </c>
      <c r="H394" s="9">
        <f>IF(Raw!$G394&gt;$C$8,IF(Raw!$Q394&gt;$C$8,IF(Raw!$N394&gt;$C$9,IF(Raw!$N394&lt;$A$9,IF(Raw!$X394&gt;$C$9,IF(Raw!$X394&lt;$A$9,Raw!L394,-999),-999),-999),-999),-999),-999)</f>
        <v>474.6</v>
      </c>
      <c r="I394" s="9">
        <f>IF(Raw!$G394&gt;$C$8,IF(Raw!$Q394&gt;$C$8,IF(Raw!$N394&gt;$C$9,IF(Raw!$N394&lt;$A$9,IF(Raw!$X394&gt;$C$9,IF(Raw!$X394&lt;$A$9,Raw!M394,-999),-999),-999),-999),-999),-999)</f>
        <v>0.212593</v>
      </c>
      <c r="J394" s="9">
        <f>IF(Raw!$G394&gt;$C$8,IF(Raw!$Q394&gt;$C$8,IF(Raw!$N394&gt;$C$9,IF(Raw!$N394&lt;$A$9,IF(Raw!$X394&gt;$C$9,IF(Raw!$X394&lt;$A$9,Raw!N394,-999),-999),-999),-999),-999),-999)</f>
        <v>697</v>
      </c>
      <c r="K394" s="9">
        <f>IF(Raw!$G394&gt;$C$8,IF(Raw!$Q394&gt;$C$8,IF(Raw!$N394&gt;$C$9,IF(Raw!$N394&lt;$A$9,IF(Raw!$X394&gt;$C$9,IF(Raw!$X394&lt;$A$9,Raw!R394,-999),-999),-999),-999),-999),-999)</f>
        <v>8.2376000000000005E-2</v>
      </c>
      <c r="L394" s="9">
        <f>IF(Raw!$G394&gt;$C$8,IF(Raw!$Q394&gt;$C$8,IF(Raw!$N394&gt;$C$9,IF(Raw!$N394&lt;$A$9,IF(Raw!$X394&gt;$C$9,IF(Raw!$X394&lt;$A$9,Raw!S394,-999),-999),-999),-999),-999),-999)</f>
        <v>0.14430499999999999</v>
      </c>
      <c r="M394" s="9">
        <f>Raw!Q394</f>
        <v>0.86539100000000002</v>
      </c>
      <c r="N394" s="9">
        <f>IF(Raw!$G394&gt;$C$8,IF(Raw!$Q394&gt;$C$8,IF(Raw!$N394&gt;$C$9,IF(Raw!$N394&lt;$A$9,IF(Raw!$X394&gt;$C$9,IF(Raw!$X394&lt;$A$9,Raw!V394,-999),-999),-999),-999),-999),-999)</f>
        <v>688.6</v>
      </c>
      <c r="O394" s="9">
        <f>IF(Raw!$G394&gt;$C$8,IF(Raw!$Q394&gt;$C$8,IF(Raw!$N394&gt;$C$9,IF(Raw!$N394&lt;$A$9,IF(Raw!$X394&gt;$C$9,IF(Raw!$X394&lt;$A$9,Raw!W394,-999),-999),-999),-999),-999),-999)</f>
        <v>0.37081599999999998</v>
      </c>
      <c r="P394" s="9">
        <f>IF(Raw!$G394&gt;$C$8,IF(Raw!$Q394&gt;$C$8,IF(Raw!$N394&gt;$C$9,IF(Raw!$N394&lt;$A$9,IF(Raw!$X394&gt;$C$9,IF(Raw!$X394&lt;$A$9,Raw!X394,-999),-999),-999),-999),-999),-999)</f>
        <v>669</v>
      </c>
      <c r="R394" s="9">
        <f t="shared" si="95"/>
        <v>4.7280000000000003E-2</v>
      </c>
      <c r="S394" s="9">
        <f t="shared" si="96"/>
        <v>0.31093603056748459</v>
      </c>
      <c r="T394" s="9">
        <f t="shared" si="97"/>
        <v>6.1928999999999984E-2</v>
      </c>
      <c r="U394" s="9">
        <f t="shared" si="98"/>
        <v>0.42915352898374964</v>
      </c>
      <c r="V394" s="15">
        <f t="shared" si="99"/>
        <v>6.0160754499999997E-2</v>
      </c>
      <c r="X394" s="11">
        <f t="shared" si="100"/>
        <v>4.6052999999999992E+19</v>
      </c>
      <c r="Y394" s="11">
        <f t="shared" si="101"/>
        <v>4.746E-18</v>
      </c>
      <c r="Z394" s="11">
        <f t="shared" si="102"/>
        <v>6.9699999999999992E-4</v>
      </c>
      <c r="AA394" s="16">
        <f t="shared" si="103"/>
        <v>0.13220175113446941</v>
      </c>
      <c r="AB394" s="9">
        <f t="shared" si="104"/>
        <v>9.0563122246006558E-2</v>
      </c>
      <c r="AC394" s="9">
        <f t="shared" si="105"/>
        <v>0.86779824886553059</v>
      </c>
      <c r="AD394" s="15">
        <f t="shared" si="106"/>
        <v>189.67252673525027</v>
      </c>
      <c r="AE394" s="3">
        <f t="shared" si="107"/>
        <v>571.41839999999979</v>
      </c>
      <c r="AF394" s="2">
        <f t="shared" si="108"/>
        <v>0.25</v>
      </c>
      <c r="AG394" s="9">
        <f t="shared" si="109"/>
        <v>6.2614333999767124E-2</v>
      </c>
      <c r="AH394" s="2">
        <f t="shared" si="110"/>
        <v>3.029875036165564</v>
      </c>
    </row>
    <row r="395" spans="1:34">
      <c r="A395" s="1">
        <f>Raw!A395</f>
        <v>382</v>
      </c>
      <c r="B395" s="14">
        <f>Raw!B395</f>
        <v>0.22614583333333335</v>
      </c>
      <c r="C395" s="15">
        <f>Raw!C395</f>
        <v>42.8</v>
      </c>
      <c r="D395" s="15">
        <f>IF(C395&gt;0.5,Raw!D395*D$11,-999)</f>
        <v>78.2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0.75337399999999999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0.83494800000000002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4.70764E+19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0.22620370370370371</v>
      </c>
      <c r="C396" s="15">
        <f>Raw!C396</f>
        <v>42.3</v>
      </c>
      <c r="D396" s="15">
        <f>IF(C396&gt;0.5,Raw!D396*D$11,-999)</f>
        <v>76.5</v>
      </c>
      <c r="E396" s="9">
        <f>IF(Raw!$G396&gt;$C$8,IF(Raw!$Q396&gt;$C$8,IF(Raw!$N396&gt;$C$9,IF(Raw!$N396&lt;$A$9,IF(Raw!$X396&gt;$C$9,IF(Raw!$X396&lt;$A$9,Raw!H396,-999),-999),-999),-999),-999),-999)</f>
        <v>9.6299999999999997E-2</v>
      </c>
      <c r="F396" s="9">
        <f>IF(Raw!$G396&gt;$C$8,IF(Raw!$Q396&gt;$C$8,IF(Raw!$N396&gt;$C$9,IF(Raw!$N396&lt;$A$9,IF(Raw!$X396&gt;$C$9,IF(Raw!$X396&lt;$A$9,Raw!I396,-999),-999),-999),-999),-999),-999)</f>
        <v>0.14571500000000001</v>
      </c>
      <c r="G396" s="9">
        <f>Raw!G396</f>
        <v>0.83190699999999995</v>
      </c>
      <c r="H396" s="9">
        <f>IF(Raw!$G396&gt;$C$8,IF(Raw!$Q396&gt;$C$8,IF(Raw!$N396&gt;$C$9,IF(Raw!$N396&lt;$A$9,IF(Raw!$X396&gt;$C$9,IF(Raw!$X396&lt;$A$9,Raw!L396,-999),-999),-999),-999),-999),-999)</f>
        <v>673.5</v>
      </c>
      <c r="I396" s="9">
        <f>IF(Raw!$G396&gt;$C$8,IF(Raw!$Q396&gt;$C$8,IF(Raw!$N396&gt;$C$9,IF(Raw!$N396&lt;$A$9,IF(Raw!$X396&gt;$C$9,IF(Raw!$X396&lt;$A$9,Raw!M396,-999),-999),-999),-999),-999),-999)</f>
        <v>0.368064</v>
      </c>
      <c r="J396" s="9">
        <f>IF(Raw!$G396&gt;$C$8,IF(Raw!$Q396&gt;$C$8,IF(Raw!$N396&gt;$C$9,IF(Raw!$N396&lt;$A$9,IF(Raw!$X396&gt;$C$9,IF(Raw!$X396&lt;$A$9,Raw!N396,-999),-999),-999),-999),-999),-999)</f>
        <v>717</v>
      </c>
      <c r="K396" s="9">
        <f>IF(Raw!$G396&gt;$C$8,IF(Raw!$Q396&gt;$C$8,IF(Raw!$N396&gt;$C$9,IF(Raw!$N396&lt;$A$9,IF(Raw!$X396&gt;$C$9,IF(Raw!$X396&lt;$A$9,Raw!R396,-999),-999),-999),-999),-999),-999)</f>
        <v>9.2669000000000001E-2</v>
      </c>
      <c r="L396" s="9">
        <f>IF(Raw!$G396&gt;$C$8,IF(Raw!$Q396&gt;$C$8,IF(Raw!$N396&gt;$C$9,IF(Raw!$N396&lt;$A$9,IF(Raw!$X396&gt;$C$9,IF(Raw!$X396&lt;$A$9,Raw!S396,-999),-999),-999),-999),-999),-999)</f>
        <v>0.14713100000000001</v>
      </c>
      <c r="M396" s="9">
        <f>Raw!Q396</f>
        <v>0.886768</v>
      </c>
      <c r="N396" s="9">
        <f>IF(Raw!$G396&gt;$C$8,IF(Raw!$Q396&gt;$C$8,IF(Raw!$N396&gt;$C$9,IF(Raw!$N396&lt;$A$9,IF(Raw!$X396&gt;$C$9,IF(Raw!$X396&lt;$A$9,Raw!V396,-999),-999),-999),-999),-999),-999)</f>
        <v>679.6</v>
      </c>
      <c r="O396" s="9">
        <f>IF(Raw!$G396&gt;$C$8,IF(Raw!$Q396&gt;$C$8,IF(Raw!$N396&gt;$C$9,IF(Raw!$N396&lt;$A$9,IF(Raw!$X396&gt;$C$9,IF(Raw!$X396&lt;$A$9,Raw!W396,-999),-999),-999),-999),-999),-999)</f>
        <v>0.13172300000000001</v>
      </c>
      <c r="P396" s="9">
        <f>IF(Raw!$G396&gt;$C$8,IF(Raw!$Q396&gt;$C$8,IF(Raw!$N396&gt;$C$9,IF(Raw!$N396&lt;$A$9,IF(Raw!$X396&gt;$C$9,IF(Raw!$X396&lt;$A$9,Raw!X396,-999),-999),-999),-999),-999),-999)</f>
        <v>451</v>
      </c>
      <c r="R396" s="9">
        <f t="shared" si="95"/>
        <v>4.9415000000000014E-2</v>
      </c>
      <c r="S396" s="9">
        <f t="shared" si="96"/>
        <v>0.33912088666232038</v>
      </c>
      <c r="T396" s="9">
        <f t="shared" si="97"/>
        <v>5.446200000000001E-2</v>
      </c>
      <c r="U396" s="9">
        <f t="shared" si="98"/>
        <v>0.37015992550856042</v>
      </c>
      <c r="V396" s="15">
        <f t="shared" si="99"/>
        <v>6.1338913900000007E-2</v>
      </c>
      <c r="X396" s="11">
        <f t="shared" si="100"/>
        <v>4.6052999999999992E+19</v>
      </c>
      <c r="Y396" s="11">
        <f t="shared" si="101"/>
        <v>6.735E-18</v>
      </c>
      <c r="Z396" s="11">
        <f t="shared" si="102"/>
        <v>7.1699999999999997E-4</v>
      </c>
      <c r="AA396" s="16">
        <f t="shared" si="103"/>
        <v>0.18193028418817622</v>
      </c>
      <c r="AB396" s="9">
        <f t="shared" si="104"/>
        <v>0.10257728713745645</v>
      </c>
      <c r="AC396" s="9">
        <f t="shared" si="105"/>
        <v>0.81806971581182386</v>
      </c>
      <c r="AD396" s="15">
        <f t="shared" si="106"/>
        <v>253.73819273106869</v>
      </c>
      <c r="AE396" s="3">
        <f t="shared" si="107"/>
        <v>810.89399999999978</v>
      </c>
      <c r="AF396" s="2">
        <f t="shared" si="108"/>
        <v>0.25</v>
      </c>
      <c r="AG396" s="9">
        <f t="shared" si="109"/>
        <v>7.2249008092314715E-2</v>
      </c>
      <c r="AH396" s="2">
        <f t="shared" si="110"/>
        <v>3.4960919013758467</v>
      </c>
    </row>
    <row r="397" spans="1:34">
      <c r="A397" s="1">
        <f>Raw!A397</f>
        <v>384</v>
      </c>
      <c r="B397" s="14">
        <f>Raw!B397</f>
        <v>0.22626157407407407</v>
      </c>
      <c r="C397" s="15">
        <f>Raw!C397</f>
        <v>42.3</v>
      </c>
      <c r="D397" s="15">
        <f>IF(C397&gt;0.5,Raw!D397*D$11,-999)</f>
        <v>78.2</v>
      </c>
      <c r="E397" s="9">
        <f>IF(Raw!$G397&gt;$C$8,IF(Raw!$Q397&gt;$C$8,IF(Raw!$N397&gt;$C$9,IF(Raw!$N397&lt;$A$9,IF(Raw!$X397&gt;$C$9,IF(Raw!$X397&lt;$A$9,Raw!H397,-999),-999),-999),-999),-999),-999)</f>
        <v>9.9877999999999995E-2</v>
      </c>
      <c r="F397" s="9">
        <f>IF(Raw!$G397&gt;$C$8,IF(Raw!$Q397&gt;$C$8,IF(Raw!$N397&gt;$C$9,IF(Raw!$N397&lt;$A$9,IF(Raw!$X397&gt;$C$9,IF(Raw!$X397&lt;$A$9,Raw!I397,-999),-999),-999),-999),-999),-999)</f>
        <v>0.14951900000000001</v>
      </c>
      <c r="G397" s="9">
        <f>Raw!G397</f>
        <v>0.836117</v>
      </c>
      <c r="H397" s="9">
        <f>IF(Raw!$G397&gt;$C$8,IF(Raw!$Q397&gt;$C$8,IF(Raw!$N397&gt;$C$9,IF(Raw!$N397&lt;$A$9,IF(Raw!$X397&gt;$C$9,IF(Raw!$X397&lt;$A$9,Raw!L397,-999),-999),-999),-999),-999),-999)</f>
        <v>624</v>
      </c>
      <c r="I397" s="9">
        <f>IF(Raw!$G397&gt;$C$8,IF(Raw!$Q397&gt;$C$8,IF(Raw!$N397&gt;$C$9,IF(Raw!$N397&lt;$A$9,IF(Raw!$X397&gt;$C$9,IF(Raw!$X397&lt;$A$9,Raw!M397,-999),-999),-999),-999),-999),-999)</f>
        <v>0.28327799999999997</v>
      </c>
      <c r="J397" s="9">
        <f>IF(Raw!$G397&gt;$C$8,IF(Raw!$Q397&gt;$C$8,IF(Raw!$N397&gt;$C$9,IF(Raw!$N397&lt;$A$9,IF(Raw!$X397&gt;$C$9,IF(Raw!$X397&lt;$A$9,Raw!N397,-999),-999),-999),-999),-999),-999)</f>
        <v>748</v>
      </c>
      <c r="K397" s="9">
        <f>IF(Raw!$G397&gt;$C$8,IF(Raw!$Q397&gt;$C$8,IF(Raw!$N397&gt;$C$9,IF(Raw!$N397&lt;$A$9,IF(Raw!$X397&gt;$C$9,IF(Raw!$X397&lt;$A$9,Raw!R397,-999),-999),-999),-999),-999),-999)</f>
        <v>9.0190000000000006E-2</v>
      </c>
      <c r="L397" s="9">
        <f>IF(Raw!$G397&gt;$C$8,IF(Raw!$Q397&gt;$C$8,IF(Raw!$N397&gt;$C$9,IF(Raw!$N397&lt;$A$9,IF(Raw!$X397&gt;$C$9,IF(Raw!$X397&lt;$A$9,Raw!S397,-999),-999),-999),-999),-999),-999)</f>
        <v>0.145261</v>
      </c>
      <c r="M397" s="9">
        <f>Raw!Q397</f>
        <v>0.90377300000000005</v>
      </c>
      <c r="N397" s="9">
        <f>IF(Raw!$G397&gt;$C$8,IF(Raw!$Q397&gt;$C$8,IF(Raw!$N397&gt;$C$9,IF(Raw!$N397&lt;$A$9,IF(Raw!$X397&gt;$C$9,IF(Raw!$X397&lt;$A$9,Raw!V397,-999),-999),-999),-999),-999),-999)</f>
        <v>554.6</v>
      </c>
      <c r="O397" s="9">
        <f>IF(Raw!$G397&gt;$C$8,IF(Raw!$Q397&gt;$C$8,IF(Raw!$N397&gt;$C$9,IF(Raw!$N397&lt;$A$9,IF(Raw!$X397&gt;$C$9,IF(Raw!$X397&lt;$A$9,Raw!W397,-999),-999),-999),-999),-999),-999)</f>
        <v>8.7535000000000002E-2</v>
      </c>
      <c r="P397" s="9">
        <f>IF(Raw!$G397&gt;$C$8,IF(Raw!$Q397&gt;$C$8,IF(Raw!$N397&gt;$C$9,IF(Raw!$N397&lt;$A$9,IF(Raw!$X397&gt;$C$9,IF(Raw!$X397&lt;$A$9,Raw!X397,-999),-999),-999),-999),-999),-999)</f>
        <v>503</v>
      </c>
      <c r="R397" s="9">
        <f t="shared" si="95"/>
        <v>4.9641000000000018E-2</v>
      </c>
      <c r="S397" s="9">
        <f t="shared" si="96"/>
        <v>0.33200462817434584</v>
      </c>
      <c r="T397" s="9">
        <f t="shared" si="97"/>
        <v>5.5070999999999995E-2</v>
      </c>
      <c r="U397" s="9">
        <f t="shared" si="98"/>
        <v>0.37911758834098619</v>
      </c>
      <c r="V397" s="15">
        <f t="shared" si="99"/>
        <v>6.0559310899999996E-2</v>
      </c>
      <c r="X397" s="11">
        <f t="shared" si="100"/>
        <v>4.70764E+19</v>
      </c>
      <c r="Y397" s="11">
        <f t="shared" si="101"/>
        <v>6.2399999999999999E-18</v>
      </c>
      <c r="Z397" s="11">
        <f t="shared" si="102"/>
        <v>7.4799999999999997E-4</v>
      </c>
      <c r="AA397" s="16">
        <f t="shared" si="103"/>
        <v>0.18014645174531863</v>
      </c>
      <c r="AB397" s="9">
        <f t="shared" si="104"/>
        <v>0.10011084524406645</v>
      </c>
      <c r="AC397" s="9">
        <f t="shared" si="105"/>
        <v>0.81985354825468126</v>
      </c>
      <c r="AD397" s="15">
        <f t="shared" si="106"/>
        <v>240.83750233331367</v>
      </c>
      <c r="AE397" s="3">
        <f t="shared" si="107"/>
        <v>751.29599999999982</v>
      </c>
      <c r="AF397" s="2">
        <f t="shared" si="108"/>
        <v>0.25</v>
      </c>
      <c r="AG397" s="9">
        <f t="shared" si="109"/>
        <v>7.0235179282055776E-2</v>
      </c>
      <c r="AH397" s="2">
        <f t="shared" si="110"/>
        <v>3.3986437732948667</v>
      </c>
    </row>
    <row r="398" spans="1:34">
      <c r="A398" s="1">
        <f>Raw!A398</f>
        <v>385</v>
      </c>
      <c r="B398" s="14">
        <f>Raw!B398</f>
        <v>0.22631944444444443</v>
      </c>
      <c r="C398" s="15">
        <f>Raw!C398</f>
        <v>40.1</v>
      </c>
      <c r="D398" s="15">
        <f>IF(C398&gt;0.5,Raw!D398*D$11,-999)</f>
        <v>81.8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0.73783299999999996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0.91888499999999995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4.9243599999999984E+19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0.22637731481481482</v>
      </c>
      <c r="C399" s="15">
        <f>Raw!C399</f>
        <v>42.1</v>
      </c>
      <c r="D399" s="15">
        <f>IF(C399&gt;0.5,Raw!D399*D$11,-999)</f>
        <v>74.7</v>
      </c>
      <c r="E399" s="9">
        <f>IF(Raw!$G399&gt;$C$8,IF(Raw!$Q399&gt;$C$8,IF(Raw!$N399&gt;$C$9,IF(Raw!$N399&lt;$A$9,IF(Raw!$X399&gt;$C$9,IF(Raw!$X399&lt;$A$9,Raw!H399,-999),-999),-999),-999),-999),-999)</f>
        <v>9.8728999999999997E-2</v>
      </c>
      <c r="F399" s="9">
        <f>IF(Raw!$G399&gt;$C$8,IF(Raw!$Q399&gt;$C$8,IF(Raw!$N399&gt;$C$9,IF(Raw!$N399&lt;$A$9,IF(Raw!$X399&gt;$C$9,IF(Raw!$X399&lt;$A$9,Raw!I399,-999),-999),-999),-999),-999),-999)</f>
        <v>0.15284900000000001</v>
      </c>
      <c r="G399" s="9">
        <f>Raw!G399</f>
        <v>0.86045700000000003</v>
      </c>
      <c r="H399" s="9">
        <f>IF(Raw!$G399&gt;$C$8,IF(Raw!$Q399&gt;$C$8,IF(Raw!$N399&gt;$C$9,IF(Raw!$N399&lt;$A$9,IF(Raw!$X399&gt;$C$9,IF(Raw!$X399&lt;$A$9,Raw!L399,-999),-999),-999),-999),-999),-999)</f>
        <v>574.79999999999995</v>
      </c>
      <c r="I399" s="9">
        <f>IF(Raw!$G399&gt;$C$8,IF(Raw!$Q399&gt;$C$8,IF(Raw!$N399&gt;$C$9,IF(Raw!$N399&lt;$A$9,IF(Raw!$X399&gt;$C$9,IF(Raw!$X399&lt;$A$9,Raw!M399,-999),-999),-999),-999),-999),-999)</f>
        <v>0.18231600000000001</v>
      </c>
      <c r="J399" s="9">
        <f>IF(Raw!$G399&gt;$C$8,IF(Raw!$Q399&gt;$C$8,IF(Raw!$N399&gt;$C$9,IF(Raw!$N399&lt;$A$9,IF(Raw!$X399&gt;$C$9,IF(Raw!$X399&lt;$A$9,Raw!N399,-999),-999),-999),-999),-999),-999)</f>
        <v>528</v>
      </c>
      <c r="K399" s="9">
        <f>IF(Raw!$G399&gt;$C$8,IF(Raw!$Q399&gt;$C$8,IF(Raw!$N399&gt;$C$9,IF(Raw!$N399&lt;$A$9,IF(Raw!$X399&gt;$C$9,IF(Raw!$X399&lt;$A$9,Raw!R399,-999),-999),-999),-999),-999),-999)</f>
        <v>9.6001000000000003E-2</v>
      </c>
      <c r="L399" s="9">
        <f>IF(Raw!$G399&gt;$C$8,IF(Raw!$Q399&gt;$C$8,IF(Raw!$N399&gt;$C$9,IF(Raw!$N399&lt;$A$9,IF(Raw!$X399&gt;$C$9,IF(Raw!$X399&lt;$A$9,Raw!S399,-999),-999),-999),-999),-999),-999)</f>
        <v>0.14375299999999999</v>
      </c>
      <c r="M399" s="9">
        <f>Raw!Q399</f>
        <v>0.90805899999999995</v>
      </c>
      <c r="N399" s="9">
        <f>IF(Raw!$G399&gt;$C$8,IF(Raw!$Q399&gt;$C$8,IF(Raw!$N399&gt;$C$9,IF(Raw!$N399&lt;$A$9,IF(Raw!$X399&gt;$C$9,IF(Raw!$X399&lt;$A$9,Raw!V399,-999),-999),-999),-999),-999),-999)</f>
        <v>582.70000000000005</v>
      </c>
      <c r="O399" s="9">
        <f>IF(Raw!$G399&gt;$C$8,IF(Raw!$Q399&gt;$C$8,IF(Raw!$N399&gt;$C$9,IF(Raw!$N399&lt;$A$9,IF(Raw!$X399&gt;$C$9,IF(Raw!$X399&lt;$A$9,Raw!W399,-999),-999),-999),-999),-999),-999)</f>
        <v>0.37661299999999998</v>
      </c>
      <c r="P399" s="9">
        <f>IF(Raw!$G399&gt;$C$8,IF(Raw!$Q399&gt;$C$8,IF(Raw!$N399&gt;$C$9,IF(Raw!$N399&lt;$A$9,IF(Raw!$X399&gt;$C$9,IF(Raw!$X399&lt;$A$9,Raw!X399,-999),-999),-999),-999),-999),-999)</f>
        <v>526</v>
      </c>
      <c r="R399" s="9">
        <f t="shared" ref="R399:R462" si="111">F399-E399</f>
        <v>5.4120000000000015E-2</v>
      </c>
      <c r="S399" s="9">
        <f t="shared" ref="S399:S462" si="112">R399/F399</f>
        <v>0.35407493670223561</v>
      </c>
      <c r="T399" s="9">
        <f t="shared" ref="T399:T462" si="113">L399-K399</f>
        <v>4.7751999999999989E-2</v>
      </c>
      <c r="U399" s="9">
        <f t="shared" ref="U399:U462" si="114">T399/L399</f>
        <v>0.33218089361613318</v>
      </c>
      <c r="V399" s="15">
        <f t="shared" ref="V399:V462" si="115">IF(L399&gt;0,L399*V$8+V$10,-999)</f>
        <v>5.9930625699999997E-2</v>
      </c>
      <c r="X399" s="11">
        <f t="shared" ref="X399:X462" si="116">D399*6.02*10^23*10^(-6)</f>
        <v>4.4969399999999992E+19</v>
      </c>
      <c r="Y399" s="11">
        <f t="shared" ref="Y399:Y462" si="117">H399*10^(-20)</f>
        <v>5.747999999999999E-18</v>
      </c>
      <c r="Z399" s="11">
        <f t="shared" ref="Z399:Z462" si="118">J399*10^(-6)</f>
        <v>5.2799999999999993E-4</v>
      </c>
      <c r="AA399" s="16">
        <f t="shared" ref="AA399:AA462" si="119">IF(Z399&gt;0,(X399*Y399/(X399*Y399+1/Z399)),1)</f>
        <v>0.12008980137171475</v>
      </c>
      <c r="AB399" s="9">
        <f t="shared" ref="AB399:AB462" si="120">K399+T399*AA399</f>
        <v>0.10173552819510212</v>
      </c>
      <c r="AC399" s="9">
        <f t="shared" ref="AC399:AC462" si="121">IF(T399&gt;0,(L399-AB399)/T399,-999)</f>
        <v>0.87991019862828534</v>
      </c>
      <c r="AD399" s="15">
        <f t="shared" ref="AD399:AD462" si="122">IF(AC399&gt;0,X399*Y399*AC399,-999)</f>
        <v>227.44280562824773</v>
      </c>
      <c r="AE399" s="3">
        <f t="shared" ref="AE399:AE462" si="123">AE$9*Y399</f>
        <v>692.05919999999969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5.8117041861655241E-2</v>
      </c>
      <c r="AH399" s="2">
        <f t="shared" ref="AH399:AH462" si="126">((AG399*12.01)/893.5)*3600</f>
        <v>2.8122534101069121</v>
      </c>
    </row>
    <row r="400" spans="1:34">
      <c r="A400" s="1">
        <f>Raw!A400</f>
        <v>387</v>
      </c>
      <c r="B400" s="14">
        <f>Raw!B400</f>
        <v>0.22643518518518521</v>
      </c>
      <c r="C400" s="15">
        <f>Raw!C400</f>
        <v>39.299999999999997</v>
      </c>
      <c r="D400" s="15">
        <f>IF(C400&gt;0.5,Raw!D400*D$11,-999)</f>
        <v>78.2</v>
      </c>
      <c r="E400" s="9">
        <f>IF(Raw!$G400&gt;$C$8,IF(Raw!$Q400&gt;$C$8,IF(Raw!$N400&gt;$C$9,IF(Raw!$N400&lt;$A$9,IF(Raw!$X400&gt;$C$9,IF(Raw!$X400&lt;$A$9,Raw!H400,-999),-999),-999),-999),-999),-999)</f>
        <v>9.7338999999999995E-2</v>
      </c>
      <c r="F400" s="9">
        <f>IF(Raw!$G400&gt;$C$8,IF(Raw!$Q400&gt;$C$8,IF(Raw!$N400&gt;$C$9,IF(Raw!$N400&lt;$A$9,IF(Raw!$X400&gt;$C$9,IF(Raw!$X400&lt;$A$9,Raw!I400,-999),-999),-999),-999),-999),-999)</f>
        <v>0.151917</v>
      </c>
      <c r="G400" s="9">
        <f>Raw!G400</f>
        <v>0.88102800000000003</v>
      </c>
      <c r="H400" s="9">
        <f>IF(Raw!$G400&gt;$C$8,IF(Raw!$Q400&gt;$C$8,IF(Raw!$N400&gt;$C$9,IF(Raw!$N400&lt;$A$9,IF(Raw!$X400&gt;$C$9,IF(Raw!$X400&lt;$A$9,Raw!L400,-999),-999),-999),-999),-999),-999)</f>
        <v>558.5</v>
      </c>
      <c r="I400" s="9">
        <f>IF(Raw!$G400&gt;$C$8,IF(Raw!$Q400&gt;$C$8,IF(Raw!$N400&gt;$C$9,IF(Raw!$N400&lt;$A$9,IF(Raw!$X400&gt;$C$9,IF(Raw!$X400&lt;$A$9,Raw!M400,-999),-999),-999),-999),-999),-999)</f>
        <v>7.9999999999999996E-6</v>
      </c>
      <c r="J400" s="9">
        <f>IF(Raw!$G400&gt;$C$8,IF(Raw!$Q400&gt;$C$8,IF(Raw!$N400&gt;$C$9,IF(Raw!$N400&lt;$A$9,IF(Raw!$X400&gt;$C$9,IF(Raw!$X400&lt;$A$9,Raw!N400,-999),-999),-999),-999),-999),-999)</f>
        <v>463</v>
      </c>
      <c r="K400" s="9">
        <f>IF(Raw!$G400&gt;$C$8,IF(Raw!$Q400&gt;$C$8,IF(Raw!$N400&gt;$C$9,IF(Raw!$N400&lt;$A$9,IF(Raw!$X400&gt;$C$9,IF(Raw!$X400&lt;$A$9,Raw!R400,-999),-999),-999),-999),-999),-999)</f>
        <v>9.1955999999999996E-2</v>
      </c>
      <c r="L400" s="9">
        <f>IF(Raw!$G400&gt;$C$8,IF(Raw!$Q400&gt;$C$8,IF(Raw!$N400&gt;$C$9,IF(Raw!$N400&lt;$A$9,IF(Raw!$X400&gt;$C$9,IF(Raw!$X400&lt;$A$9,Raw!S400,-999),-999),-999),-999),-999),-999)</f>
        <v>0.148871</v>
      </c>
      <c r="M400" s="9">
        <f>Raw!Q400</f>
        <v>0.91072200000000003</v>
      </c>
      <c r="N400" s="9">
        <f>IF(Raw!$G400&gt;$C$8,IF(Raw!$Q400&gt;$C$8,IF(Raw!$N400&gt;$C$9,IF(Raw!$N400&lt;$A$9,IF(Raw!$X400&gt;$C$9,IF(Raw!$X400&lt;$A$9,Raw!V400,-999),-999),-999),-999),-999),-999)</f>
        <v>589.70000000000005</v>
      </c>
      <c r="O400" s="9">
        <f>IF(Raw!$G400&gt;$C$8,IF(Raw!$Q400&gt;$C$8,IF(Raw!$N400&gt;$C$9,IF(Raw!$N400&lt;$A$9,IF(Raw!$X400&gt;$C$9,IF(Raw!$X400&lt;$A$9,Raw!W400,-999),-999),-999),-999),-999),-999)</f>
        <v>2.8885000000000001E-2</v>
      </c>
      <c r="P400" s="9">
        <f>IF(Raw!$G400&gt;$C$8,IF(Raw!$Q400&gt;$C$8,IF(Raw!$N400&gt;$C$9,IF(Raw!$N400&lt;$A$9,IF(Raw!$X400&gt;$C$9,IF(Raw!$X400&lt;$A$9,Raw!X400,-999),-999),-999),-999),-999),-999)</f>
        <v>595</v>
      </c>
      <c r="R400" s="9">
        <f t="shared" si="111"/>
        <v>5.4578000000000002E-2</v>
      </c>
      <c r="S400" s="9">
        <f t="shared" si="112"/>
        <v>0.35926196541532551</v>
      </c>
      <c r="T400" s="9">
        <f t="shared" si="113"/>
        <v>5.6915000000000007E-2</v>
      </c>
      <c r="U400" s="9">
        <f t="shared" si="114"/>
        <v>0.38231085973762524</v>
      </c>
      <c r="V400" s="15">
        <f t="shared" si="115"/>
        <v>6.2064319899999998E-2</v>
      </c>
      <c r="X400" s="11">
        <f t="shared" si="116"/>
        <v>4.70764E+19</v>
      </c>
      <c r="Y400" s="11">
        <f t="shared" si="117"/>
        <v>5.5849999999999999E-18</v>
      </c>
      <c r="Z400" s="11">
        <f t="shared" si="118"/>
        <v>4.6299999999999998E-4</v>
      </c>
      <c r="AA400" s="16">
        <f t="shared" si="119"/>
        <v>0.10852205655775693</v>
      </c>
      <c r="AB400" s="9">
        <f t="shared" si="120"/>
        <v>9.8132532848984738E-2</v>
      </c>
      <c r="AC400" s="9">
        <f t="shared" si="121"/>
        <v>0.89147794344224296</v>
      </c>
      <c r="AD400" s="15">
        <f t="shared" si="122"/>
        <v>234.3888910534707</v>
      </c>
      <c r="AE400" s="3">
        <f t="shared" si="123"/>
        <v>672.43399999999986</v>
      </c>
      <c r="AF400" s="2">
        <f t="shared" si="124"/>
        <v>0.25</v>
      </c>
      <c r="AG400" s="9">
        <f t="shared" si="125"/>
        <v>6.8930321885846885E-2</v>
      </c>
      <c r="AH400" s="2">
        <f t="shared" si="126"/>
        <v>3.3355024029731122</v>
      </c>
    </row>
    <row r="401" spans="1:34">
      <c r="A401" s="1">
        <f>Raw!A401</f>
        <v>388</v>
      </c>
      <c r="B401" s="14">
        <f>Raw!B401</f>
        <v>0.22649305555555554</v>
      </c>
      <c r="C401" s="15">
        <f>Raw!C401</f>
        <v>41</v>
      </c>
      <c r="D401" s="15">
        <f>IF(C401&gt;0.5,Raw!D401*D$11,-999)</f>
        <v>80</v>
      </c>
      <c r="E401" s="9">
        <f>IF(Raw!$G401&gt;$C$8,IF(Raw!$Q401&gt;$C$8,IF(Raw!$N401&gt;$C$9,IF(Raw!$N401&lt;$A$9,IF(Raw!$X401&gt;$C$9,IF(Raw!$X401&lt;$A$9,Raw!H401,-999),-999),-999),-999),-999),-999)</f>
        <v>8.4667999999999993E-2</v>
      </c>
      <c r="F401" s="9">
        <f>IF(Raw!$G401&gt;$C$8,IF(Raw!$Q401&gt;$C$8,IF(Raw!$N401&gt;$C$9,IF(Raw!$N401&lt;$A$9,IF(Raw!$X401&gt;$C$9,IF(Raw!$X401&lt;$A$9,Raw!I401,-999),-999),-999),-999),-999),-999)</f>
        <v>0.14072000000000001</v>
      </c>
      <c r="G401" s="9">
        <f>Raw!G401</f>
        <v>0.82435000000000003</v>
      </c>
      <c r="H401" s="9">
        <f>IF(Raw!$G401&gt;$C$8,IF(Raw!$Q401&gt;$C$8,IF(Raw!$N401&gt;$C$9,IF(Raw!$N401&lt;$A$9,IF(Raw!$X401&gt;$C$9,IF(Raw!$X401&lt;$A$9,Raw!L401,-999),-999),-999),-999),-999),-999)</f>
        <v>879.1</v>
      </c>
      <c r="I401" s="9">
        <f>IF(Raw!$G401&gt;$C$8,IF(Raw!$Q401&gt;$C$8,IF(Raw!$N401&gt;$C$9,IF(Raw!$N401&lt;$A$9,IF(Raw!$X401&gt;$C$9,IF(Raw!$X401&lt;$A$9,Raw!M401,-999),-999),-999),-999),-999),-999)</f>
        <v>0.14163999999999999</v>
      </c>
      <c r="J401" s="9">
        <f>IF(Raw!$G401&gt;$C$8,IF(Raw!$Q401&gt;$C$8,IF(Raw!$N401&gt;$C$9,IF(Raw!$N401&lt;$A$9,IF(Raw!$X401&gt;$C$9,IF(Raw!$X401&lt;$A$9,Raw!N401,-999),-999),-999),-999),-999),-999)</f>
        <v>548</v>
      </c>
      <c r="K401" s="9">
        <f>IF(Raw!$G401&gt;$C$8,IF(Raw!$Q401&gt;$C$8,IF(Raw!$N401&gt;$C$9,IF(Raw!$N401&lt;$A$9,IF(Raw!$X401&gt;$C$9,IF(Raw!$X401&lt;$A$9,Raw!R401,-999),-999),-999),-999),-999),-999)</f>
        <v>9.1855999999999993E-2</v>
      </c>
      <c r="L401" s="9">
        <f>IF(Raw!$G401&gt;$C$8,IF(Raw!$Q401&gt;$C$8,IF(Raw!$N401&gt;$C$9,IF(Raw!$N401&lt;$A$9,IF(Raw!$X401&gt;$C$9,IF(Raw!$X401&lt;$A$9,Raw!S401,-999),-999),-999),-999),-999),-999)</f>
        <v>0.140068</v>
      </c>
      <c r="M401" s="9">
        <f>Raw!Q401</f>
        <v>0.86327600000000004</v>
      </c>
      <c r="N401" s="9">
        <f>IF(Raw!$G401&gt;$C$8,IF(Raw!$Q401&gt;$C$8,IF(Raw!$N401&gt;$C$9,IF(Raw!$N401&lt;$A$9,IF(Raw!$X401&gt;$C$9,IF(Raw!$X401&lt;$A$9,Raw!V401,-999),-999),-999),-999),-999),-999)</f>
        <v>589.29999999999995</v>
      </c>
      <c r="O401" s="9">
        <f>IF(Raw!$G401&gt;$C$8,IF(Raw!$Q401&gt;$C$8,IF(Raw!$N401&gt;$C$9,IF(Raw!$N401&lt;$A$9,IF(Raw!$X401&gt;$C$9,IF(Raw!$X401&lt;$A$9,Raw!W401,-999),-999),-999),-999),-999),-999)</f>
        <v>0.31909500000000002</v>
      </c>
      <c r="P401" s="9">
        <f>IF(Raw!$G401&gt;$C$8,IF(Raw!$Q401&gt;$C$8,IF(Raw!$N401&gt;$C$9,IF(Raw!$N401&lt;$A$9,IF(Raw!$X401&gt;$C$9,IF(Raw!$X401&lt;$A$9,Raw!X401,-999),-999),-999),-999),-999),-999)</f>
        <v>626</v>
      </c>
      <c r="R401" s="9">
        <f t="shared" si="111"/>
        <v>5.6052000000000018E-2</v>
      </c>
      <c r="S401" s="9">
        <f t="shared" si="112"/>
        <v>0.39832291074474141</v>
      </c>
      <c r="T401" s="9">
        <f t="shared" si="113"/>
        <v>4.8212000000000005E-2</v>
      </c>
      <c r="U401" s="9">
        <f t="shared" si="114"/>
        <v>0.34420424365308283</v>
      </c>
      <c r="V401" s="15">
        <f t="shared" si="115"/>
        <v>5.8394349200000001E-2</v>
      </c>
      <c r="X401" s="11">
        <f t="shared" si="116"/>
        <v>4.8159999999999992E+19</v>
      </c>
      <c r="Y401" s="11">
        <f t="shared" si="117"/>
        <v>8.7910000000000004E-18</v>
      </c>
      <c r="Z401" s="11">
        <f t="shared" si="118"/>
        <v>5.4799999999999998E-4</v>
      </c>
      <c r="AA401" s="16">
        <f t="shared" si="119"/>
        <v>0.18831778836704191</v>
      </c>
      <c r="AB401" s="9">
        <f t="shared" si="120"/>
        <v>0.10093517721275182</v>
      </c>
      <c r="AC401" s="9">
        <f t="shared" si="121"/>
        <v>0.81168221163295817</v>
      </c>
      <c r="AD401" s="15">
        <f t="shared" si="122"/>
        <v>343.64559920993054</v>
      </c>
      <c r="AE401" s="3">
        <f t="shared" si="123"/>
        <v>1058.4363999999998</v>
      </c>
      <c r="AF401" s="2">
        <f t="shared" si="124"/>
        <v>0.25</v>
      </c>
      <c r="AG401" s="9">
        <f t="shared" si="125"/>
        <v>9.0987902739049678E-2</v>
      </c>
      <c r="AH401" s="2">
        <f t="shared" si="126"/>
        <v>4.4028572611366004</v>
      </c>
    </row>
    <row r="402" spans="1:34">
      <c r="A402" s="1">
        <f>Raw!A402</f>
        <v>389</v>
      </c>
      <c r="B402" s="14">
        <f>Raw!B402</f>
        <v>0.22653935185185184</v>
      </c>
      <c r="C402" s="15">
        <f>Raw!C402</f>
        <v>37.5</v>
      </c>
      <c r="D402" s="15">
        <f>IF(C402&gt;0.5,Raw!D402*D$11,-999)</f>
        <v>92.3</v>
      </c>
      <c r="E402" s="9">
        <f>IF(Raw!$G402&gt;$C$8,IF(Raw!$Q402&gt;$C$8,IF(Raw!$N402&gt;$C$9,IF(Raw!$N402&lt;$A$9,IF(Raw!$X402&gt;$C$9,IF(Raw!$X402&lt;$A$9,Raw!H402,-999),-999),-999),-999),-999),-999)</f>
        <v>8.7813000000000002E-2</v>
      </c>
      <c r="F402" s="9">
        <f>IF(Raw!$G402&gt;$C$8,IF(Raw!$Q402&gt;$C$8,IF(Raw!$N402&gt;$C$9,IF(Raw!$N402&lt;$A$9,IF(Raw!$X402&gt;$C$9,IF(Raw!$X402&lt;$A$9,Raw!I402,-999),-999),-999),-999),-999),-999)</f>
        <v>0.146206</v>
      </c>
      <c r="G402" s="9">
        <f>Raw!G402</f>
        <v>0.83891700000000002</v>
      </c>
      <c r="H402" s="9">
        <f>IF(Raw!$G402&gt;$C$8,IF(Raw!$Q402&gt;$C$8,IF(Raw!$N402&gt;$C$9,IF(Raw!$N402&lt;$A$9,IF(Raw!$X402&gt;$C$9,IF(Raw!$X402&lt;$A$9,Raw!L402,-999),-999),-999),-999),-999),-999)</f>
        <v>634.20000000000005</v>
      </c>
      <c r="I402" s="9">
        <f>IF(Raw!$G402&gt;$C$8,IF(Raw!$Q402&gt;$C$8,IF(Raw!$N402&gt;$C$9,IF(Raw!$N402&lt;$A$9,IF(Raw!$X402&gt;$C$9,IF(Raw!$X402&lt;$A$9,Raw!M402,-999),-999),-999),-999),-999),-999)</f>
        <v>3.9999999999999998E-6</v>
      </c>
      <c r="J402" s="9">
        <f>IF(Raw!$G402&gt;$C$8,IF(Raw!$Q402&gt;$C$8,IF(Raw!$N402&gt;$C$9,IF(Raw!$N402&lt;$A$9,IF(Raw!$X402&gt;$C$9,IF(Raw!$X402&lt;$A$9,Raw!N402,-999),-999),-999),-999),-999),-999)</f>
        <v>650</v>
      </c>
      <c r="K402" s="9">
        <f>IF(Raw!$G402&gt;$C$8,IF(Raw!$Q402&gt;$C$8,IF(Raw!$N402&gt;$C$9,IF(Raw!$N402&lt;$A$9,IF(Raw!$X402&gt;$C$9,IF(Raw!$X402&lt;$A$9,Raw!R402,-999),-999),-999),-999),-999),-999)</f>
        <v>8.5056000000000007E-2</v>
      </c>
      <c r="L402" s="9">
        <f>IF(Raw!$G402&gt;$C$8,IF(Raw!$Q402&gt;$C$8,IF(Raw!$N402&gt;$C$9,IF(Raw!$N402&lt;$A$9,IF(Raw!$X402&gt;$C$9,IF(Raw!$X402&lt;$A$9,Raw!S402,-999),-999),-999),-999),-999),-999)</f>
        <v>0.15481300000000001</v>
      </c>
      <c r="M402" s="9">
        <f>Raw!Q402</f>
        <v>0.91636099999999998</v>
      </c>
      <c r="N402" s="9">
        <f>IF(Raw!$G402&gt;$C$8,IF(Raw!$Q402&gt;$C$8,IF(Raw!$N402&gt;$C$9,IF(Raw!$N402&lt;$A$9,IF(Raw!$X402&gt;$C$9,IF(Raw!$X402&lt;$A$9,Raw!V402,-999),-999),-999),-999),-999),-999)</f>
        <v>607.6</v>
      </c>
      <c r="O402" s="9">
        <f>IF(Raw!$G402&gt;$C$8,IF(Raw!$Q402&gt;$C$8,IF(Raw!$N402&gt;$C$9,IF(Raw!$N402&lt;$A$9,IF(Raw!$X402&gt;$C$9,IF(Raw!$X402&lt;$A$9,Raw!W402,-999),-999),-999),-999),-999),-999)</f>
        <v>9.9999999999999995E-7</v>
      </c>
      <c r="P402" s="9">
        <f>IF(Raw!$G402&gt;$C$8,IF(Raw!$Q402&gt;$C$8,IF(Raw!$N402&gt;$C$9,IF(Raw!$N402&lt;$A$9,IF(Raw!$X402&gt;$C$9,IF(Raw!$X402&lt;$A$9,Raw!X402,-999),-999),-999),-999),-999),-999)</f>
        <v>416</v>
      </c>
      <c r="R402" s="9">
        <f t="shared" si="111"/>
        <v>5.8393E-2</v>
      </c>
      <c r="S402" s="9">
        <f t="shared" si="112"/>
        <v>0.39938853398629331</v>
      </c>
      <c r="T402" s="9">
        <f t="shared" si="113"/>
        <v>6.9757E-2</v>
      </c>
      <c r="U402" s="9">
        <f t="shared" si="114"/>
        <v>0.45058877484448978</v>
      </c>
      <c r="V402" s="15">
        <f t="shared" si="115"/>
        <v>6.4541539699999997E-2</v>
      </c>
      <c r="X402" s="11">
        <f t="shared" si="116"/>
        <v>5.5564599999999984E+19</v>
      </c>
      <c r="Y402" s="11">
        <f t="shared" si="117"/>
        <v>6.3419999999999998E-18</v>
      </c>
      <c r="Z402" s="11">
        <f t="shared" si="118"/>
        <v>6.4999999999999997E-4</v>
      </c>
      <c r="AA402" s="16">
        <f t="shared" si="119"/>
        <v>0.18636606673930595</v>
      </c>
      <c r="AB402" s="9">
        <f t="shared" si="120"/>
        <v>9.8056337717533776E-2</v>
      </c>
      <c r="AC402" s="9">
        <f t="shared" si="121"/>
        <v>0.813633933260694</v>
      </c>
      <c r="AD402" s="15">
        <f t="shared" si="122"/>
        <v>286.7170257527784</v>
      </c>
      <c r="AE402" s="3">
        <f t="shared" si="123"/>
        <v>763.57679999999982</v>
      </c>
      <c r="AF402" s="2">
        <f t="shared" si="124"/>
        <v>0.25</v>
      </c>
      <c r="AG402" s="9">
        <f t="shared" si="125"/>
        <v>9.9378056431538811E-2</v>
      </c>
      <c r="AH402" s="2">
        <f t="shared" si="126"/>
        <v>4.8088524318679484</v>
      </c>
    </row>
    <row r="403" spans="1:34">
      <c r="A403" s="1">
        <f>Raw!A403</f>
        <v>390</v>
      </c>
      <c r="B403" s="14">
        <f>Raw!B403</f>
        <v>0.22659722222222223</v>
      </c>
      <c r="C403" s="15">
        <f>Raw!C403</f>
        <v>39.700000000000003</v>
      </c>
      <c r="D403" s="15">
        <f>IF(C403&gt;0.5,Raw!D403*D$11,-999)</f>
        <v>82.6</v>
      </c>
      <c r="E403" s="9">
        <f>IF(Raw!$G403&gt;$C$8,IF(Raw!$Q403&gt;$C$8,IF(Raw!$N403&gt;$C$9,IF(Raw!$N403&lt;$A$9,IF(Raw!$X403&gt;$C$9,IF(Raw!$X403&lt;$A$9,Raw!H403,-999),-999),-999),-999),-999),-999)</f>
        <v>9.6546999999999994E-2</v>
      </c>
      <c r="F403" s="9">
        <f>IF(Raw!$G403&gt;$C$8,IF(Raw!$Q403&gt;$C$8,IF(Raw!$N403&gt;$C$9,IF(Raw!$N403&lt;$A$9,IF(Raw!$X403&gt;$C$9,IF(Raw!$X403&lt;$A$9,Raw!I403,-999),-999),-999),-999),-999),-999)</f>
        <v>0.14308199999999999</v>
      </c>
      <c r="G403" s="9">
        <f>Raw!G403</f>
        <v>0.81744799999999995</v>
      </c>
      <c r="H403" s="9">
        <f>IF(Raw!$G403&gt;$C$8,IF(Raw!$Q403&gt;$C$8,IF(Raw!$N403&gt;$C$9,IF(Raw!$N403&lt;$A$9,IF(Raw!$X403&gt;$C$9,IF(Raw!$X403&lt;$A$9,Raw!L403,-999),-999),-999),-999),-999),-999)</f>
        <v>571.29999999999995</v>
      </c>
      <c r="I403" s="9">
        <f>IF(Raw!$G403&gt;$C$8,IF(Raw!$Q403&gt;$C$8,IF(Raw!$N403&gt;$C$9,IF(Raw!$N403&lt;$A$9,IF(Raw!$X403&gt;$C$9,IF(Raw!$X403&lt;$A$9,Raw!M403,-999),-999),-999),-999),-999),-999)</f>
        <v>0.43451800000000002</v>
      </c>
      <c r="J403" s="9">
        <f>IF(Raw!$G403&gt;$C$8,IF(Raw!$Q403&gt;$C$8,IF(Raw!$N403&gt;$C$9,IF(Raw!$N403&lt;$A$9,IF(Raw!$X403&gt;$C$9,IF(Raw!$X403&lt;$A$9,Raw!N403,-999),-999),-999),-999),-999),-999)</f>
        <v>471</v>
      </c>
      <c r="K403" s="9">
        <f>IF(Raw!$G403&gt;$C$8,IF(Raw!$Q403&gt;$C$8,IF(Raw!$N403&gt;$C$9,IF(Raw!$N403&lt;$A$9,IF(Raw!$X403&gt;$C$9,IF(Raw!$X403&lt;$A$9,Raw!R403,-999),-999),-999),-999),-999),-999)</f>
        <v>8.8449E-2</v>
      </c>
      <c r="L403" s="9">
        <f>IF(Raw!$G403&gt;$C$8,IF(Raw!$Q403&gt;$C$8,IF(Raw!$N403&gt;$C$9,IF(Raw!$N403&lt;$A$9,IF(Raw!$X403&gt;$C$9,IF(Raw!$X403&lt;$A$9,Raw!S403,-999),-999),-999),-999),-999),-999)</f>
        <v>0.14483199999999999</v>
      </c>
      <c r="M403" s="9">
        <f>Raw!Q403</f>
        <v>0.88539500000000004</v>
      </c>
      <c r="N403" s="9">
        <f>IF(Raw!$G403&gt;$C$8,IF(Raw!$Q403&gt;$C$8,IF(Raw!$N403&gt;$C$9,IF(Raw!$N403&lt;$A$9,IF(Raw!$X403&gt;$C$9,IF(Raw!$X403&lt;$A$9,Raw!V403,-999),-999),-999),-999),-999),-999)</f>
        <v>530.9</v>
      </c>
      <c r="O403" s="9">
        <f>IF(Raw!$G403&gt;$C$8,IF(Raw!$Q403&gt;$C$8,IF(Raw!$N403&gt;$C$9,IF(Raw!$N403&lt;$A$9,IF(Raw!$X403&gt;$C$9,IF(Raw!$X403&lt;$A$9,Raw!W403,-999),-999),-999),-999),-999),-999)</f>
        <v>7.9999999999999996E-6</v>
      </c>
      <c r="P403" s="9">
        <f>IF(Raw!$G403&gt;$C$8,IF(Raw!$Q403&gt;$C$8,IF(Raw!$N403&gt;$C$9,IF(Raw!$N403&lt;$A$9,IF(Raw!$X403&gt;$C$9,IF(Raw!$X403&lt;$A$9,Raw!X403,-999),-999),-999),-999),-999),-999)</f>
        <v>451</v>
      </c>
      <c r="R403" s="9">
        <f t="shared" si="111"/>
        <v>4.6534999999999993E-2</v>
      </c>
      <c r="S403" s="9">
        <f t="shared" si="112"/>
        <v>0.32523308312715782</v>
      </c>
      <c r="T403" s="9">
        <f t="shared" si="113"/>
        <v>5.6382999999999989E-2</v>
      </c>
      <c r="U403" s="9">
        <f t="shared" si="114"/>
        <v>0.38929932611577545</v>
      </c>
      <c r="V403" s="15">
        <f t="shared" si="115"/>
        <v>6.0380460799999994E-2</v>
      </c>
      <c r="X403" s="11">
        <f t="shared" si="116"/>
        <v>4.9725199999999992E+19</v>
      </c>
      <c r="Y403" s="11">
        <f t="shared" si="117"/>
        <v>5.7129999999999996E-18</v>
      </c>
      <c r="Z403" s="11">
        <f t="shared" si="118"/>
        <v>4.7099999999999996E-4</v>
      </c>
      <c r="AA403" s="16">
        <f t="shared" si="119"/>
        <v>0.11801156272952339</v>
      </c>
      <c r="AB403" s="9">
        <f t="shared" si="120"/>
        <v>9.5102845941378716E-2</v>
      </c>
      <c r="AC403" s="9">
        <f t="shared" si="121"/>
        <v>0.8819884372704766</v>
      </c>
      <c r="AD403" s="15">
        <f t="shared" si="122"/>
        <v>250.55533488221531</v>
      </c>
      <c r="AE403" s="3">
        <f t="shared" si="123"/>
        <v>687.84519999999975</v>
      </c>
      <c r="AF403" s="2">
        <f t="shared" si="124"/>
        <v>0.25</v>
      </c>
      <c r="AG403" s="9">
        <f t="shared" si="125"/>
        <v>7.5031556172583738E-2</v>
      </c>
      <c r="AH403" s="2">
        <f t="shared" si="126"/>
        <v>3.6307379548716625</v>
      </c>
    </row>
    <row r="404" spans="1:34">
      <c r="A404" s="1">
        <f>Raw!A404</f>
        <v>391</v>
      </c>
      <c r="B404" s="14">
        <f>Raw!B404</f>
        <v>0.22665509259259262</v>
      </c>
      <c r="C404" s="15">
        <f>Raw!C404</f>
        <v>37.5</v>
      </c>
      <c r="D404" s="15">
        <f>IF(C404&gt;0.5,Raw!D404*D$11,-999)</f>
        <v>90.6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0.79087399999999997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0.86870000000000003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5.4541199999999992E+19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0.22671296296296295</v>
      </c>
      <c r="C405" s="15">
        <f>Raw!C405</f>
        <v>37.5</v>
      </c>
      <c r="D405" s="15">
        <f>IF(C405&gt;0.5,Raw!D405*D$11,-999)</f>
        <v>93.2</v>
      </c>
      <c r="E405" s="9">
        <f>IF(Raw!$G405&gt;$C$8,IF(Raw!$Q405&gt;$C$8,IF(Raw!$N405&gt;$C$9,IF(Raw!$N405&lt;$A$9,IF(Raw!$X405&gt;$C$9,IF(Raw!$X405&lt;$A$9,Raw!H405,-999),-999),-999),-999),-999),-999)</f>
        <v>0.100522</v>
      </c>
      <c r="F405" s="9">
        <f>IF(Raw!$G405&gt;$C$8,IF(Raw!$Q405&gt;$C$8,IF(Raw!$N405&gt;$C$9,IF(Raw!$N405&lt;$A$9,IF(Raw!$X405&gt;$C$9,IF(Raw!$X405&lt;$A$9,Raw!I405,-999),-999),-999),-999),-999),-999)</f>
        <v>0.14228099999999999</v>
      </c>
      <c r="G405" s="9">
        <f>Raw!G405</f>
        <v>0.82771899999999998</v>
      </c>
      <c r="H405" s="9">
        <f>IF(Raw!$G405&gt;$C$8,IF(Raw!$Q405&gt;$C$8,IF(Raw!$N405&gt;$C$9,IF(Raw!$N405&lt;$A$9,IF(Raw!$X405&gt;$C$9,IF(Raw!$X405&lt;$A$9,Raw!L405,-999),-999),-999),-999),-999),-999)</f>
        <v>437.3</v>
      </c>
      <c r="I405" s="9">
        <f>IF(Raw!$G405&gt;$C$8,IF(Raw!$Q405&gt;$C$8,IF(Raw!$N405&gt;$C$9,IF(Raw!$N405&lt;$A$9,IF(Raw!$X405&gt;$C$9,IF(Raw!$X405&lt;$A$9,Raw!M405,-999),-999),-999),-999),-999),-999)</f>
        <v>0.17507300000000001</v>
      </c>
      <c r="J405" s="9">
        <f>IF(Raw!$G405&gt;$C$8,IF(Raw!$Q405&gt;$C$8,IF(Raw!$N405&gt;$C$9,IF(Raw!$N405&lt;$A$9,IF(Raw!$X405&gt;$C$9,IF(Raw!$X405&lt;$A$9,Raw!N405,-999),-999),-999),-999),-999),-999)</f>
        <v>646</v>
      </c>
      <c r="K405" s="9">
        <f>IF(Raw!$G405&gt;$C$8,IF(Raw!$Q405&gt;$C$8,IF(Raw!$N405&gt;$C$9,IF(Raw!$N405&lt;$A$9,IF(Raw!$X405&gt;$C$9,IF(Raw!$X405&lt;$A$9,Raw!R405,-999),-999),-999),-999),-999),-999)</f>
        <v>8.4591E-2</v>
      </c>
      <c r="L405" s="9">
        <f>IF(Raw!$G405&gt;$C$8,IF(Raw!$Q405&gt;$C$8,IF(Raw!$N405&gt;$C$9,IF(Raw!$N405&lt;$A$9,IF(Raw!$X405&gt;$C$9,IF(Raw!$X405&lt;$A$9,Raw!S405,-999),-999),-999),-999),-999),-999)</f>
        <v>0.14124</v>
      </c>
      <c r="M405" s="9">
        <f>Raw!Q405</f>
        <v>0.86034100000000002</v>
      </c>
      <c r="N405" s="9">
        <f>IF(Raw!$G405&gt;$C$8,IF(Raw!$Q405&gt;$C$8,IF(Raw!$N405&gt;$C$9,IF(Raw!$N405&lt;$A$9,IF(Raw!$X405&gt;$C$9,IF(Raw!$X405&lt;$A$9,Raw!V405,-999),-999),-999),-999),-999),-999)</f>
        <v>701.6</v>
      </c>
      <c r="O405" s="9">
        <f>IF(Raw!$G405&gt;$C$8,IF(Raw!$Q405&gt;$C$8,IF(Raw!$N405&gt;$C$9,IF(Raw!$N405&lt;$A$9,IF(Raw!$X405&gt;$C$9,IF(Raw!$X405&lt;$A$9,Raw!W405,-999),-999),-999),-999),-999),-999)</f>
        <v>2.8E-5</v>
      </c>
      <c r="P405" s="9">
        <f>IF(Raw!$G405&gt;$C$8,IF(Raw!$Q405&gt;$C$8,IF(Raw!$N405&gt;$C$9,IF(Raw!$N405&lt;$A$9,IF(Raw!$X405&gt;$C$9,IF(Raw!$X405&lt;$A$9,Raw!X405,-999),-999),-999),-999),-999),-999)</f>
        <v>563</v>
      </c>
      <c r="R405" s="9">
        <f t="shared" si="111"/>
        <v>4.1758999999999991E-2</v>
      </c>
      <c r="S405" s="9">
        <f t="shared" si="112"/>
        <v>0.2934966720784925</v>
      </c>
      <c r="T405" s="9">
        <f t="shared" si="113"/>
        <v>5.6649000000000005E-2</v>
      </c>
      <c r="U405" s="9">
        <f t="shared" si="114"/>
        <v>0.40108326253186066</v>
      </c>
      <c r="V405" s="15">
        <f t="shared" si="115"/>
        <v>5.8882956E-2</v>
      </c>
      <c r="X405" s="11">
        <f t="shared" si="116"/>
        <v>5.6106399999999992E+19</v>
      </c>
      <c r="Y405" s="11">
        <f t="shared" si="117"/>
        <v>4.3729999999999998E-18</v>
      </c>
      <c r="Z405" s="11">
        <f t="shared" si="118"/>
        <v>6.4599999999999998E-4</v>
      </c>
      <c r="AA405" s="16">
        <f t="shared" si="119"/>
        <v>0.13681352315593895</v>
      </c>
      <c r="AB405" s="9">
        <f t="shared" si="120"/>
        <v>9.2341349273260792E-2</v>
      </c>
      <c r="AC405" s="9">
        <f t="shared" si="121"/>
        <v>0.86318647684406091</v>
      </c>
      <c r="AD405" s="15">
        <f t="shared" si="122"/>
        <v>211.78563956027699</v>
      </c>
      <c r="AE405" s="3">
        <f t="shared" si="123"/>
        <v>526.50919999999985</v>
      </c>
      <c r="AF405" s="2">
        <f t="shared" si="124"/>
        <v>0.25</v>
      </c>
      <c r="AG405" s="9">
        <f t="shared" si="125"/>
        <v>6.5341288670948142E-2</v>
      </c>
      <c r="AH405" s="2">
        <f t="shared" si="126"/>
        <v>3.1618309535278275</v>
      </c>
    </row>
    <row r="406" spans="1:34">
      <c r="A406" s="1">
        <f>Raw!A406</f>
        <v>393</v>
      </c>
      <c r="B406" s="14">
        <f>Raw!B406</f>
        <v>0.22677083333333334</v>
      </c>
      <c r="C406" s="15">
        <f>Raw!C406</f>
        <v>37.5</v>
      </c>
      <c r="D406" s="15">
        <f>IF(C406&gt;0.5,Raw!D406*D$11,-999)</f>
        <v>95.8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0.76727900000000004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0.87798299999999996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5.7671599999999984E+19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0.2268287037037037</v>
      </c>
      <c r="C407" s="15">
        <f>Raw!C407</f>
        <v>36.4</v>
      </c>
      <c r="D407" s="15">
        <f>IF(C407&gt;0.5,Raw!D407*D$11,-999)</f>
        <v>96.7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0.785161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0.91052200000000005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5.82134E+19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0.22688657407407409</v>
      </c>
      <c r="C408" s="15">
        <f>Raw!C408</f>
        <v>36.799999999999997</v>
      </c>
      <c r="D408" s="15">
        <f>IF(C408&gt;0.5,Raw!D408*D$11,-999)</f>
        <v>95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0.80981000000000003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0.79839099999999996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5.7189999999999992E+19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0.22694444444444442</v>
      </c>
      <c r="C409" s="15">
        <f>Raw!C409</f>
        <v>35.299999999999997</v>
      </c>
      <c r="D409" s="15">
        <f>IF(C409&gt;0.5,Raw!D409*D$11,-999)</f>
        <v>101.1</v>
      </c>
      <c r="E409" s="9">
        <f>IF(Raw!$G409&gt;$C$8,IF(Raw!$Q409&gt;$C$8,IF(Raw!$N409&gt;$C$9,IF(Raw!$N409&lt;$A$9,IF(Raw!$X409&gt;$C$9,IF(Raw!$X409&lt;$A$9,Raw!H409,-999),-999),-999),-999),-999),-999)</f>
        <v>9.9491999999999997E-2</v>
      </c>
      <c r="F409" s="9">
        <f>IF(Raw!$G409&gt;$C$8,IF(Raw!$Q409&gt;$C$8,IF(Raw!$N409&gt;$C$9,IF(Raw!$N409&lt;$A$9,IF(Raw!$X409&gt;$C$9,IF(Raw!$X409&lt;$A$9,Raw!I409,-999),-999),-999),-999),-999),-999)</f>
        <v>0.14779700000000001</v>
      </c>
      <c r="G409" s="9">
        <f>Raw!G409</f>
        <v>0.80742100000000006</v>
      </c>
      <c r="H409" s="9">
        <f>IF(Raw!$G409&gt;$C$8,IF(Raw!$Q409&gt;$C$8,IF(Raw!$N409&gt;$C$9,IF(Raw!$N409&lt;$A$9,IF(Raw!$X409&gt;$C$9,IF(Raw!$X409&lt;$A$9,Raw!L409,-999),-999),-999),-999),-999),-999)</f>
        <v>550.5</v>
      </c>
      <c r="I409" s="9">
        <f>IF(Raw!$G409&gt;$C$8,IF(Raw!$Q409&gt;$C$8,IF(Raw!$N409&gt;$C$9,IF(Raw!$N409&lt;$A$9,IF(Raw!$X409&gt;$C$9,IF(Raw!$X409&lt;$A$9,Raw!M409,-999),-999),-999),-999),-999),-999)</f>
        <v>0.27296900000000002</v>
      </c>
      <c r="J409" s="9">
        <f>IF(Raw!$G409&gt;$C$8,IF(Raw!$Q409&gt;$C$8,IF(Raw!$N409&gt;$C$9,IF(Raw!$N409&lt;$A$9,IF(Raw!$X409&gt;$C$9,IF(Raw!$X409&lt;$A$9,Raw!N409,-999),-999),-999),-999),-999),-999)</f>
        <v>802</v>
      </c>
      <c r="K409" s="9">
        <f>IF(Raw!$G409&gt;$C$8,IF(Raw!$Q409&gt;$C$8,IF(Raw!$N409&gt;$C$9,IF(Raw!$N409&lt;$A$9,IF(Raw!$X409&gt;$C$9,IF(Raw!$X409&lt;$A$9,Raw!R409,-999),-999),-999),-999),-999),-999)</f>
        <v>9.2707999999999999E-2</v>
      </c>
      <c r="L409" s="9">
        <f>IF(Raw!$G409&gt;$C$8,IF(Raw!$Q409&gt;$C$8,IF(Raw!$N409&gt;$C$9,IF(Raw!$N409&lt;$A$9,IF(Raw!$X409&gt;$C$9,IF(Raw!$X409&lt;$A$9,Raw!S409,-999),-999),-999),-999),-999),-999)</f>
        <v>0.14785699999999999</v>
      </c>
      <c r="M409" s="9">
        <f>Raw!Q409</f>
        <v>0.88789700000000005</v>
      </c>
      <c r="N409" s="9">
        <f>IF(Raw!$G409&gt;$C$8,IF(Raw!$Q409&gt;$C$8,IF(Raw!$N409&gt;$C$9,IF(Raw!$N409&lt;$A$9,IF(Raw!$X409&gt;$C$9,IF(Raw!$X409&lt;$A$9,Raw!V409,-999),-999),-999),-999),-999),-999)</f>
        <v>647.5</v>
      </c>
      <c r="O409" s="9">
        <f>IF(Raw!$G409&gt;$C$8,IF(Raw!$Q409&gt;$C$8,IF(Raw!$N409&gt;$C$9,IF(Raw!$N409&lt;$A$9,IF(Raw!$X409&gt;$C$9,IF(Raw!$X409&lt;$A$9,Raw!W409,-999),-999),-999),-999),-999),-999)</f>
        <v>8.7575E-2</v>
      </c>
      <c r="P409" s="9">
        <f>IF(Raw!$G409&gt;$C$8,IF(Raw!$Q409&gt;$C$8,IF(Raw!$N409&gt;$C$9,IF(Raw!$N409&lt;$A$9,IF(Raw!$X409&gt;$C$9,IF(Raw!$X409&lt;$A$9,Raw!X409,-999),-999),-999),-999),-999),-999)</f>
        <v>413</v>
      </c>
      <c r="R409" s="9">
        <f t="shared" si="111"/>
        <v>4.8305000000000015E-2</v>
      </c>
      <c r="S409" s="9">
        <f t="shared" si="112"/>
        <v>0.32683342693018136</v>
      </c>
      <c r="T409" s="9">
        <f t="shared" si="113"/>
        <v>5.514899999999999E-2</v>
      </c>
      <c r="U409" s="9">
        <f t="shared" si="114"/>
        <v>0.37298876617272092</v>
      </c>
      <c r="V409" s="15">
        <f t="shared" si="115"/>
        <v>6.1641583299999997E-2</v>
      </c>
      <c r="X409" s="11">
        <f t="shared" si="116"/>
        <v>6.0862199999999992E+19</v>
      </c>
      <c r="Y409" s="11">
        <f t="shared" si="117"/>
        <v>5.5049999999999996E-18</v>
      </c>
      <c r="Z409" s="11">
        <f t="shared" si="118"/>
        <v>8.0199999999999998E-4</v>
      </c>
      <c r="AA409" s="16">
        <f t="shared" si="119"/>
        <v>0.21179608426794219</v>
      </c>
      <c r="AB409" s="9">
        <f t="shared" si="120"/>
        <v>0.10438834225129275</v>
      </c>
      <c r="AC409" s="9">
        <f t="shared" si="121"/>
        <v>0.78820391573205772</v>
      </c>
      <c r="AD409" s="15">
        <f t="shared" si="122"/>
        <v>264.08489310217232</v>
      </c>
      <c r="AE409" s="3">
        <f t="shared" si="123"/>
        <v>662.80199999999979</v>
      </c>
      <c r="AF409" s="2">
        <f t="shared" si="124"/>
        <v>0.25</v>
      </c>
      <c r="AG409" s="9">
        <f t="shared" si="125"/>
        <v>7.5769768033103188E-2</v>
      </c>
      <c r="AH409" s="2">
        <f t="shared" si="126"/>
        <v>3.666459642618074</v>
      </c>
    </row>
    <row r="410" spans="1:34">
      <c r="A410" s="1">
        <f>Raw!A410</f>
        <v>397</v>
      </c>
      <c r="B410" s="14">
        <f>Raw!B410</f>
        <v>0.22700231481481481</v>
      </c>
      <c r="C410" s="15">
        <f>Raw!C410</f>
        <v>35.9</v>
      </c>
      <c r="D410" s="15">
        <f>IF(C410&gt;0.5,Raw!D410*D$11,-999)</f>
        <v>109.9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0.78193599999999996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0.78816799999999998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6.6159799999999992E+19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0.2270486111111111</v>
      </c>
      <c r="C411" s="15">
        <f>Raw!C411</f>
        <v>34.4</v>
      </c>
      <c r="D411" s="15">
        <f>IF(C411&gt;0.5,Raw!D411*D$11,-999)</f>
        <v>105.5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0.74271299999999996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0.88204700000000003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6.3510999999999984E+19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0.22710648148148149</v>
      </c>
      <c r="C412" s="15">
        <f>Raw!C412</f>
        <v>35.200000000000003</v>
      </c>
      <c r="D412" s="15">
        <f>IF(C412&gt;0.5,Raw!D412*D$11,-999)</f>
        <v>101.1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0.73168100000000003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0.87505599999999994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6.0862199999999992E+19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0.22716435185185183</v>
      </c>
      <c r="C413" s="15">
        <f>Raw!C413</f>
        <v>33</v>
      </c>
      <c r="D413" s="15">
        <f>IF(C413&gt;0.5,Raw!D413*D$11,-999)</f>
        <v>113.4</v>
      </c>
      <c r="E413" s="9">
        <f>IF(Raw!$G413&gt;$C$8,IF(Raw!$Q413&gt;$C$8,IF(Raw!$N413&gt;$C$9,IF(Raw!$N413&lt;$A$9,IF(Raw!$X413&gt;$C$9,IF(Raw!$X413&lt;$A$9,Raw!H413,-999),-999),-999),-999),-999),-999)</f>
        <v>9.6428E-2</v>
      </c>
      <c r="F413" s="9">
        <f>IF(Raw!$G413&gt;$C$8,IF(Raw!$Q413&gt;$C$8,IF(Raw!$N413&gt;$C$9,IF(Raw!$N413&lt;$A$9,IF(Raw!$X413&gt;$C$9,IF(Raw!$X413&lt;$A$9,Raw!I413,-999),-999),-999),-999),-999),-999)</f>
        <v>0.14832500000000001</v>
      </c>
      <c r="G413" s="9">
        <f>Raw!G413</f>
        <v>0.84267599999999998</v>
      </c>
      <c r="H413" s="9">
        <f>IF(Raw!$G413&gt;$C$8,IF(Raw!$Q413&gt;$C$8,IF(Raw!$N413&gt;$C$9,IF(Raw!$N413&lt;$A$9,IF(Raw!$X413&gt;$C$9,IF(Raw!$X413&lt;$A$9,Raw!L413,-999),-999),-999),-999),-999),-999)</f>
        <v>469.8</v>
      </c>
      <c r="I413" s="9">
        <f>IF(Raw!$G413&gt;$C$8,IF(Raw!$Q413&gt;$C$8,IF(Raw!$N413&gt;$C$9,IF(Raw!$N413&lt;$A$9,IF(Raw!$X413&gt;$C$9,IF(Raw!$X413&lt;$A$9,Raw!M413,-999),-999),-999),-999),-999),-999)</f>
        <v>3.9999999999999998E-6</v>
      </c>
      <c r="J413" s="9">
        <f>IF(Raw!$G413&gt;$C$8,IF(Raw!$Q413&gt;$C$8,IF(Raw!$N413&gt;$C$9,IF(Raw!$N413&lt;$A$9,IF(Raw!$X413&gt;$C$9,IF(Raw!$X413&lt;$A$9,Raw!N413,-999),-999),-999),-999),-999),-999)</f>
        <v>616</v>
      </c>
      <c r="K413" s="9">
        <f>IF(Raw!$G413&gt;$C$8,IF(Raw!$Q413&gt;$C$8,IF(Raw!$N413&gt;$C$9,IF(Raw!$N413&lt;$A$9,IF(Raw!$X413&gt;$C$9,IF(Raw!$X413&lt;$A$9,Raw!R413,-999),-999),-999),-999),-999),-999)</f>
        <v>9.3146999999999994E-2</v>
      </c>
      <c r="L413" s="9">
        <f>IF(Raw!$G413&gt;$C$8,IF(Raw!$Q413&gt;$C$8,IF(Raw!$N413&gt;$C$9,IF(Raw!$N413&lt;$A$9,IF(Raw!$X413&gt;$C$9,IF(Raw!$X413&lt;$A$9,Raw!S413,-999),-999),-999),-999),-999),-999)</f>
        <v>0.14585699999999999</v>
      </c>
      <c r="M413" s="9">
        <f>Raw!Q413</f>
        <v>0.86274499999999998</v>
      </c>
      <c r="N413" s="9">
        <f>IF(Raw!$G413&gt;$C$8,IF(Raw!$Q413&gt;$C$8,IF(Raw!$N413&gt;$C$9,IF(Raw!$N413&lt;$A$9,IF(Raw!$X413&gt;$C$9,IF(Raw!$X413&lt;$A$9,Raw!V413,-999),-999),-999),-999),-999),-999)</f>
        <v>502</v>
      </c>
      <c r="O413" s="9">
        <f>IF(Raw!$G413&gt;$C$8,IF(Raw!$Q413&gt;$C$8,IF(Raw!$N413&gt;$C$9,IF(Raw!$N413&lt;$A$9,IF(Raw!$X413&gt;$C$9,IF(Raw!$X413&lt;$A$9,Raw!W413,-999),-999),-999),-999),-999),-999)</f>
        <v>0.19216</v>
      </c>
      <c r="P413" s="9">
        <f>IF(Raw!$G413&gt;$C$8,IF(Raw!$Q413&gt;$C$8,IF(Raw!$N413&gt;$C$9,IF(Raw!$N413&lt;$A$9,IF(Raw!$X413&gt;$C$9,IF(Raw!$X413&lt;$A$9,Raw!X413,-999),-999),-999),-999),-999),-999)</f>
        <v>415</v>
      </c>
      <c r="R413" s="9">
        <f t="shared" si="111"/>
        <v>5.1897000000000013E-2</v>
      </c>
      <c r="S413" s="9">
        <f t="shared" si="112"/>
        <v>0.34988707230743304</v>
      </c>
      <c r="T413" s="9">
        <f t="shared" si="113"/>
        <v>5.2709999999999993E-2</v>
      </c>
      <c r="U413" s="9">
        <f t="shared" si="114"/>
        <v>0.36138135296900387</v>
      </c>
      <c r="V413" s="15">
        <f t="shared" si="115"/>
        <v>6.0807783299999994E-2</v>
      </c>
      <c r="X413" s="11">
        <f t="shared" si="116"/>
        <v>6.8266799999999992E+19</v>
      </c>
      <c r="Y413" s="11">
        <f t="shared" si="117"/>
        <v>4.698E-18</v>
      </c>
      <c r="Z413" s="11">
        <f t="shared" si="118"/>
        <v>6.1600000000000001E-4</v>
      </c>
      <c r="AA413" s="16">
        <f t="shared" si="119"/>
        <v>0.16497011882570722</v>
      </c>
      <c r="AB413" s="9">
        <f t="shared" si="120"/>
        <v>0.10184257496330303</v>
      </c>
      <c r="AC413" s="9">
        <f t="shared" si="121"/>
        <v>0.83502988117429267</v>
      </c>
      <c r="AD413" s="15">
        <f t="shared" si="122"/>
        <v>267.80863445731694</v>
      </c>
      <c r="AE413" s="3">
        <f t="shared" si="123"/>
        <v>565.63919999999985</v>
      </c>
      <c r="AF413" s="2">
        <f t="shared" si="124"/>
        <v>0.25</v>
      </c>
      <c r="AG413" s="9">
        <f t="shared" si="125"/>
        <v>7.4446958966897375E-2</v>
      </c>
      <c r="AH413" s="2">
        <f t="shared" si="126"/>
        <v>3.6024496003276725</v>
      </c>
    </row>
    <row r="414" spans="1:34">
      <c r="A414" s="1">
        <f>Raw!A414</f>
        <v>401</v>
      </c>
      <c r="B414" s="14">
        <f>Raw!B414</f>
        <v>0.22722222222222221</v>
      </c>
      <c r="C414" s="15">
        <f>Raw!C414</f>
        <v>33.5</v>
      </c>
      <c r="D414" s="15">
        <f>IF(C414&gt;0.5,Raw!D414*D$11,-999)</f>
        <v>107.3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0.77015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0.80823100000000003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6.4594599999999984E+19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0.2272800925925926</v>
      </c>
      <c r="C415" s="15">
        <f>Raw!C415</f>
        <v>32.200000000000003</v>
      </c>
      <c r="D415" s="15">
        <f>IF(C415&gt;0.5,Raw!D415*D$11,-999)</f>
        <v>114.3</v>
      </c>
      <c r="E415" s="9">
        <f>IF(Raw!$G415&gt;$C$8,IF(Raw!$Q415&gt;$C$8,IF(Raw!$N415&gt;$C$9,IF(Raw!$N415&lt;$A$9,IF(Raw!$X415&gt;$C$9,IF(Raw!$X415&lt;$A$9,Raw!H415,-999),-999),-999),-999),-999),-999)</f>
        <v>9.9390999999999993E-2</v>
      </c>
      <c r="F415" s="9">
        <f>IF(Raw!$G415&gt;$C$8,IF(Raw!$Q415&gt;$C$8,IF(Raw!$N415&gt;$C$9,IF(Raw!$N415&lt;$A$9,IF(Raw!$X415&gt;$C$9,IF(Raw!$X415&lt;$A$9,Raw!I415,-999),-999),-999),-999),-999),-999)</f>
        <v>0.15059700000000001</v>
      </c>
      <c r="G415" s="9">
        <f>Raw!G415</f>
        <v>0.82384800000000002</v>
      </c>
      <c r="H415" s="9">
        <f>IF(Raw!$G415&gt;$C$8,IF(Raw!$Q415&gt;$C$8,IF(Raw!$N415&gt;$C$9,IF(Raw!$N415&lt;$A$9,IF(Raw!$X415&gt;$C$9,IF(Raw!$X415&lt;$A$9,Raw!L415,-999),-999),-999),-999),-999),-999)</f>
        <v>528.6</v>
      </c>
      <c r="I415" s="9">
        <f>IF(Raw!$G415&gt;$C$8,IF(Raw!$Q415&gt;$C$8,IF(Raw!$N415&gt;$C$9,IF(Raw!$N415&lt;$A$9,IF(Raw!$X415&gt;$C$9,IF(Raw!$X415&lt;$A$9,Raw!M415,-999),-999),-999),-999),-999),-999)</f>
        <v>7.9999999999999996E-6</v>
      </c>
      <c r="J415" s="9">
        <f>IF(Raw!$G415&gt;$C$8,IF(Raw!$Q415&gt;$C$8,IF(Raw!$N415&gt;$C$9,IF(Raw!$N415&lt;$A$9,IF(Raw!$X415&gt;$C$9,IF(Raw!$X415&lt;$A$9,Raw!N415,-999),-999),-999),-999),-999),-999)</f>
        <v>704</v>
      </c>
      <c r="K415" s="9">
        <f>IF(Raw!$G415&gt;$C$8,IF(Raw!$Q415&gt;$C$8,IF(Raw!$N415&gt;$C$9,IF(Raw!$N415&lt;$A$9,IF(Raw!$X415&gt;$C$9,IF(Raw!$X415&lt;$A$9,Raw!R415,-999),-999),-999),-999),-999),-999)</f>
        <v>8.9459999999999998E-2</v>
      </c>
      <c r="L415" s="9">
        <f>IF(Raw!$G415&gt;$C$8,IF(Raw!$Q415&gt;$C$8,IF(Raw!$N415&gt;$C$9,IF(Raw!$N415&lt;$A$9,IF(Raw!$X415&gt;$C$9,IF(Raw!$X415&lt;$A$9,Raw!S415,-999),-999),-999),-999),-999),-999)</f>
        <v>0.15285299999999999</v>
      </c>
      <c r="M415" s="9">
        <f>Raw!Q415</f>
        <v>0.89583100000000004</v>
      </c>
      <c r="N415" s="9">
        <f>IF(Raw!$G415&gt;$C$8,IF(Raw!$Q415&gt;$C$8,IF(Raw!$N415&gt;$C$9,IF(Raw!$N415&lt;$A$9,IF(Raw!$X415&gt;$C$9,IF(Raw!$X415&lt;$A$9,Raw!V415,-999),-999),-999),-999),-999),-999)</f>
        <v>581.29999999999995</v>
      </c>
      <c r="O415" s="9">
        <f>IF(Raw!$G415&gt;$C$8,IF(Raw!$Q415&gt;$C$8,IF(Raw!$N415&gt;$C$9,IF(Raw!$N415&lt;$A$9,IF(Raw!$X415&gt;$C$9,IF(Raw!$X415&lt;$A$9,Raw!W415,-999),-999),-999),-999),-999),-999)</f>
        <v>0.16251099999999999</v>
      </c>
      <c r="P415" s="9">
        <f>IF(Raw!$G415&gt;$C$8,IF(Raw!$Q415&gt;$C$8,IF(Raw!$N415&gt;$C$9,IF(Raw!$N415&lt;$A$9,IF(Raw!$X415&gt;$C$9,IF(Raw!$X415&lt;$A$9,Raw!X415,-999),-999),-999),-999),-999),-999)</f>
        <v>454</v>
      </c>
      <c r="R415" s="9">
        <f t="shared" si="111"/>
        <v>5.1206000000000015E-2</v>
      </c>
      <c r="S415" s="9">
        <f t="shared" si="112"/>
        <v>0.34002005352032255</v>
      </c>
      <c r="T415" s="9">
        <f t="shared" si="113"/>
        <v>6.3392999999999991E-2</v>
      </c>
      <c r="U415" s="9">
        <f t="shared" si="114"/>
        <v>0.41473180114227393</v>
      </c>
      <c r="V415" s="15">
        <f t="shared" si="115"/>
        <v>6.3724415699999995E-2</v>
      </c>
      <c r="X415" s="11">
        <f t="shared" si="116"/>
        <v>6.8808599999999984E+19</v>
      </c>
      <c r="Y415" s="11">
        <f t="shared" si="117"/>
        <v>5.2860000000000002E-18</v>
      </c>
      <c r="Z415" s="11">
        <f t="shared" si="118"/>
        <v>7.0399999999999998E-4</v>
      </c>
      <c r="AA415" s="16">
        <f t="shared" si="119"/>
        <v>0.20385998661656196</v>
      </c>
      <c r="AB415" s="9">
        <f t="shared" si="120"/>
        <v>0.1023832961315837</v>
      </c>
      <c r="AC415" s="9">
        <f t="shared" si="121"/>
        <v>0.79614001338343821</v>
      </c>
      <c r="AD415" s="15">
        <f t="shared" si="122"/>
        <v>289.5738446257983</v>
      </c>
      <c r="AE415" s="3">
        <f t="shared" si="123"/>
        <v>636.43439999999987</v>
      </c>
      <c r="AF415" s="2">
        <f t="shared" si="124"/>
        <v>0.25</v>
      </c>
      <c r="AG415" s="9">
        <f t="shared" si="125"/>
        <v>9.2381140111807938E-2</v>
      </c>
      <c r="AH415" s="2">
        <f t="shared" si="126"/>
        <v>4.4702752925284033</v>
      </c>
    </row>
    <row r="416" spans="1:34">
      <c r="A416" s="1">
        <f>Raw!A416</f>
        <v>403</v>
      </c>
      <c r="B416" s="14">
        <f>Raw!B416</f>
        <v>0.22733796296296296</v>
      </c>
      <c r="C416" s="15">
        <f>Raw!C416</f>
        <v>32.200000000000003</v>
      </c>
      <c r="D416" s="15">
        <f>IF(C416&gt;0.5,Raw!D416*D$11,-999)</f>
        <v>108.1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0.76391799999999999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0.91611399999999998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6.5076199999999984E+19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0.22739583333333332</v>
      </c>
      <c r="C417" s="15">
        <f>Raw!C417</f>
        <v>31</v>
      </c>
      <c r="D417" s="15">
        <f>IF(C417&gt;0.5,Raw!D417*D$11,-999)</f>
        <v>114.3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0.77656000000000003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0.89257699999999995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6.8808599999999984E+19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0.22745370370370369</v>
      </c>
      <c r="C418" s="15">
        <f>Raw!C418</f>
        <v>31</v>
      </c>
      <c r="D418" s="15">
        <f>IF(C418&gt;0.5,Raw!D418*D$11,-999)</f>
        <v>118.7</v>
      </c>
      <c r="E418" s="9">
        <f>IF(Raw!$G418&gt;$C$8,IF(Raw!$Q418&gt;$C$8,IF(Raw!$N418&gt;$C$9,IF(Raw!$N418&lt;$A$9,IF(Raw!$X418&gt;$C$9,IF(Raw!$X418&lt;$A$9,Raw!H418,-999),-999),-999),-999),-999),-999)</f>
        <v>9.0454999999999994E-2</v>
      </c>
      <c r="F418" s="9">
        <f>IF(Raw!$G418&gt;$C$8,IF(Raw!$Q418&gt;$C$8,IF(Raw!$N418&gt;$C$9,IF(Raw!$N418&lt;$A$9,IF(Raw!$X418&gt;$C$9,IF(Raw!$X418&lt;$A$9,Raw!I418,-999),-999),-999),-999),-999),-999)</f>
        <v>0.14760400000000001</v>
      </c>
      <c r="G418" s="9">
        <f>Raw!G418</f>
        <v>0.84711199999999998</v>
      </c>
      <c r="H418" s="9">
        <f>IF(Raw!$G418&gt;$C$8,IF(Raw!$Q418&gt;$C$8,IF(Raw!$N418&gt;$C$9,IF(Raw!$N418&lt;$A$9,IF(Raw!$X418&gt;$C$9,IF(Raw!$X418&lt;$A$9,Raw!L418,-999),-999),-999),-999),-999),-999)</f>
        <v>594.29999999999995</v>
      </c>
      <c r="I418" s="9">
        <f>IF(Raw!$G418&gt;$C$8,IF(Raw!$Q418&gt;$C$8,IF(Raw!$N418&gt;$C$9,IF(Raw!$N418&lt;$A$9,IF(Raw!$X418&gt;$C$9,IF(Raw!$X418&lt;$A$9,Raw!M418,-999),-999),-999),-999),-999),-999)</f>
        <v>5.4203000000000001E-2</v>
      </c>
      <c r="J418" s="9">
        <f>IF(Raw!$G418&gt;$C$8,IF(Raw!$Q418&gt;$C$8,IF(Raw!$N418&gt;$C$9,IF(Raw!$N418&lt;$A$9,IF(Raw!$X418&gt;$C$9,IF(Raw!$X418&lt;$A$9,Raw!N418,-999),-999),-999),-999),-999),-999)</f>
        <v>474</v>
      </c>
      <c r="K418" s="9">
        <f>IF(Raw!$G418&gt;$C$8,IF(Raw!$Q418&gt;$C$8,IF(Raw!$N418&gt;$C$9,IF(Raw!$N418&lt;$A$9,IF(Raw!$X418&gt;$C$9,IF(Raw!$X418&lt;$A$9,Raw!R418,-999),-999),-999),-999),-999),-999)</f>
        <v>8.9032E-2</v>
      </c>
      <c r="L418" s="9">
        <f>IF(Raw!$G418&gt;$C$8,IF(Raw!$Q418&gt;$C$8,IF(Raw!$N418&gt;$C$9,IF(Raw!$N418&lt;$A$9,IF(Raw!$X418&gt;$C$9,IF(Raw!$X418&lt;$A$9,Raw!S418,-999),-999),-999),-999),-999),-999)</f>
        <v>0.14707400000000001</v>
      </c>
      <c r="M418" s="9">
        <f>Raw!Q418</f>
        <v>0.90331799999999995</v>
      </c>
      <c r="N418" s="9">
        <f>IF(Raw!$G418&gt;$C$8,IF(Raw!$Q418&gt;$C$8,IF(Raw!$N418&gt;$C$9,IF(Raw!$N418&lt;$A$9,IF(Raw!$X418&gt;$C$9,IF(Raw!$X418&lt;$A$9,Raw!V418,-999),-999),-999),-999),-999),-999)</f>
        <v>580.6</v>
      </c>
      <c r="O418" s="9">
        <f>IF(Raw!$G418&gt;$C$8,IF(Raw!$Q418&gt;$C$8,IF(Raw!$N418&gt;$C$9,IF(Raw!$N418&lt;$A$9,IF(Raw!$X418&gt;$C$9,IF(Raw!$X418&lt;$A$9,Raw!W418,-999),-999),-999),-999),-999),-999)</f>
        <v>0.26261600000000002</v>
      </c>
      <c r="P418" s="9">
        <f>IF(Raw!$G418&gt;$C$8,IF(Raw!$Q418&gt;$C$8,IF(Raw!$N418&gt;$C$9,IF(Raw!$N418&lt;$A$9,IF(Raw!$X418&gt;$C$9,IF(Raw!$X418&lt;$A$9,Raw!X418,-999),-999),-999),-999),-999),-999)</f>
        <v>711</v>
      </c>
      <c r="R418" s="9">
        <f t="shared" si="111"/>
        <v>5.7149000000000019E-2</v>
      </c>
      <c r="S418" s="9">
        <f t="shared" si="112"/>
        <v>0.38717785425869228</v>
      </c>
      <c r="T418" s="9">
        <f t="shared" si="113"/>
        <v>5.804200000000001E-2</v>
      </c>
      <c r="U418" s="9">
        <f t="shared" si="114"/>
        <v>0.39464487264914266</v>
      </c>
      <c r="V418" s="15">
        <f t="shared" si="115"/>
        <v>6.13151506E-2</v>
      </c>
      <c r="X418" s="11">
        <f t="shared" si="116"/>
        <v>7.1457399999999992E+19</v>
      </c>
      <c r="Y418" s="11">
        <f t="shared" si="117"/>
        <v>5.9429999999999991E-18</v>
      </c>
      <c r="Z418" s="11">
        <f t="shared" si="118"/>
        <v>4.7399999999999997E-4</v>
      </c>
      <c r="AA418" s="16">
        <f t="shared" si="119"/>
        <v>0.16756445503836137</v>
      </c>
      <c r="AB418" s="9">
        <f t="shared" si="120"/>
        <v>9.8757776099336572E-2</v>
      </c>
      <c r="AC418" s="9">
        <f t="shared" si="121"/>
        <v>0.83243554496163863</v>
      </c>
      <c r="AD418" s="15">
        <f t="shared" si="122"/>
        <v>353.51150851974978</v>
      </c>
      <c r="AE418" s="3">
        <f t="shared" si="123"/>
        <v>715.53719999999964</v>
      </c>
      <c r="AF418" s="2">
        <f t="shared" si="124"/>
        <v>0.25</v>
      </c>
      <c r="AG418" s="9">
        <f t="shared" si="125"/>
        <v>0.10731654173829458</v>
      </c>
      <c r="AH418" s="2">
        <f t="shared" si="126"/>
        <v>5.1929916044733124</v>
      </c>
    </row>
    <row r="419" spans="1:34">
      <c r="A419" s="1">
        <f>Raw!A419</f>
        <v>406</v>
      </c>
      <c r="B419" s="14">
        <f>Raw!B419</f>
        <v>0.22751157407407407</v>
      </c>
      <c r="C419" s="15">
        <f>Raw!C419</f>
        <v>30.4</v>
      </c>
      <c r="D419" s="15">
        <f>IF(C419&gt;0.5,Raw!D419*D$11,-999)</f>
        <v>122.2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0.79755900000000002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0.90425999999999995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7.3564399999999992E+19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0.22756944444444446</v>
      </c>
      <c r="C420" s="15">
        <f>Raw!C420</f>
        <v>29.7</v>
      </c>
      <c r="D420" s="15">
        <f>IF(C420&gt;0.5,Raw!D420*D$11,-999)</f>
        <v>116.9</v>
      </c>
      <c r="E420" s="9">
        <f>IF(Raw!$G420&gt;$C$8,IF(Raw!$Q420&gt;$C$8,IF(Raw!$N420&gt;$C$9,IF(Raw!$N420&lt;$A$9,IF(Raw!$X420&gt;$C$9,IF(Raw!$X420&lt;$A$9,Raw!H420,-999),-999),-999),-999),-999),-999)</f>
        <v>9.3380000000000005E-2</v>
      </c>
      <c r="F420" s="9">
        <f>IF(Raw!$G420&gt;$C$8,IF(Raw!$Q420&gt;$C$8,IF(Raw!$N420&gt;$C$9,IF(Raw!$N420&lt;$A$9,IF(Raw!$X420&gt;$C$9,IF(Raw!$X420&lt;$A$9,Raw!I420,-999),-999),-999),-999),-999),-999)</f>
        <v>0.15353</v>
      </c>
      <c r="G420" s="9">
        <f>Raw!G420</f>
        <v>0.82884100000000005</v>
      </c>
      <c r="H420" s="9">
        <f>IF(Raw!$G420&gt;$C$8,IF(Raw!$Q420&gt;$C$8,IF(Raw!$N420&gt;$C$9,IF(Raw!$N420&lt;$A$9,IF(Raw!$X420&gt;$C$9,IF(Raw!$X420&lt;$A$9,Raw!L420,-999),-999),-999),-999),-999),-999)</f>
        <v>611</v>
      </c>
      <c r="I420" s="9">
        <f>IF(Raw!$G420&gt;$C$8,IF(Raw!$Q420&gt;$C$8,IF(Raw!$N420&gt;$C$9,IF(Raw!$N420&lt;$A$9,IF(Raw!$X420&gt;$C$9,IF(Raw!$X420&lt;$A$9,Raw!M420,-999),-999),-999),-999),-999),-999)</f>
        <v>0.37081999999999998</v>
      </c>
      <c r="J420" s="9">
        <f>IF(Raw!$G420&gt;$C$8,IF(Raw!$Q420&gt;$C$8,IF(Raw!$N420&gt;$C$9,IF(Raw!$N420&lt;$A$9,IF(Raw!$X420&gt;$C$9,IF(Raw!$X420&lt;$A$9,Raw!N420,-999),-999),-999),-999),-999),-999)</f>
        <v>715</v>
      </c>
      <c r="K420" s="9">
        <f>IF(Raw!$G420&gt;$C$8,IF(Raw!$Q420&gt;$C$8,IF(Raw!$N420&gt;$C$9,IF(Raw!$N420&lt;$A$9,IF(Raw!$X420&gt;$C$9,IF(Raw!$X420&lt;$A$9,Raw!R420,-999),-999),-999),-999),-999),-999)</f>
        <v>8.5311999999999999E-2</v>
      </c>
      <c r="L420" s="9">
        <f>IF(Raw!$G420&gt;$C$8,IF(Raw!$Q420&gt;$C$8,IF(Raw!$N420&gt;$C$9,IF(Raw!$N420&lt;$A$9,IF(Raw!$X420&gt;$C$9,IF(Raw!$X420&lt;$A$9,Raw!S420,-999),-999),-999),-999),-999),-999)</f>
        <v>0.15559799999999999</v>
      </c>
      <c r="M420" s="9">
        <f>Raw!Q420</f>
        <v>0.93811900000000004</v>
      </c>
      <c r="N420" s="9">
        <f>IF(Raw!$G420&gt;$C$8,IF(Raw!$Q420&gt;$C$8,IF(Raw!$N420&gt;$C$9,IF(Raw!$N420&lt;$A$9,IF(Raw!$X420&gt;$C$9,IF(Raw!$X420&lt;$A$9,Raw!V420,-999),-999),-999),-999),-999),-999)</f>
        <v>646.29999999999995</v>
      </c>
      <c r="O420" s="9">
        <f>IF(Raw!$G420&gt;$C$8,IF(Raw!$Q420&gt;$C$8,IF(Raw!$N420&gt;$C$9,IF(Raw!$N420&lt;$A$9,IF(Raw!$X420&gt;$C$9,IF(Raw!$X420&lt;$A$9,Raw!W420,-999),-999),-999),-999),-999),-999)</f>
        <v>0.14124</v>
      </c>
      <c r="P420" s="9">
        <f>IF(Raw!$G420&gt;$C$8,IF(Raw!$Q420&gt;$C$8,IF(Raw!$N420&gt;$C$9,IF(Raw!$N420&lt;$A$9,IF(Raw!$X420&gt;$C$9,IF(Raw!$X420&lt;$A$9,Raw!X420,-999),-999),-999),-999),-999),-999)</f>
        <v>590</v>
      </c>
      <c r="R420" s="9">
        <f t="shared" si="111"/>
        <v>6.0149999999999995E-2</v>
      </c>
      <c r="S420" s="9">
        <f t="shared" si="112"/>
        <v>0.39178010812219105</v>
      </c>
      <c r="T420" s="9">
        <f t="shared" si="113"/>
        <v>7.0285999999999987E-2</v>
      </c>
      <c r="U420" s="9">
        <f t="shared" si="114"/>
        <v>0.45171531767760509</v>
      </c>
      <c r="V420" s="15">
        <f t="shared" si="115"/>
        <v>6.486880619999999E-2</v>
      </c>
      <c r="X420" s="11">
        <f t="shared" si="116"/>
        <v>7.0373799999999984E+19</v>
      </c>
      <c r="Y420" s="11">
        <f t="shared" si="117"/>
        <v>6.1099999999999998E-18</v>
      </c>
      <c r="Z420" s="11">
        <f t="shared" si="118"/>
        <v>7.1499999999999992E-4</v>
      </c>
      <c r="AA420" s="16">
        <f t="shared" si="119"/>
        <v>0.23514566922103819</v>
      </c>
      <c r="AB420" s="9">
        <f t="shared" si="120"/>
        <v>0.10183944850686988</v>
      </c>
      <c r="AC420" s="9">
        <f t="shared" si="121"/>
        <v>0.76485433077896192</v>
      </c>
      <c r="AD420" s="15">
        <f t="shared" si="122"/>
        <v>328.87506184760599</v>
      </c>
      <c r="AE420" s="3">
        <f t="shared" si="123"/>
        <v>735.64399999999978</v>
      </c>
      <c r="AF420" s="2">
        <f t="shared" si="124"/>
        <v>0.25</v>
      </c>
      <c r="AG420" s="9">
        <f t="shared" si="125"/>
        <v>0.11427531002979489</v>
      </c>
      <c r="AH420" s="2">
        <f t="shared" si="126"/>
        <v>5.5297227805799798</v>
      </c>
    </row>
    <row r="421" spans="1:34">
      <c r="A421" s="1">
        <f>Raw!A421</f>
        <v>408</v>
      </c>
      <c r="B421" s="14">
        <f>Raw!B421</f>
        <v>0.22762731481481482</v>
      </c>
      <c r="C421" s="15">
        <f>Raw!C421</f>
        <v>29.7</v>
      </c>
      <c r="D421" s="15">
        <f>IF(C421&gt;0.5,Raw!D421*D$11,-999)</f>
        <v>121.3</v>
      </c>
      <c r="E421" s="9">
        <f>IF(Raw!$G421&gt;$C$8,IF(Raw!$Q421&gt;$C$8,IF(Raw!$N421&gt;$C$9,IF(Raw!$N421&lt;$A$9,IF(Raw!$X421&gt;$C$9,IF(Raw!$X421&lt;$A$9,Raw!H421,-999),-999),-999),-999),-999),-999)</f>
        <v>9.8803000000000002E-2</v>
      </c>
      <c r="F421" s="9">
        <f>IF(Raw!$G421&gt;$C$8,IF(Raw!$Q421&gt;$C$8,IF(Raw!$N421&gt;$C$9,IF(Raw!$N421&lt;$A$9,IF(Raw!$X421&gt;$C$9,IF(Raw!$X421&lt;$A$9,Raw!I421,-999),-999),-999),-999),-999),-999)</f>
        <v>0.15306900000000001</v>
      </c>
      <c r="G421" s="9">
        <f>Raw!G421</f>
        <v>0.81707399999999997</v>
      </c>
      <c r="H421" s="9">
        <f>IF(Raw!$G421&gt;$C$8,IF(Raw!$Q421&gt;$C$8,IF(Raw!$N421&gt;$C$9,IF(Raw!$N421&lt;$A$9,IF(Raw!$X421&gt;$C$9,IF(Raw!$X421&lt;$A$9,Raw!L421,-999),-999),-999),-999),-999),-999)</f>
        <v>577</v>
      </c>
      <c r="I421" s="9">
        <f>IF(Raw!$G421&gt;$C$8,IF(Raw!$Q421&gt;$C$8,IF(Raw!$N421&gt;$C$9,IF(Raw!$N421&lt;$A$9,IF(Raw!$X421&gt;$C$9,IF(Raw!$X421&lt;$A$9,Raw!M421,-999),-999),-999),-999),-999),-999)</f>
        <v>9.0000000000000002E-6</v>
      </c>
      <c r="J421" s="9">
        <f>IF(Raw!$G421&gt;$C$8,IF(Raw!$Q421&gt;$C$8,IF(Raw!$N421&gt;$C$9,IF(Raw!$N421&lt;$A$9,IF(Raw!$X421&gt;$C$9,IF(Raw!$X421&lt;$A$9,Raw!N421,-999),-999),-999),-999),-999),-999)</f>
        <v>539</v>
      </c>
      <c r="K421" s="9">
        <f>IF(Raw!$G421&gt;$C$8,IF(Raw!$Q421&gt;$C$8,IF(Raw!$N421&gt;$C$9,IF(Raw!$N421&lt;$A$9,IF(Raw!$X421&gt;$C$9,IF(Raw!$X421&lt;$A$9,Raw!R421,-999),-999),-999),-999),-999),-999)</f>
        <v>8.5420999999999997E-2</v>
      </c>
      <c r="L421" s="9">
        <f>IF(Raw!$G421&gt;$C$8,IF(Raw!$Q421&gt;$C$8,IF(Raw!$N421&gt;$C$9,IF(Raw!$N421&lt;$A$9,IF(Raw!$X421&gt;$C$9,IF(Raw!$X421&lt;$A$9,Raw!S421,-999),-999),-999),-999),-999),-999)</f>
        <v>0.14560100000000001</v>
      </c>
      <c r="M421" s="9">
        <f>Raw!Q421</f>
        <v>0.85969600000000002</v>
      </c>
      <c r="N421" s="9">
        <f>IF(Raw!$G421&gt;$C$8,IF(Raw!$Q421&gt;$C$8,IF(Raw!$N421&gt;$C$9,IF(Raw!$N421&lt;$A$9,IF(Raw!$X421&gt;$C$9,IF(Raw!$X421&lt;$A$9,Raw!V421,-999),-999),-999),-999),-999),-999)</f>
        <v>614.70000000000005</v>
      </c>
      <c r="O421" s="9">
        <f>IF(Raw!$G421&gt;$C$8,IF(Raw!$Q421&gt;$C$8,IF(Raw!$N421&gt;$C$9,IF(Raw!$N421&lt;$A$9,IF(Raw!$X421&gt;$C$9,IF(Raw!$X421&lt;$A$9,Raw!W421,-999),-999),-999),-999),-999),-999)</f>
        <v>2.5000000000000001E-5</v>
      </c>
      <c r="P421" s="9">
        <f>IF(Raw!$G421&gt;$C$8,IF(Raw!$Q421&gt;$C$8,IF(Raw!$N421&gt;$C$9,IF(Raw!$N421&lt;$A$9,IF(Raw!$X421&gt;$C$9,IF(Raw!$X421&lt;$A$9,Raw!X421,-999),-999),-999),-999),-999),-999)</f>
        <v>555</v>
      </c>
      <c r="R421" s="9">
        <f t="shared" si="111"/>
        <v>5.4266000000000009E-2</v>
      </c>
      <c r="S421" s="9">
        <f t="shared" si="112"/>
        <v>0.35451985705792816</v>
      </c>
      <c r="T421" s="9">
        <f t="shared" si="113"/>
        <v>6.0180000000000011E-2</v>
      </c>
      <c r="U421" s="9">
        <f t="shared" si="114"/>
        <v>0.41332133707872892</v>
      </c>
      <c r="V421" s="15">
        <f t="shared" si="115"/>
        <v>6.0701056900000001E-2</v>
      </c>
      <c r="X421" s="11">
        <f t="shared" si="116"/>
        <v>7.3022599999999975E+19</v>
      </c>
      <c r="Y421" s="11">
        <f t="shared" si="117"/>
        <v>5.7699999999999993E-18</v>
      </c>
      <c r="Z421" s="11">
        <f t="shared" si="118"/>
        <v>5.3899999999999998E-4</v>
      </c>
      <c r="AA421" s="16">
        <f t="shared" si="119"/>
        <v>0.18507213618605806</v>
      </c>
      <c r="AB421" s="9">
        <f t="shared" si="120"/>
        <v>9.6558641155676972E-2</v>
      </c>
      <c r="AC421" s="9">
        <f t="shared" si="121"/>
        <v>0.814927863813942</v>
      </c>
      <c r="AD421" s="15">
        <f t="shared" si="122"/>
        <v>343.36203374036739</v>
      </c>
      <c r="AE421" s="3">
        <f t="shared" si="123"/>
        <v>694.70799999999974</v>
      </c>
      <c r="AF421" s="2">
        <f t="shared" si="124"/>
        <v>0.25</v>
      </c>
      <c r="AG421" s="9">
        <f t="shared" si="125"/>
        <v>0.10916834991356944</v>
      </c>
      <c r="AH421" s="2">
        <f t="shared" si="126"/>
        <v>5.2825996383470493</v>
      </c>
    </row>
    <row r="422" spans="1:34">
      <c r="A422" s="1">
        <f>Raw!A422</f>
        <v>409</v>
      </c>
      <c r="B422" s="14">
        <f>Raw!B422</f>
        <v>0.22768518518518518</v>
      </c>
      <c r="C422" s="15">
        <f>Raw!C422</f>
        <v>29</v>
      </c>
      <c r="D422" s="15">
        <f>IF(C422&gt;0.5,Raw!D422*D$11,-999)</f>
        <v>88.8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0.79162900000000003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0.89793599999999996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5.3457599999999984E+19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0.22774305555555555</v>
      </c>
      <c r="C423" s="15">
        <f>Raw!C423</f>
        <v>28.6</v>
      </c>
      <c r="D423" s="15">
        <f>IF(C423&gt;0.5,Raw!D423*D$11,-999)</f>
        <v>116.9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0.78873899999999997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0.87488500000000002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7.0373799999999984E+19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0.22778935185185187</v>
      </c>
      <c r="C424" s="15">
        <f>Raw!C424</f>
        <v>28</v>
      </c>
      <c r="D424" s="15">
        <f>IF(C424&gt;0.5,Raw!D424*D$11,-999)</f>
        <v>122.2</v>
      </c>
      <c r="E424" s="9">
        <f>IF(Raw!$G424&gt;$C$8,IF(Raw!$Q424&gt;$C$8,IF(Raw!$N424&gt;$C$9,IF(Raw!$N424&lt;$A$9,IF(Raw!$X424&gt;$C$9,IF(Raw!$X424&lt;$A$9,Raw!H424,-999),-999),-999),-999),-999),-999)</f>
        <v>9.8426E-2</v>
      </c>
      <c r="F424" s="9">
        <f>IF(Raw!$G424&gt;$C$8,IF(Raw!$Q424&gt;$C$8,IF(Raw!$N424&gt;$C$9,IF(Raw!$N424&lt;$A$9,IF(Raw!$X424&gt;$C$9,IF(Raw!$X424&lt;$A$9,Raw!I424,-999),-999),-999),-999),-999),-999)</f>
        <v>0.14707899999999999</v>
      </c>
      <c r="G424" s="9">
        <f>Raw!G424</f>
        <v>0.80194699999999997</v>
      </c>
      <c r="H424" s="9">
        <f>IF(Raw!$G424&gt;$C$8,IF(Raw!$Q424&gt;$C$8,IF(Raw!$N424&gt;$C$9,IF(Raw!$N424&lt;$A$9,IF(Raw!$X424&gt;$C$9,IF(Raw!$X424&lt;$A$9,Raw!L424,-999),-999),-999),-999),-999),-999)</f>
        <v>499.5</v>
      </c>
      <c r="I424" s="9">
        <f>IF(Raw!$G424&gt;$C$8,IF(Raw!$Q424&gt;$C$8,IF(Raw!$N424&gt;$C$9,IF(Raw!$N424&lt;$A$9,IF(Raw!$X424&gt;$C$9,IF(Raw!$X424&lt;$A$9,Raw!M424,-999),-999),-999),-999),-999),-999)</f>
        <v>0.121193</v>
      </c>
      <c r="J424" s="9">
        <f>IF(Raw!$G424&gt;$C$8,IF(Raw!$Q424&gt;$C$8,IF(Raw!$N424&gt;$C$9,IF(Raw!$N424&lt;$A$9,IF(Raw!$X424&gt;$C$9,IF(Raw!$X424&lt;$A$9,Raw!N424,-999),-999),-999),-999),-999),-999)</f>
        <v>754</v>
      </c>
      <c r="K424" s="9">
        <f>IF(Raw!$G424&gt;$C$8,IF(Raw!$Q424&gt;$C$8,IF(Raw!$N424&gt;$C$9,IF(Raw!$N424&lt;$A$9,IF(Raw!$X424&gt;$C$9,IF(Raw!$X424&lt;$A$9,Raw!R424,-999),-999),-999),-999),-999),-999)</f>
        <v>8.5206000000000004E-2</v>
      </c>
      <c r="L424" s="9">
        <f>IF(Raw!$G424&gt;$C$8,IF(Raw!$Q424&gt;$C$8,IF(Raw!$N424&gt;$C$9,IF(Raw!$N424&lt;$A$9,IF(Raw!$X424&gt;$C$9,IF(Raw!$X424&lt;$A$9,Raw!S424,-999),-999),-999),-999),-999),-999)</f>
        <v>0.14718000000000001</v>
      </c>
      <c r="M424" s="9">
        <f>Raw!Q424</f>
        <v>0.88265300000000002</v>
      </c>
      <c r="N424" s="9">
        <f>IF(Raw!$G424&gt;$C$8,IF(Raw!$Q424&gt;$C$8,IF(Raw!$N424&gt;$C$9,IF(Raw!$N424&lt;$A$9,IF(Raw!$X424&gt;$C$9,IF(Raw!$X424&lt;$A$9,Raw!V424,-999),-999),-999),-999),-999),-999)</f>
        <v>644.79999999999995</v>
      </c>
      <c r="O424" s="9">
        <f>IF(Raw!$G424&gt;$C$8,IF(Raw!$Q424&gt;$C$8,IF(Raw!$N424&gt;$C$9,IF(Raw!$N424&lt;$A$9,IF(Raw!$X424&gt;$C$9,IF(Raw!$X424&lt;$A$9,Raw!W424,-999),-999),-999),-999),-999),-999)</f>
        <v>3.0000000000000001E-6</v>
      </c>
      <c r="P424" s="9">
        <f>IF(Raw!$G424&gt;$C$8,IF(Raw!$Q424&gt;$C$8,IF(Raw!$N424&gt;$C$9,IF(Raw!$N424&lt;$A$9,IF(Raw!$X424&gt;$C$9,IF(Raw!$X424&lt;$A$9,Raw!X424,-999),-999),-999),-999),-999),-999)</f>
        <v>592</v>
      </c>
      <c r="R424" s="9">
        <f t="shared" si="111"/>
        <v>4.8652999999999988E-2</v>
      </c>
      <c r="S424" s="9">
        <f t="shared" si="112"/>
        <v>0.33079501492395236</v>
      </c>
      <c r="T424" s="9">
        <f t="shared" si="113"/>
        <v>6.1974000000000001E-2</v>
      </c>
      <c r="U424" s="9">
        <f t="shared" si="114"/>
        <v>0.42107623318385651</v>
      </c>
      <c r="V424" s="15">
        <f t="shared" si="115"/>
        <v>6.1359342000000004E-2</v>
      </c>
      <c r="X424" s="11">
        <f t="shared" si="116"/>
        <v>7.3564399999999992E+19</v>
      </c>
      <c r="Y424" s="11">
        <f t="shared" si="117"/>
        <v>4.995E-18</v>
      </c>
      <c r="Z424" s="11">
        <f t="shared" si="118"/>
        <v>7.54E-4</v>
      </c>
      <c r="AA424" s="16">
        <f t="shared" si="119"/>
        <v>0.21695171138218727</v>
      </c>
      <c r="AB424" s="9">
        <f t="shared" si="120"/>
        <v>9.8651365361199672E-2</v>
      </c>
      <c r="AC424" s="9">
        <f t="shared" si="121"/>
        <v>0.78304828861781284</v>
      </c>
      <c r="AD424" s="15">
        <f t="shared" si="122"/>
        <v>287.73436522836516</v>
      </c>
      <c r="AE424" s="3">
        <f t="shared" si="123"/>
        <v>601.3979999999998</v>
      </c>
      <c r="AF424" s="2">
        <f t="shared" si="124"/>
        <v>0.25</v>
      </c>
      <c r="AG424" s="9">
        <f t="shared" si="125"/>
        <v>9.3198540513775394E-2</v>
      </c>
      <c r="AH424" s="2">
        <f t="shared" si="126"/>
        <v>4.5098288725837632</v>
      </c>
    </row>
    <row r="425" spans="1:34">
      <c r="A425" s="1">
        <f>Raw!A425</f>
        <v>412</v>
      </c>
      <c r="B425" s="14">
        <f>Raw!B425</f>
        <v>0.22784722222222223</v>
      </c>
      <c r="C425" s="15">
        <f>Raw!C425</f>
        <v>28</v>
      </c>
      <c r="D425" s="15">
        <f>IF(C425&gt;0.5,Raw!D425*D$11,-999)</f>
        <v>120.4</v>
      </c>
      <c r="E425" s="9">
        <f>IF(Raw!$G425&gt;$C$8,IF(Raw!$Q425&gt;$C$8,IF(Raw!$N425&gt;$C$9,IF(Raw!$N425&lt;$A$9,IF(Raw!$X425&gt;$C$9,IF(Raw!$X425&lt;$A$9,Raw!H425,-999),-999),-999),-999),-999),-999)</f>
        <v>9.4187000000000007E-2</v>
      </c>
      <c r="F425" s="9">
        <f>IF(Raw!$G425&gt;$C$8,IF(Raw!$Q425&gt;$C$8,IF(Raw!$N425&gt;$C$9,IF(Raw!$N425&lt;$A$9,IF(Raw!$X425&gt;$C$9,IF(Raw!$X425&lt;$A$9,Raw!I425,-999),-999),-999),-999),-999),-999)</f>
        <v>0.15139</v>
      </c>
      <c r="G425" s="9">
        <f>Raw!G425</f>
        <v>0.82857499999999995</v>
      </c>
      <c r="H425" s="9">
        <f>IF(Raw!$G425&gt;$C$8,IF(Raw!$Q425&gt;$C$8,IF(Raw!$N425&gt;$C$9,IF(Raw!$N425&lt;$A$9,IF(Raw!$X425&gt;$C$9,IF(Raw!$X425&lt;$A$9,Raw!L425,-999),-999),-999),-999),-999),-999)</f>
        <v>595.6</v>
      </c>
      <c r="I425" s="9">
        <f>IF(Raw!$G425&gt;$C$8,IF(Raw!$Q425&gt;$C$8,IF(Raw!$N425&gt;$C$9,IF(Raw!$N425&lt;$A$9,IF(Raw!$X425&gt;$C$9,IF(Raw!$X425&lt;$A$9,Raw!M425,-999),-999),-999),-999),-999),-999)</f>
        <v>0.116163</v>
      </c>
      <c r="J425" s="9">
        <f>IF(Raw!$G425&gt;$C$8,IF(Raw!$Q425&gt;$C$8,IF(Raw!$N425&gt;$C$9,IF(Raw!$N425&lt;$A$9,IF(Raw!$X425&gt;$C$9,IF(Raw!$X425&lt;$A$9,Raw!N425,-999),-999),-999),-999),-999),-999)</f>
        <v>515</v>
      </c>
      <c r="K425" s="9">
        <f>IF(Raw!$G425&gt;$C$8,IF(Raw!$Q425&gt;$C$8,IF(Raw!$N425&gt;$C$9,IF(Raw!$N425&lt;$A$9,IF(Raw!$X425&gt;$C$9,IF(Raw!$X425&lt;$A$9,Raw!R425,-999),-999),-999),-999),-999),-999)</f>
        <v>8.5747000000000004E-2</v>
      </c>
      <c r="L425" s="9">
        <f>IF(Raw!$G425&gt;$C$8,IF(Raw!$Q425&gt;$C$8,IF(Raw!$N425&gt;$C$9,IF(Raw!$N425&lt;$A$9,IF(Raw!$X425&gt;$C$9,IF(Raw!$X425&lt;$A$9,Raw!S425,-999),-999),-999),-999),-999),-999)</f>
        <v>0.14836199999999999</v>
      </c>
      <c r="M425" s="9">
        <f>Raw!Q425</f>
        <v>0.92603599999999997</v>
      </c>
      <c r="N425" s="9">
        <f>IF(Raw!$G425&gt;$C$8,IF(Raw!$Q425&gt;$C$8,IF(Raw!$N425&gt;$C$9,IF(Raw!$N425&lt;$A$9,IF(Raw!$X425&gt;$C$9,IF(Raw!$X425&lt;$A$9,Raw!V425,-999),-999),-999),-999),-999),-999)</f>
        <v>684.6</v>
      </c>
      <c r="O425" s="9">
        <f>IF(Raw!$G425&gt;$C$8,IF(Raw!$Q425&gt;$C$8,IF(Raw!$N425&gt;$C$9,IF(Raw!$N425&lt;$A$9,IF(Raw!$X425&gt;$C$9,IF(Raw!$X425&lt;$A$9,Raw!W425,-999),-999),-999),-999),-999),-999)</f>
        <v>0.26278400000000002</v>
      </c>
      <c r="P425" s="9">
        <f>IF(Raw!$G425&gt;$C$8,IF(Raw!$Q425&gt;$C$8,IF(Raw!$N425&gt;$C$9,IF(Raw!$N425&lt;$A$9,IF(Raw!$X425&gt;$C$9,IF(Raw!$X425&lt;$A$9,Raw!X425,-999),-999),-999),-999),-999),-999)</f>
        <v>795</v>
      </c>
      <c r="R425" s="9">
        <f t="shared" si="111"/>
        <v>5.720299999999999E-2</v>
      </c>
      <c r="S425" s="9">
        <f t="shared" si="112"/>
        <v>0.37785190567408672</v>
      </c>
      <c r="T425" s="9">
        <f t="shared" si="113"/>
        <v>6.261499999999999E-2</v>
      </c>
      <c r="U425" s="9">
        <f t="shared" si="114"/>
        <v>0.42204203232633686</v>
      </c>
      <c r="V425" s="15">
        <f t="shared" si="115"/>
        <v>6.1852117799999995E-2</v>
      </c>
      <c r="X425" s="11">
        <f t="shared" si="116"/>
        <v>7.2480799999999992E+19</v>
      </c>
      <c r="Y425" s="11">
        <f t="shared" si="117"/>
        <v>5.9559999999999997E-18</v>
      </c>
      <c r="Z425" s="11">
        <f t="shared" si="118"/>
        <v>5.1499999999999994E-4</v>
      </c>
      <c r="AA425" s="16">
        <f t="shared" si="119"/>
        <v>0.18188581112705127</v>
      </c>
      <c r="AB425" s="9">
        <f t="shared" si="120"/>
        <v>9.7135780063720312E-2</v>
      </c>
      <c r="AC425" s="9">
        <f t="shared" si="121"/>
        <v>0.81811418887294884</v>
      </c>
      <c r="AD425" s="15">
        <f t="shared" si="122"/>
        <v>353.17633228553655</v>
      </c>
      <c r="AE425" s="3">
        <f t="shared" si="123"/>
        <v>717.10239999999976</v>
      </c>
      <c r="AF425" s="2">
        <f t="shared" si="124"/>
        <v>0.25</v>
      </c>
      <c r="AG425" s="9">
        <f t="shared" si="125"/>
        <v>0.1146578900364227</v>
      </c>
      <c r="AH425" s="2">
        <f t="shared" si="126"/>
        <v>5.5482356279963874</v>
      </c>
    </row>
    <row r="426" spans="1:34">
      <c r="A426" s="1">
        <f>Raw!A426</f>
        <v>413</v>
      </c>
      <c r="B426" s="14">
        <f>Raw!B426</f>
        <v>0.22790509259259259</v>
      </c>
      <c r="C426" s="15">
        <f>Raw!C426</f>
        <v>27.7</v>
      </c>
      <c r="D426" s="15">
        <f>IF(C426&gt;0.5,Raw!D426*D$11,-999)</f>
        <v>124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0.77466500000000005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0.84776600000000002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7.4647999999999984E+19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0.22796296296296295</v>
      </c>
      <c r="C427" s="15">
        <f>Raw!C427</f>
        <v>26.6</v>
      </c>
      <c r="D427" s="15">
        <f>IF(C427&gt;0.5,Raw!D427*D$11,-999)</f>
        <v>101.1</v>
      </c>
      <c r="E427" s="9">
        <f>IF(Raw!$G427&gt;$C$8,IF(Raw!$Q427&gt;$C$8,IF(Raw!$N427&gt;$C$9,IF(Raw!$N427&lt;$A$9,IF(Raw!$X427&gt;$C$9,IF(Raw!$X427&lt;$A$9,Raw!H427,-999),-999),-999),-999),-999),-999)</f>
        <v>9.2672000000000004E-2</v>
      </c>
      <c r="F427" s="9">
        <f>IF(Raw!$G427&gt;$C$8,IF(Raw!$Q427&gt;$C$8,IF(Raw!$N427&gt;$C$9,IF(Raw!$N427&lt;$A$9,IF(Raw!$X427&gt;$C$9,IF(Raw!$X427&lt;$A$9,Raw!I427,-999),-999),-999),-999),-999),-999)</f>
        <v>0.14557200000000001</v>
      </c>
      <c r="G427" s="9">
        <f>Raw!G427</f>
        <v>0.87891399999999997</v>
      </c>
      <c r="H427" s="9">
        <f>IF(Raw!$G427&gt;$C$8,IF(Raw!$Q427&gt;$C$8,IF(Raw!$N427&gt;$C$9,IF(Raw!$N427&lt;$A$9,IF(Raw!$X427&gt;$C$9,IF(Raw!$X427&lt;$A$9,Raw!L427,-999),-999),-999),-999),-999),-999)</f>
        <v>560.6</v>
      </c>
      <c r="I427" s="9">
        <f>IF(Raw!$G427&gt;$C$8,IF(Raw!$Q427&gt;$C$8,IF(Raw!$N427&gt;$C$9,IF(Raw!$N427&lt;$A$9,IF(Raw!$X427&gt;$C$9,IF(Raw!$X427&lt;$A$9,Raw!M427,-999),-999),-999),-999),-999),-999)</f>
        <v>1.9999999999999999E-6</v>
      </c>
      <c r="J427" s="9">
        <f>IF(Raw!$G427&gt;$C$8,IF(Raw!$Q427&gt;$C$8,IF(Raw!$N427&gt;$C$9,IF(Raw!$N427&lt;$A$9,IF(Raw!$X427&gt;$C$9,IF(Raw!$X427&lt;$A$9,Raw!N427,-999),-999),-999),-999),-999),-999)</f>
        <v>681</v>
      </c>
      <c r="K427" s="9">
        <f>IF(Raw!$G427&gt;$C$8,IF(Raw!$Q427&gt;$C$8,IF(Raw!$N427&gt;$C$9,IF(Raw!$N427&lt;$A$9,IF(Raw!$X427&gt;$C$9,IF(Raw!$X427&lt;$A$9,Raw!R427,-999),-999),-999),-999),-999),-999)</f>
        <v>9.5463999999999993E-2</v>
      </c>
      <c r="L427" s="9">
        <f>IF(Raw!$G427&gt;$C$8,IF(Raw!$Q427&gt;$C$8,IF(Raw!$N427&gt;$C$9,IF(Raw!$N427&lt;$A$9,IF(Raw!$X427&gt;$C$9,IF(Raw!$X427&lt;$A$9,Raw!S427,-999),-999),-999),-999),-999),-999)</f>
        <v>0.14684700000000001</v>
      </c>
      <c r="M427" s="9">
        <f>Raw!Q427</f>
        <v>0.90742199999999995</v>
      </c>
      <c r="N427" s="9">
        <f>IF(Raw!$G427&gt;$C$8,IF(Raw!$Q427&gt;$C$8,IF(Raw!$N427&gt;$C$9,IF(Raw!$N427&lt;$A$9,IF(Raw!$X427&gt;$C$9,IF(Raw!$X427&lt;$A$9,Raw!V427,-999),-999),-999),-999),-999),-999)</f>
        <v>531.9</v>
      </c>
      <c r="O427" s="9">
        <f>IF(Raw!$G427&gt;$C$8,IF(Raw!$Q427&gt;$C$8,IF(Raw!$N427&gt;$C$9,IF(Raw!$N427&lt;$A$9,IF(Raw!$X427&gt;$C$9,IF(Raw!$X427&lt;$A$9,Raw!W427,-999),-999),-999),-999),-999),-999)</f>
        <v>0.41347</v>
      </c>
      <c r="P427" s="9">
        <f>IF(Raw!$G427&gt;$C$8,IF(Raw!$Q427&gt;$C$8,IF(Raw!$N427&gt;$C$9,IF(Raw!$N427&lt;$A$9,IF(Raw!$X427&gt;$C$9,IF(Raw!$X427&lt;$A$9,Raw!X427,-999),-999),-999),-999),-999),-999)</f>
        <v>648</v>
      </c>
      <c r="R427" s="9">
        <f t="shared" si="111"/>
        <v>5.2900000000000003E-2</v>
      </c>
      <c r="S427" s="9">
        <f t="shared" si="112"/>
        <v>0.3633940592971176</v>
      </c>
      <c r="T427" s="9">
        <f t="shared" si="113"/>
        <v>5.1383000000000012E-2</v>
      </c>
      <c r="U427" s="9">
        <f t="shared" si="114"/>
        <v>0.3499084080709855</v>
      </c>
      <c r="V427" s="15">
        <f t="shared" si="115"/>
        <v>6.1220514300000001E-2</v>
      </c>
      <c r="X427" s="11">
        <f t="shared" si="116"/>
        <v>6.0862199999999992E+19</v>
      </c>
      <c r="Y427" s="11">
        <f t="shared" si="117"/>
        <v>5.6060000000000001E-18</v>
      </c>
      <c r="Z427" s="11">
        <f t="shared" si="118"/>
        <v>6.8099999999999996E-4</v>
      </c>
      <c r="AA427" s="16">
        <f t="shared" si="119"/>
        <v>0.18854403928706681</v>
      </c>
      <c r="AB427" s="9">
        <f t="shared" si="120"/>
        <v>0.10515195837068735</v>
      </c>
      <c r="AC427" s="9">
        <f t="shared" si="121"/>
        <v>0.81145596071293324</v>
      </c>
      <c r="AD427" s="15">
        <f t="shared" si="122"/>
        <v>276.86349381360765</v>
      </c>
      <c r="AE427" s="3">
        <f t="shared" si="123"/>
        <v>674.96239999999977</v>
      </c>
      <c r="AF427" s="2">
        <f t="shared" si="124"/>
        <v>0.25</v>
      </c>
      <c r="AG427" s="9">
        <f t="shared" si="125"/>
        <v>7.4520664902531217E-2</v>
      </c>
      <c r="AH427" s="2">
        <f t="shared" si="126"/>
        <v>3.6060161921945606</v>
      </c>
    </row>
    <row r="428" spans="1:34">
      <c r="A428" s="1">
        <f>Raw!A428</f>
        <v>415</v>
      </c>
      <c r="B428" s="14">
        <f>Raw!B428</f>
        <v>0.22802083333333334</v>
      </c>
      <c r="C428" s="15">
        <f>Raw!C428</f>
        <v>27.1</v>
      </c>
      <c r="D428" s="15">
        <f>IF(C428&gt;0.5,Raw!D428*D$11,-999)</f>
        <v>85.3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0.78998900000000005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0.86507699999999998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5.1350599999999992E+19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0.22807870370370373</v>
      </c>
      <c r="C429" s="15">
        <f>Raw!C429</f>
        <v>26.2</v>
      </c>
      <c r="D429" s="15">
        <f>IF(C429&gt;0.5,Raw!D429*D$11,-999)</f>
        <v>85.3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0.78039800000000004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0.83221900000000004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5.1350599999999992E+19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0.22813657407407406</v>
      </c>
      <c r="C430" s="15">
        <f>Raw!C430</f>
        <v>24</v>
      </c>
      <c r="D430" s="15">
        <f>IF(C430&gt;0.5,Raw!D430*D$11,-999)</f>
        <v>89.7</v>
      </c>
      <c r="E430" s="9">
        <f>IF(Raw!$G430&gt;$C$8,IF(Raw!$Q430&gt;$C$8,IF(Raw!$N430&gt;$C$9,IF(Raw!$N430&lt;$A$9,IF(Raw!$X430&gt;$C$9,IF(Raw!$X430&lt;$A$9,Raw!H430,-999),-999),-999),-999),-999),-999)</f>
        <v>9.8035999999999998E-2</v>
      </c>
      <c r="F430" s="9">
        <f>IF(Raw!$G430&gt;$C$8,IF(Raw!$Q430&gt;$C$8,IF(Raw!$N430&gt;$C$9,IF(Raw!$N430&lt;$A$9,IF(Raw!$X430&gt;$C$9,IF(Raw!$X430&lt;$A$9,Raw!I430,-999),-999),-999),-999),-999),-999)</f>
        <v>0.13939799999999999</v>
      </c>
      <c r="G430" s="9">
        <f>Raw!G430</f>
        <v>0.81086400000000003</v>
      </c>
      <c r="H430" s="9">
        <f>IF(Raw!$G430&gt;$C$8,IF(Raw!$Q430&gt;$C$8,IF(Raw!$N430&gt;$C$9,IF(Raw!$N430&lt;$A$9,IF(Raw!$X430&gt;$C$9,IF(Raw!$X430&lt;$A$9,Raw!L430,-999),-999),-999),-999),-999),-999)</f>
        <v>511.4</v>
      </c>
      <c r="I430" s="9">
        <f>IF(Raw!$G430&gt;$C$8,IF(Raw!$Q430&gt;$C$8,IF(Raw!$N430&gt;$C$9,IF(Raw!$N430&lt;$A$9,IF(Raw!$X430&gt;$C$9,IF(Raw!$X430&lt;$A$9,Raw!M430,-999),-999),-999),-999),-999),-999)</f>
        <v>1.8E-5</v>
      </c>
      <c r="J430" s="9">
        <f>IF(Raw!$G430&gt;$C$8,IF(Raw!$Q430&gt;$C$8,IF(Raw!$N430&gt;$C$9,IF(Raw!$N430&lt;$A$9,IF(Raw!$X430&gt;$C$9,IF(Raw!$X430&lt;$A$9,Raw!N430,-999),-999),-999),-999),-999),-999)</f>
        <v>570</v>
      </c>
      <c r="K430" s="9">
        <f>IF(Raw!$G430&gt;$C$8,IF(Raw!$Q430&gt;$C$8,IF(Raw!$N430&gt;$C$9,IF(Raw!$N430&lt;$A$9,IF(Raw!$X430&gt;$C$9,IF(Raw!$X430&lt;$A$9,Raw!R430,-999),-999),-999),-999),-999),-999)</f>
        <v>7.5911000000000006E-2</v>
      </c>
      <c r="L430" s="9">
        <f>IF(Raw!$G430&gt;$C$8,IF(Raw!$Q430&gt;$C$8,IF(Raw!$N430&gt;$C$9,IF(Raw!$N430&lt;$A$9,IF(Raw!$X430&gt;$C$9,IF(Raw!$X430&lt;$A$9,Raw!S430,-999),-999),-999),-999),-999),-999)</f>
        <v>0.13606499999999999</v>
      </c>
      <c r="M430" s="9">
        <f>Raw!Q430</f>
        <v>0.89224800000000004</v>
      </c>
      <c r="N430" s="9">
        <f>IF(Raw!$G430&gt;$C$8,IF(Raw!$Q430&gt;$C$8,IF(Raw!$N430&gt;$C$9,IF(Raw!$N430&lt;$A$9,IF(Raw!$X430&gt;$C$9,IF(Raw!$X430&lt;$A$9,Raw!V430,-999),-999),-999),-999),-999),-999)</f>
        <v>746.7</v>
      </c>
      <c r="O430" s="9">
        <f>IF(Raw!$G430&gt;$C$8,IF(Raw!$Q430&gt;$C$8,IF(Raw!$N430&gt;$C$9,IF(Raw!$N430&lt;$A$9,IF(Raw!$X430&gt;$C$9,IF(Raw!$X430&lt;$A$9,Raw!W430,-999),-999),-999),-999),-999),-999)</f>
        <v>1.1E-5</v>
      </c>
      <c r="P430" s="9">
        <f>IF(Raw!$G430&gt;$C$8,IF(Raw!$Q430&gt;$C$8,IF(Raw!$N430&gt;$C$9,IF(Raw!$N430&lt;$A$9,IF(Raw!$X430&gt;$C$9,IF(Raw!$X430&lt;$A$9,Raw!X430,-999),-999),-999),-999),-999),-999)</f>
        <v>476</v>
      </c>
      <c r="R430" s="9">
        <f t="shared" si="111"/>
        <v>4.1361999999999996E-2</v>
      </c>
      <c r="S430" s="9">
        <f t="shared" si="112"/>
        <v>0.29671874775821744</v>
      </c>
      <c r="T430" s="9">
        <f t="shared" si="113"/>
        <v>6.0153999999999985E-2</v>
      </c>
      <c r="U430" s="9">
        <f t="shared" si="114"/>
        <v>0.4420975269172821</v>
      </c>
      <c r="V430" s="15">
        <f t="shared" si="115"/>
        <v>5.6725498499999999E-2</v>
      </c>
      <c r="X430" s="11">
        <f t="shared" si="116"/>
        <v>5.39994E+19</v>
      </c>
      <c r="Y430" s="11">
        <f t="shared" si="117"/>
        <v>5.1139999999999991E-18</v>
      </c>
      <c r="Z430" s="11">
        <f t="shared" si="118"/>
        <v>5.6999999999999998E-4</v>
      </c>
      <c r="AA430" s="16">
        <f t="shared" si="119"/>
        <v>0.13599982353173787</v>
      </c>
      <c r="AB430" s="9">
        <f t="shared" si="120"/>
        <v>8.409193338472816E-2</v>
      </c>
      <c r="AC430" s="9">
        <f t="shared" si="121"/>
        <v>0.86400017646826222</v>
      </c>
      <c r="AD430" s="15">
        <f t="shared" si="122"/>
        <v>238.5961816346279</v>
      </c>
      <c r="AE430" s="3">
        <f t="shared" si="123"/>
        <v>615.72559999999976</v>
      </c>
      <c r="AF430" s="2">
        <f t="shared" si="124"/>
        <v>0.25</v>
      </c>
      <c r="AG430" s="9">
        <f t="shared" si="125"/>
        <v>8.1140601409673566E-2</v>
      </c>
      <c r="AH430" s="2">
        <f t="shared" si="126"/>
        <v>3.926351474592777</v>
      </c>
    </row>
    <row r="431" spans="1:34">
      <c r="A431" s="1">
        <f>Raw!A431</f>
        <v>418</v>
      </c>
      <c r="B431" s="14">
        <f>Raw!B431</f>
        <v>0.22819444444444445</v>
      </c>
      <c r="C431" s="15">
        <f>Raw!C431</f>
        <v>25.9</v>
      </c>
      <c r="D431" s="15">
        <f>IF(C431&gt;0.5,Raw!D431*D$11,-999)</f>
        <v>81.8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0.67157100000000003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0.73720399999999997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4.9243599999999984E+19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0.22825231481481481</v>
      </c>
      <c r="C432" s="15">
        <f>Raw!C432</f>
        <v>23.1</v>
      </c>
      <c r="D432" s="15">
        <f>IF(C432&gt;0.5,Raw!D432*D$11,-999)</f>
        <v>92.3</v>
      </c>
      <c r="E432" s="9">
        <f>IF(Raw!$G432&gt;$C$8,IF(Raw!$Q432&gt;$C$8,IF(Raw!$N432&gt;$C$9,IF(Raw!$N432&lt;$A$9,IF(Raw!$X432&gt;$C$9,IF(Raw!$X432&lt;$A$9,Raw!H432,-999),-999),-999),-999),-999),-999)</f>
        <v>9.3828999999999996E-2</v>
      </c>
      <c r="F432" s="9">
        <f>IF(Raw!$G432&gt;$C$8,IF(Raw!$Q432&gt;$C$8,IF(Raw!$N432&gt;$C$9,IF(Raw!$N432&lt;$A$9,IF(Raw!$X432&gt;$C$9,IF(Raw!$X432&lt;$A$9,Raw!I432,-999),-999),-999),-999),-999),-999)</f>
        <v>0.13741900000000001</v>
      </c>
      <c r="G432" s="9">
        <f>Raw!G432</f>
        <v>0.81480300000000006</v>
      </c>
      <c r="H432" s="9">
        <f>IF(Raw!$G432&gt;$C$8,IF(Raw!$Q432&gt;$C$8,IF(Raw!$N432&gt;$C$9,IF(Raw!$N432&lt;$A$9,IF(Raw!$X432&gt;$C$9,IF(Raw!$X432&lt;$A$9,Raw!L432,-999),-999),-999),-999),-999),-999)</f>
        <v>664.4</v>
      </c>
      <c r="I432" s="9">
        <f>IF(Raw!$G432&gt;$C$8,IF(Raw!$Q432&gt;$C$8,IF(Raw!$N432&gt;$C$9,IF(Raw!$N432&lt;$A$9,IF(Raw!$X432&gt;$C$9,IF(Raw!$X432&lt;$A$9,Raw!M432,-999),-999),-999),-999),-999),-999)</f>
        <v>0.141625</v>
      </c>
      <c r="J432" s="9">
        <f>IF(Raw!$G432&gt;$C$8,IF(Raw!$Q432&gt;$C$8,IF(Raw!$N432&gt;$C$9,IF(Raw!$N432&lt;$A$9,IF(Raw!$X432&gt;$C$9,IF(Raw!$X432&lt;$A$9,Raw!N432,-999),-999),-999),-999),-999),-999)</f>
        <v>488</v>
      </c>
      <c r="K432" s="9">
        <f>IF(Raw!$G432&gt;$C$8,IF(Raw!$Q432&gt;$C$8,IF(Raw!$N432&gt;$C$9,IF(Raw!$N432&lt;$A$9,IF(Raw!$X432&gt;$C$9,IF(Raw!$X432&lt;$A$9,Raw!R432,-999),-999),-999),-999),-999),-999)</f>
        <v>8.8357000000000005E-2</v>
      </c>
      <c r="L432" s="9">
        <f>IF(Raw!$G432&gt;$C$8,IF(Raw!$Q432&gt;$C$8,IF(Raw!$N432&gt;$C$9,IF(Raw!$N432&lt;$A$9,IF(Raw!$X432&gt;$C$9,IF(Raw!$X432&lt;$A$9,Raw!S432,-999),-999),-999),-999),-999),-999)</f>
        <v>0.13478699999999999</v>
      </c>
      <c r="M432" s="9">
        <f>Raw!Q432</f>
        <v>0.84139600000000003</v>
      </c>
      <c r="N432" s="9">
        <f>IF(Raw!$G432&gt;$C$8,IF(Raw!$Q432&gt;$C$8,IF(Raw!$N432&gt;$C$9,IF(Raw!$N432&lt;$A$9,IF(Raw!$X432&gt;$C$9,IF(Raw!$X432&lt;$A$9,Raw!V432,-999),-999),-999),-999),-999),-999)</f>
        <v>555.79999999999995</v>
      </c>
      <c r="O432" s="9">
        <f>IF(Raw!$G432&gt;$C$8,IF(Raw!$Q432&gt;$C$8,IF(Raw!$N432&gt;$C$9,IF(Raw!$N432&lt;$A$9,IF(Raw!$X432&gt;$C$9,IF(Raw!$X432&lt;$A$9,Raw!W432,-999),-999),-999),-999),-999),-999)</f>
        <v>8.7528999999999996E-2</v>
      </c>
      <c r="P432" s="9">
        <f>IF(Raw!$G432&gt;$C$8,IF(Raw!$Q432&gt;$C$8,IF(Raw!$N432&gt;$C$9,IF(Raw!$N432&lt;$A$9,IF(Raw!$X432&gt;$C$9,IF(Raw!$X432&lt;$A$9,Raw!X432,-999),-999),-999),-999),-999),-999)</f>
        <v>573</v>
      </c>
      <c r="R432" s="9">
        <f t="shared" si="111"/>
        <v>4.3590000000000018E-2</v>
      </c>
      <c r="S432" s="9">
        <f t="shared" si="112"/>
        <v>0.31720504442617115</v>
      </c>
      <c r="T432" s="9">
        <f t="shared" si="113"/>
        <v>4.6429999999999985E-2</v>
      </c>
      <c r="U432" s="9">
        <f t="shared" si="114"/>
        <v>0.34446942212527903</v>
      </c>
      <c r="V432" s="15">
        <f t="shared" si="115"/>
        <v>5.6192700299999995E-2</v>
      </c>
      <c r="X432" s="11">
        <f t="shared" si="116"/>
        <v>5.5564599999999984E+19</v>
      </c>
      <c r="Y432" s="11">
        <f t="shared" si="117"/>
        <v>6.6439999999999995E-18</v>
      </c>
      <c r="Z432" s="11">
        <f t="shared" si="118"/>
        <v>4.8799999999999999E-4</v>
      </c>
      <c r="AA432" s="16">
        <f t="shared" si="119"/>
        <v>0.15265406942677123</v>
      </c>
      <c r="AB432" s="9">
        <f t="shared" si="120"/>
        <v>9.5444728443484991E-2</v>
      </c>
      <c r="AC432" s="9">
        <f t="shared" si="121"/>
        <v>0.84734593057322871</v>
      </c>
      <c r="AD432" s="15">
        <f t="shared" si="122"/>
        <v>312.81571603846567</v>
      </c>
      <c r="AE432" s="3">
        <f t="shared" si="123"/>
        <v>799.93759999999975</v>
      </c>
      <c r="AF432" s="2">
        <f t="shared" si="124"/>
        <v>0.25</v>
      </c>
      <c r="AG432" s="9">
        <f t="shared" si="125"/>
        <v>8.2888806873442814E-2</v>
      </c>
      <c r="AH432" s="2">
        <f t="shared" si="126"/>
        <v>4.0109462271742293</v>
      </c>
    </row>
    <row r="433" spans="1:34">
      <c r="A433" s="1">
        <f>Raw!A433</f>
        <v>420</v>
      </c>
      <c r="B433" s="14">
        <f>Raw!B433</f>
        <v>0.2283101851851852</v>
      </c>
      <c r="C433" s="15">
        <f>Raw!C433</f>
        <v>24.6</v>
      </c>
      <c r="D433" s="15">
        <f>IF(C433&gt;0.5,Raw!D433*D$11,-999)</f>
        <v>85.3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0.68710000000000004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0.85101499999999997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5.1350599999999992E+19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0.22836805555555553</v>
      </c>
      <c r="C434" s="15">
        <f>Raw!C434</f>
        <v>22.2</v>
      </c>
      <c r="D434" s="15">
        <f>IF(C434&gt;0.5,Raw!D434*D$11,-999)</f>
        <v>91.4</v>
      </c>
      <c r="E434" s="9">
        <f>IF(Raw!$G434&gt;$C$8,IF(Raw!$Q434&gt;$C$8,IF(Raw!$N434&gt;$C$9,IF(Raw!$N434&lt;$A$9,IF(Raw!$X434&gt;$C$9,IF(Raw!$X434&lt;$A$9,Raw!H434,-999),-999),-999),-999),-999),-999)</f>
        <v>9.3640000000000001E-2</v>
      </c>
      <c r="F434" s="9">
        <f>IF(Raw!$G434&gt;$C$8,IF(Raw!$Q434&gt;$C$8,IF(Raw!$N434&gt;$C$9,IF(Raw!$N434&lt;$A$9,IF(Raw!$X434&gt;$C$9,IF(Raw!$X434&lt;$A$9,Raw!I434,-999),-999),-999),-999),-999),-999)</f>
        <v>0.13902300000000001</v>
      </c>
      <c r="G434" s="9">
        <f>Raw!G434</f>
        <v>0.81827399999999995</v>
      </c>
      <c r="H434" s="9">
        <f>IF(Raw!$G434&gt;$C$8,IF(Raw!$Q434&gt;$C$8,IF(Raw!$N434&gt;$C$9,IF(Raw!$N434&lt;$A$9,IF(Raw!$X434&gt;$C$9,IF(Raw!$X434&lt;$A$9,Raw!L434,-999),-999),-999),-999),-999),-999)</f>
        <v>436.2</v>
      </c>
      <c r="I434" s="9">
        <f>IF(Raw!$G434&gt;$C$8,IF(Raw!$Q434&gt;$C$8,IF(Raw!$N434&gt;$C$9,IF(Raw!$N434&lt;$A$9,IF(Raw!$X434&gt;$C$9,IF(Raw!$X434&lt;$A$9,Raw!M434,-999),-999),-999),-999),-999),-999)</f>
        <v>5.0000000000000004E-6</v>
      </c>
      <c r="J434" s="9">
        <f>IF(Raw!$G434&gt;$C$8,IF(Raw!$Q434&gt;$C$8,IF(Raw!$N434&gt;$C$9,IF(Raw!$N434&lt;$A$9,IF(Raw!$X434&gt;$C$9,IF(Raw!$X434&lt;$A$9,Raw!N434,-999),-999),-999),-999),-999),-999)</f>
        <v>548</v>
      </c>
      <c r="K434" s="9">
        <f>IF(Raw!$G434&gt;$C$8,IF(Raw!$Q434&gt;$C$8,IF(Raw!$N434&gt;$C$9,IF(Raw!$N434&lt;$A$9,IF(Raw!$X434&gt;$C$9,IF(Raw!$X434&lt;$A$9,Raw!R434,-999),-999),-999),-999),-999),-999)</f>
        <v>8.6065000000000003E-2</v>
      </c>
      <c r="L434" s="9">
        <f>IF(Raw!$G434&gt;$C$8,IF(Raw!$Q434&gt;$C$8,IF(Raw!$N434&gt;$C$9,IF(Raw!$N434&lt;$A$9,IF(Raw!$X434&gt;$C$9,IF(Raw!$X434&lt;$A$9,Raw!S434,-999),-999),-999),-999),-999),-999)</f>
        <v>0.13526199999999999</v>
      </c>
      <c r="M434" s="9">
        <f>Raw!Q434</f>
        <v>0.84634399999999999</v>
      </c>
      <c r="N434" s="9">
        <f>IF(Raw!$G434&gt;$C$8,IF(Raw!$Q434&gt;$C$8,IF(Raw!$N434&gt;$C$9,IF(Raw!$N434&lt;$A$9,IF(Raw!$X434&gt;$C$9,IF(Raw!$X434&lt;$A$9,Raw!V434,-999),-999),-999),-999),-999),-999)</f>
        <v>674.2</v>
      </c>
      <c r="O434" s="9">
        <f>IF(Raw!$G434&gt;$C$8,IF(Raw!$Q434&gt;$C$8,IF(Raw!$N434&gt;$C$9,IF(Raw!$N434&lt;$A$9,IF(Raw!$X434&gt;$C$9,IF(Raw!$X434&lt;$A$9,Raw!W434,-999),-999),-999),-999),-999),-999)</f>
        <v>7.9999999999999996E-6</v>
      </c>
      <c r="P434" s="9">
        <f>IF(Raw!$G434&gt;$C$8,IF(Raw!$Q434&gt;$C$8,IF(Raw!$N434&gt;$C$9,IF(Raw!$N434&lt;$A$9,IF(Raw!$X434&gt;$C$9,IF(Raw!$X434&lt;$A$9,Raw!X434,-999),-999),-999),-999),-999),-999)</f>
        <v>836</v>
      </c>
      <c r="R434" s="9">
        <f t="shared" si="111"/>
        <v>4.5383000000000007E-2</v>
      </c>
      <c r="S434" s="9">
        <f t="shared" si="112"/>
        <v>0.32644238723088986</v>
      </c>
      <c r="T434" s="9">
        <f t="shared" si="113"/>
        <v>4.9196999999999991E-2</v>
      </c>
      <c r="U434" s="9">
        <f t="shared" si="114"/>
        <v>0.36371634309710038</v>
      </c>
      <c r="V434" s="15">
        <f t="shared" si="115"/>
        <v>5.6390727799999998E-2</v>
      </c>
      <c r="X434" s="11">
        <f t="shared" si="116"/>
        <v>5.5022799999999992E+19</v>
      </c>
      <c r="Y434" s="11">
        <f t="shared" si="117"/>
        <v>4.3619999999999996E-18</v>
      </c>
      <c r="Z434" s="11">
        <f t="shared" si="118"/>
        <v>5.4799999999999998E-4</v>
      </c>
      <c r="AA434" s="16">
        <f t="shared" si="119"/>
        <v>0.11623707791126607</v>
      </c>
      <c r="AB434" s="9">
        <f t="shared" si="120"/>
        <v>9.1783515522000564E-2</v>
      </c>
      <c r="AC434" s="9">
        <f t="shared" si="121"/>
        <v>0.88376292208873386</v>
      </c>
      <c r="AD434" s="15">
        <f t="shared" si="122"/>
        <v>212.11145604245633</v>
      </c>
      <c r="AE434" s="3">
        <f t="shared" si="123"/>
        <v>525.18479999999977</v>
      </c>
      <c r="AF434" s="2">
        <f t="shared" si="124"/>
        <v>0.25</v>
      </c>
      <c r="AG434" s="9">
        <f t="shared" si="125"/>
        <v>5.9344925477510434E-2</v>
      </c>
      <c r="AH434" s="2">
        <f t="shared" si="126"/>
        <v>2.8716700592564535</v>
      </c>
    </row>
    <row r="435" spans="1:34">
      <c r="A435" s="1">
        <f>Raw!A435</f>
        <v>422</v>
      </c>
      <c r="B435" s="14">
        <f>Raw!B435</f>
        <v>0.22842592592592592</v>
      </c>
      <c r="C435" s="15">
        <f>Raw!C435</f>
        <v>22.9</v>
      </c>
      <c r="D435" s="15">
        <f>IF(C435&gt;0.5,Raw!D435*D$11,-999)</f>
        <v>87.9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0.75211600000000001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0.91554000000000002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5.2915799999999992E+19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0.22848379629629631</v>
      </c>
      <c r="C436" s="15">
        <f>Raw!C436</f>
        <v>20.399999999999999</v>
      </c>
      <c r="D436" s="15">
        <f>IF(C436&gt;0.5,Raw!D436*D$11,-999)</f>
        <v>96.7</v>
      </c>
      <c r="E436" s="9">
        <f>IF(Raw!$G436&gt;$C$8,IF(Raw!$Q436&gt;$C$8,IF(Raw!$N436&gt;$C$9,IF(Raw!$N436&lt;$A$9,IF(Raw!$X436&gt;$C$9,IF(Raw!$X436&lt;$A$9,Raw!H436,-999),-999),-999),-999),-999),-999)</f>
        <v>9.3315999999999996E-2</v>
      </c>
      <c r="F436" s="9">
        <f>IF(Raw!$G436&gt;$C$8,IF(Raw!$Q436&gt;$C$8,IF(Raw!$N436&gt;$C$9,IF(Raw!$N436&lt;$A$9,IF(Raw!$X436&gt;$C$9,IF(Raw!$X436&lt;$A$9,Raw!I436,-999),-999),-999),-999),-999),-999)</f>
        <v>0.140018</v>
      </c>
      <c r="G436" s="9">
        <f>Raw!G436</f>
        <v>0.83291000000000004</v>
      </c>
      <c r="H436" s="9">
        <f>IF(Raw!$G436&gt;$C$8,IF(Raw!$Q436&gt;$C$8,IF(Raw!$N436&gt;$C$9,IF(Raw!$N436&lt;$A$9,IF(Raw!$X436&gt;$C$9,IF(Raw!$X436&lt;$A$9,Raw!L436,-999),-999),-999),-999),-999),-999)</f>
        <v>667.8</v>
      </c>
      <c r="I436" s="9">
        <f>IF(Raw!$G436&gt;$C$8,IF(Raw!$Q436&gt;$C$8,IF(Raw!$N436&gt;$C$9,IF(Raw!$N436&lt;$A$9,IF(Raw!$X436&gt;$C$9,IF(Raw!$X436&lt;$A$9,Raw!M436,-999),-999),-999),-999),-999),-999)</f>
        <v>0.17396400000000001</v>
      </c>
      <c r="J436" s="9">
        <f>IF(Raw!$G436&gt;$C$8,IF(Raw!$Q436&gt;$C$8,IF(Raw!$N436&gt;$C$9,IF(Raw!$N436&lt;$A$9,IF(Raw!$X436&gt;$C$9,IF(Raw!$X436&lt;$A$9,Raw!N436,-999),-999),-999),-999),-999),-999)</f>
        <v>503</v>
      </c>
      <c r="K436" s="9">
        <f>IF(Raw!$G436&gt;$C$8,IF(Raw!$Q436&gt;$C$8,IF(Raw!$N436&gt;$C$9,IF(Raw!$N436&lt;$A$9,IF(Raw!$X436&gt;$C$9,IF(Raw!$X436&lt;$A$9,Raw!R436,-999),-999),-999),-999),-999),-999)</f>
        <v>9.3898999999999996E-2</v>
      </c>
      <c r="L436" s="9">
        <f>IF(Raw!$G436&gt;$C$8,IF(Raw!$Q436&gt;$C$8,IF(Raw!$N436&gt;$C$9,IF(Raw!$N436&lt;$A$9,IF(Raw!$X436&gt;$C$9,IF(Raw!$X436&lt;$A$9,Raw!S436,-999),-999),-999),-999),-999),-999)</f>
        <v>0.147179</v>
      </c>
      <c r="M436" s="9">
        <f>Raw!Q436</f>
        <v>0.88595199999999996</v>
      </c>
      <c r="N436" s="9">
        <f>IF(Raw!$G436&gt;$C$8,IF(Raw!$Q436&gt;$C$8,IF(Raw!$N436&gt;$C$9,IF(Raw!$N436&lt;$A$9,IF(Raw!$X436&gt;$C$9,IF(Raw!$X436&lt;$A$9,Raw!V436,-999),-999),-999),-999),-999),-999)</f>
        <v>582.29999999999995</v>
      </c>
      <c r="O436" s="9">
        <f>IF(Raw!$G436&gt;$C$8,IF(Raw!$Q436&gt;$C$8,IF(Raw!$N436&gt;$C$9,IF(Raw!$N436&lt;$A$9,IF(Raw!$X436&gt;$C$9,IF(Raw!$X436&lt;$A$9,Raw!W436,-999),-999),-999),-999),-999),-999)</f>
        <v>0.17951</v>
      </c>
      <c r="P436" s="9">
        <f>IF(Raw!$G436&gt;$C$8,IF(Raw!$Q436&gt;$C$8,IF(Raw!$N436&gt;$C$9,IF(Raw!$N436&lt;$A$9,IF(Raw!$X436&gt;$C$9,IF(Raw!$X436&lt;$A$9,Raw!X436,-999),-999),-999),-999),-999),-999)</f>
        <v>543</v>
      </c>
      <c r="R436" s="9">
        <f t="shared" si="111"/>
        <v>4.6702000000000007E-2</v>
      </c>
      <c r="S436" s="9">
        <f t="shared" si="112"/>
        <v>0.33354283020754477</v>
      </c>
      <c r="T436" s="9">
        <f t="shared" si="113"/>
        <v>5.3280000000000008E-2</v>
      </c>
      <c r="U436" s="9">
        <f t="shared" si="114"/>
        <v>0.36200816692598814</v>
      </c>
      <c r="V436" s="15">
        <f t="shared" si="115"/>
        <v>6.1358925100000003E-2</v>
      </c>
      <c r="X436" s="11">
        <f t="shared" si="116"/>
        <v>5.82134E+19</v>
      </c>
      <c r="Y436" s="11">
        <f t="shared" si="117"/>
        <v>6.6779999999999994E-18</v>
      </c>
      <c r="Z436" s="11">
        <f t="shared" si="118"/>
        <v>5.0299999999999997E-4</v>
      </c>
      <c r="AA436" s="16">
        <f t="shared" si="119"/>
        <v>0.16355844276899814</v>
      </c>
      <c r="AB436" s="9">
        <f t="shared" si="120"/>
        <v>0.10261339383073222</v>
      </c>
      <c r="AC436" s="9">
        <f t="shared" si="121"/>
        <v>0.83644155723100189</v>
      </c>
      <c r="AD436" s="15">
        <f t="shared" si="122"/>
        <v>325.16589019681538</v>
      </c>
      <c r="AE436" s="3">
        <f t="shared" si="123"/>
        <v>804.03119999999967</v>
      </c>
      <c r="AF436" s="2">
        <f t="shared" si="124"/>
        <v>0.25</v>
      </c>
      <c r="AG436" s="9">
        <f t="shared" si="125"/>
        <v>9.0548236813081759E-2</v>
      </c>
      <c r="AH436" s="2">
        <f t="shared" si="126"/>
        <v>4.3815820557922809</v>
      </c>
    </row>
    <row r="437" spans="1:34">
      <c r="A437" s="1">
        <f>Raw!A437</f>
        <v>424</v>
      </c>
      <c r="B437" s="14">
        <f>Raw!B437</f>
        <v>0.2285300925925926</v>
      </c>
      <c r="C437" s="15">
        <f>Raw!C437</f>
        <v>21.3</v>
      </c>
      <c r="D437" s="15">
        <f>IF(C437&gt;0.5,Raw!D437*D$11,-999)</f>
        <v>96.7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0.85517399999999999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0.78466999999999998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5.82134E+19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0.22858796296296294</v>
      </c>
      <c r="C438" s="15">
        <f>Raw!C438</f>
        <v>19.899999999999999</v>
      </c>
      <c r="D438" s="15">
        <f>IF(C438&gt;0.5,Raw!D438*D$11,-999)</f>
        <v>105.5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0.79827999999999999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0.91705800000000004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6.3510999999999984E+19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0.22864583333333333</v>
      </c>
      <c r="C439" s="15">
        <f>Raw!C439</f>
        <v>19.3</v>
      </c>
      <c r="D439" s="15">
        <f>IF(C439&gt;0.5,Raw!D439*D$11,-999)</f>
        <v>108.1</v>
      </c>
      <c r="E439" s="9">
        <f>IF(Raw!$G439&gt;$C$8,IF(Raw!$Q439&gt;$C$8,IF(Raw!$N439&gt;$C$9,IF(Raw!$N439&lt;$A$9,IF(Raw!$X439&gt;$C$9,IF(Raw!$X439&lt;$A$9,Raw!H439,-999),-999),-999),-999),-999),-999)</f>
        <v>9.4697000000000003E-2</v>
      </c>
      <c r="F439" s="9">
        <f>IF(Raw!$G439&gt;$C$8,IF(Raw!$Q439&gt;$C$8,IF(Raw!$N439&gt;$C$9,IF(Raw!$N439&lt;$A$9,IF(Raw!$X439&gt;$C$9,IF(Raw!$X439&lt;$A$9,Raw!I439,-999),-999),-999),-999),-999),-999)</f>
        <v>0.14449600000000001</v>
      </c>
      <c r="G439" s="9">
        <f>Raw!G439</f>
        <v>0.80272200000000005</v>
      </c>
      <c r="H439" s="9">
        <f>IF(Raw!$G439&gt;$C$8,IF(Raw!$Q439&gt;$C$8,IF(Raw!$N439&gt;$C$9,IF(Raw!$N439&lt;$A$9,IF(Raw!$X439&gt;$C$9,IF(Raw!$X439&lt;$A$9,Raw!L439,-999),-999),-999),-999),-999),-999)</f>
        <v>668.6</v>
      </c>
      <c r="I439" s="9">
        <f>IF(Raw!$G439&gt;$C$8,IF(Raw!$Q439&gt;$C$8,IF(Raw!$N439&gt;$C$9,IF(Raw!$N439&lt;$A$9,IF(Raw!$X439&gt;$C$9,IF(Raw!$X439&lt;$A$9,Raw!M439,-999),-999),-999),-999),-999),-999)</f>
        <v>0.28327799999999997</v>
      </c>
      <c r="J439" s="9">
        <f>IF(Raw!$G439&gt;$C$8,IF(Raw!$Q439&gt;$C$8,IF(Raw!$N439&gt;$C$9,IF(Raw!$N439&lt;$A$9,IF(Raw!$X439&gt;$C$9,IF(Raw!$X439&lt;$A$9,Raw!N439,-999),-999),-999),-999),-999),-999)</f>
        <v>552</v>
      </c>
      <c r="K439" s="9">
        <f>IF(Raw!$G439&gt;$C$8,IF(Raw!$Q439&gt;$C$8,IF(Raw!$N439&gt;$C$9,IF(Raw!$N439&lt;$A$9,IF(Raw!$X439&gt;$C$9,IF(Raw!$X439&lt;$A$9,Raw!R439,-999),-999),-999),-999),-999),-999)</f>
        <v>8.9137999999999995E-2</v>
      </c>
      <c r="L439" s="9">
        <f>IF(Raw!$G439&gt;$C$8,IF(Raw!$Q439&gt;$C$8,IF(Raw!$N439&gt;$C$9,IF(Raw!$N439&lt;$A$9,IF(Raw!$X439&gt;$C$9,IF(Raw!$X439&lt;$A$9,Raw!S439,-999),-999),-999),-999),-999),-999)</f>
        <v>0.143655</v>
      </c>
      <c r="M439" s="9">
        <f>Raw!Q439</f>
        <v>0.84921999999999997</v>
      </c>
      <c r="N439" s="9">
        <f>IF(Raw!$G439&gt;$C$8,IF(Raw!$Q439&gt;$C$8,IF(Raw!$N439&gt;$C$9,IF(Raw!$N439&lt;$A$9,IF(Raw!$X439&gt;$C$9,IF(Raw!$X439&lt;$A$9,Raw!V439,-999),-999),-999),-999),-999),-999)</f>
        <v>620.1</v>
      </c>
      <c r="O439" s="9">
        <f>IF(Raw!$G439&gt;$C$8,IF(Raw!$Q439&gt;$C$8,IF(Raw!$N439&gt;$C$9,IF(Raw!$N439&lt;$A$9,IF(Raw!$X439&gt;$C$9,IF(Raw!$X439&lt;$A$9,Raw!W439,-999),-999),-999),-999),-999),-999)</f>
        <v>5.0000000000000004E-6</v>
      </c>
      <c r="P439" s="9">
        <f>IF(Raw!$G439&gt;$C$8,IF(Raw!$Q439&gt;$C$8,IF(Raw!$N439&gt;$C$9,IF(Raw!$N439&lt;$A$9,IF(Raw!$X439&gt;$C$9,IF(Raw!$X439&lt;$A$9,Raw!X439,-999),-999),-999),-999),-999),-999)</f>
        <v>887</v>
      </c>
      <c r="R439" s="9">
        <f t="shared" si="111"/>
        <v>4.979900000000001E-2</v>
      </c>
      <c r="S439" s="9">
        <f t="shared" si="112"/>
        <v>0.34463929797364634</v>
      </c>
      <c r="T439" s="9">
        <f t="shared" si="113"/>
        <v>5.451700000000001E-2</v>
      </c>
      <c r="U439" s="9">
        <f t="shared" si="114"/>
        <v>0.37949949531864541</v>
      </c>
      <c r="V439" s="15">
        <f t="shared" si="115"/>
        <v>5.9889769500000002E-2</v>
      </c>
      <c r="X439" s="11">
        <f t="shared" si="116"/>
        <v>6.5076199999999984E+19</v>
      </c>
      <c r="Y439" s="11">
        <f t="shared" si="117"/>
        <v>6.6859999999999997E-18</v>
      </c>
      <c r="Z439" s="11">
        <f t="shared" si="118"/>
        <v>5.5199999999999997E-4</v>
      </c>
      <c r="AA439" s="16">
        <f t="shared" si="119"/>
        <v>0.19366212574006211</v>
      </c>
      <c r="AB439" s="9">
        <f t="shared" si="120"/>
        <v>9.9695878108970959E-2</v>
      </c>
      <c r="AC439" s="9">
        <f t="shared" si="121"/>
        <v>0.80633787425993797</v>
      </c>
      <c r="AD439" s="15">
        <f t="shared" si="122"/>
        <v>350.83718431170672</v>
      </c>
      <c r="AE439" s="3">
        <f t="shared" si="123"/>
        <v>804.9943999999997</v>
      </c>
      <c r="AF439" s="2">
        <f t="shared" si="124"/>
        <v>0.25</v>
      </c>
      <c r="AG439" s="9">
        <f t="shared" si="125"/>
        <v>0.10241733414254407</v>
      </c>
      <c r="AH439" s="2">
        <f t="shared" si="126"/>
        <v>4.9559214985864974</v>
      </c>
    </row>
    <row r="440" spans="1:34">
      <c r="A440" s="1">
        <f>Raw!A440</f>
        <v>427</v>
      </c>
      <c r="B440" s="14">
        <f>Raw!B440</f>
        <v>0.22870370370370371</v>
      </c>
      <c r="C440" s="15">
        <f>Raw!C440</f>
        <v>18.8</v>
      </c>
      <c r="D440" s="15">
        <f>IF(C440&gt;0.5,Raw!D440*D$11,-999)</f>
        <v>116.1</v>
      </c>
      <c r="E440" s="9">
        <f>IF(Raw!$G440&gt;$C$8,IF(Raw!$Q440&gt;$C$8,IF(Raw!$N440&gt;$C$9,IF(Raw!$N440&lt;$A$9,IF(Raw!$X440&gt;$C$9,IF(Raw!$X440&lt;$A$9,Raw!H440,-999),-999),-999),-999),-999),-999)</f>
        <v>0.104698</v>
      </c>
      <c r="F440" s="9">
        <f>IF(Raw!$G440&gt;$C$8,IF(Raw!$Q440&gt;$C$8,IF(Raw!$N440&gt;$C$9,IF(Raw!$N440&lt;$A$9,IF(Raw!$X440&gt;$C$9,IF(Raw!$X440&lt;$A$9,Raw!I440,-999),-999),-999),-999),-999),-999)</f>
        <v>0.14723900000000001</v>
      </c>
      <c r="G440" s="9">
        <f>Raw!G440</f>
        <v>0.82764099999999996</v>
      </c>
      <c r="H440" s="9">
        <f>IF(Raw!$G440&gt;$C$8,IF(Raw!$Q440&gt;$C$8,IF(Raw!$N440&gt;$C$9,IF(Raw!$N440&lt;$A$9,IF(Raw!$X440&gt;$C$9,IF(Raw!$X440&lt;$A$9,Raw!L440,-999),-999),-999),-999),-999),-999)</f>
        <v>591.79999999999995</v>
      </c>
      <c r="I440" s="9">
        <f>IF(Raw!$G440&gt;$C$8,IF(Raw!$Q440&gt;$C$8,IF(Raw!$N440&gt;$C$9,IF(Raw!$N440&lt;$A$9,IF(Raw!$X440&gt;$C$9,IF(Raw!$X440&lt;$A$9,Raw!M440,-999),-999),-999),-999),-999),-999)</f>
        <v>0.59999899999999995</v>
      </c>
      <c r="J440" s="9">
        <f>IF(Raw!$G440&gt;$C$8,IF(Raw!$Q440&gt;$C$8,IF(Raw!$N440&gt;$C$9,IF(Raw!$N440&lt;$A$9,IF(Raw!$X440&gt;$C$9,IF(Raw!$X440&lt;$A$9,Raw!N440,-999),-999),-999),-999),-999),-999)</f>
        <v>688</v>
      </c>
      <c r="K440" s="9">
        <f>IF(Raw!$G440&gt;$C$8,IF(Raw!$Q440&gt;$C$8,IF(Raw!$N440&gt;$C$9,IF(Raw!$N440&lt;$A$9,IF(Raw!$X440&gt;$C$9,IF(Raw!$X440&lt;$A$9,Raw!R440,-999),-999),-999),-999),-999),-999)</f>
        <v>8.7928000000000006E-2</v>
      </c>
      <c r="L440" s="9">
        <f>IF(Raw!$G440&gt;$C$8,IF(Raw!$Q440&gt;$C$8,IF(Raw!$N440&gt;$C$9,IF(Raw!$N440&lt;$A$9,IF(Raw!$X440&gt;$C$9,IF(Raw!$X440&lt;$A$9,Raw!S440,-999),-999),-999),-999),-999),-999)</f>
        <v>0.14346</v>
      </c>
      <c r="M440" s="9">
        <f>Raw!Q440</f>
        <v>0.90564</v>
      </c>
      <c r="N440" s="9">
        <f>IF(Raw!$G440&gt;$C$8,IF(Raw!$Q440&gt;$C$8,IF(Raw!$N440&gt;$C$9,IF(Raw!$N440&lt;$A$9,IF(Raw!$X440&gt;$C$9,IF(Raw!$X440&lt;$A$9,Raw!V440,-999),-999),-999),-999),-999),-999)</f>
        <v>590.9</v>
      </c>
      <c r="O440" s="9">
        <f>IF(Raw!$G440&gt;$C$8,IF(Raw!$Q440&gt;$C$8,IF(Raw!$N440&gt;$C$9,IF(Raw!$N440&lt;$A$9,IF(Raw!$X440&gt;$C$9,IF(Raw!$X440&lt;$A$9,Raw!W440,-999),-999),-999),-999),-999),-999)</f>
        <v>6.9999999999999999E-6</v>
      </c>
      <c r="P440" s="9">
        <f>IF(Raw!$G440&gt;$C$8,IF(Raw!$Q440&gt;$C$8,IF(Raw!$N440&gt;$C$9,IF(Raw!$N440&lt;$A$9,IF(Raw!$X440&gt;$C$9,IF(Raw!$X440&lt;$A$9,Raw!X440,-999),-999),-999),-999),-999),-999)</f>
        <v>479</v>
      </c>
      <c r="R440" s="9">
        <f t="shared" si="111"/>
        <v>4.2541000000000009E-2</v>
      </c>
      <c r="S440" s="9">
        <f t="shared" si="112"/>
        <v>0.28892480932361675</v>
      </c>
      <c r="T440" s="9">
        <f t="shared" si="113"/>
        <v>5.5531999999999998E-2</v>
      </c>
      <c r="U440" s="9">
        <f t="shared" si="114"/>
        <v>0.38709047818207165</v>
      </c>
      <c r="V440" s="15">
        <f t="shared" si="115"/>
        <v>5.9808474E-2</v>
      </c>
      <c r="X440" s="11">
        <f t="shared" si="116"/>
        <v>6.9892199999999984E+19</v>
      </c>
      <c r="Y440" s="11">
        <f t="shared" si="117"/>
        <v>5.9179999999999989E-18</v>
      </c>
      <c r="Z440" s="11">
        <f t="shared" si="118"/>
        <v>6.8799999999999992E-4</v>
      </c>
      <c r="AA440" s="16">
        <f t="shared" si="119"/>
        <v>0.22153057313035035</v>
      </c>
      <c r="AB440" s="9">
        <f t="shared" si="120"/>
        <v>0.10023003578707462</v>
      </c>
      <c r="AC440" s="9">
        <f t="shared" si="121"/>
        <v>0.77846942686964959</v>
      </c>
      <c r="AD440" s="15">
        <f t="shared" si="122"/>
        <v>321.99211210806737</v>
      </c>
      <c r="AE440" s="3">
        <f t="shared" si="123"/>
        <v>712.52719999999965</v>
      </c>
      <c r="AF440" s="2">
        <f t="shared" si="124"/>
        <v>0.25</v>
      </c>
      <c r="AG440" s="9">
        <f t="shared" si="125"/>
        <v>9.5876985112897717E-2</v>
      </c>
      <c r="AH440" s="2">
        <f t="shared" si="126"/>
        <v>4.6394374128049751</v>
      </c>
    </row>
    <row r="441" spans="1:34">
      <c r="A441" s="1">
        <f>Raw!A441</f>
        <v>428</v>
      </c>
      <c r="B441" s="14">
        <f>Raw!B441</f>
        <v>0.22876157407407408</v>
      </c>
      <c r="C441" s="15">
        <f>Raw!C441</f>
        <v>18.8</v>
      </c>
      <c r="D441" s="15">
        <f>IF(C441&gt;0.5,Raw!D441*D$11,-999)</f>
        <v>115.2</v>
      </c>
      <c r="E441" s="9">
        <f>IF(Raw!$G441&gt;$C$8,IF(Raw!$Q441&gt;$C$8,IF(Raw!$N441&gt;$C$9,IF(Raw!$N441&lt;$A$9,IF(Raw!$X441&gt;$C$9,IF(Raw!$X441&lt;$A$9,Raw!H441,-999),-999),-999),-999),-999),-999)</f>
        <v>0.101379</v>
      </c>
      <c r="F441" s="9">
        <f>IF(Raw!$G441&gt;$C$8,IF(Raw!$Q441&gt;$C$8,IF(Raw!$N441&gt;$C$9,IF(Raw!$N441&lt;$A$9,IF(Raw!$X441&gt;$C$9,IF(Raw!$X441&lt;$A$9,Raw!I441,-999),-999),-999),-999),-999),-999)</f>
        <v>0.14738100000000001</v>
      </c>
      <c r="G441" s="9">
        <f>Raw!G441</f>
        <v>0.80044700000000002</v>
      </c>
      <c r="H441" s="9">
        <f>IF(Raw!$G441&gt;$C$8,IF(Raw!$Q441&gt;$C$8,IF(Raw!$N441&gt;$C$9,IF(Raw!$N441&lt;$A$9,IF(Raw!$X441&gt;$C$9,IF(Raw!$X441&lt;$A$9,Raw!L441,-999),-999),-999),-999),-999),-999)</f>
        <v>538.29999999999995</v>
      </c>
      <c r="I441" s="9">
        <f>IF(Raw!$G441&gt;$C$8,IF(Raw!$Q441&gt;$C$8,IF(Raw!$N441&gt;$C$9,IF(Raw!$N441&lt;$A$9,IF(Raw!$X441&gt;$C$9,IF(Raw!$X441&lt;$A$9,Raw!M441,-999),-999),-999),-999),-999),-999)</f>
        <v>3.3701000000000002E-2</v>
      </c>
      <c r="J441" s="9">
        <f>IF(Raw!$G441&gt;$C$8,IF(Raw!$Q441&gt;$C$8,IF(Raw!$N441&gt;$C$9,IF(Raw!$N441&lt;$A$9,IF(Raw!$X441&gt;$C$9,IF(Raw!$X441&lt;$A$9,Raw!N441,-999),-999),-999),-999),-999),-999)</f>
        <v>512</v>
      </c>
      <c r="K441" s="9">
        <f>IF(Raw!$G441&gt;$C$8,IF(Raw!$Q441&gt;$C$8,IF(Raw!$N441&gt;$C$9,IF(Raw!$N441&lt;$A$9,IF(Raw!$X441&gt;$C$9,IF(Raw!$X441&lt;$A$9,Raw!R441,-999),-999),-999),-999),-999),-999)</f>
        <v>8.9677000000000007E-2</v>
      </c>
      <c r="L441" s="9">
        <f>IF(Raw!$G441&gt;$C$8,IF(Raw!$Q441&gt;$C$8,IF(Raw!$N441&gt;$C$9,IF(Raw!$N441&lt;$A$9,IF(Raw!$X441&gt;$C$9,IF(Raw!$X441&lt;$A$9,Raw!S441,-999),-999),-999),-999),-999),-999)</f>
        <v>0.14338899999999999</v>
      </c>
      <c r="M441" s="9">
        <f>Raw!Q441</f>
        <v>0.84728099999999995</v>
      </c>
      <c r="N441" s="9">
        <f>IF(Raw!$G441&gt;$C$8,IF(Raw!$Q441&gt;$C$8,IF(Raw!$N441&gt;$C$9,IF(Raw!$N441&lt;$A$9,IF(Raw!$X441&gt;$C$9,IF(Raw!$X441&lt;$A$9,Raw!V441,-999),-999),-999),-999),-999),-999)</f>
        <v>648.9</v>
      </c>
      <c r="O441" s="9">
        <f>IF(Raw!$G441&gt;$C$8,IF(Raw!$Q441&gt;$C$8,IF(Raw!$N441&gt;$C$9,IF(Raw!$N441&lt;$A$9,IF(Raw!$X441&gt;$C$9,IF(Raw!$X441&lt;$A$9,Raw!W441,-999),-999),-999),-999),-999),-999)</f>
        <v>0.37081999999999998</v>
      </c>
      <c r="P441" s="9">
        <f>IF(Raw!$G441&gt;$C$8,IF(Raw!$Q441&gt;$C$8,IF(Raw!$N441&gt;$C$9,IF(Raw!$N441&lt;$A$9,IF(Raw!$X441&gt;$C$9,IF(Raw!$X441&lt;$A$9,Raw!X441,-999),-999),-999),-999),-999),-999)</f>
        <v>575</v>
      </c>
      <c r="R441" s="9">
        <f t="shared" si="111"/>
        <v>4.6002000000000015E-2</v>
      </c>
      <c r="S441" s="9">
        <f t="shared" si="112"/>
        <v>0.31212978606468955</v>
      </c>
      <c r="T441" s="9">
        <f t="shared" si="113"/>
        <v>5.3711999999999982E-2</v>
      </c>
      <c r="U441" s="9">
        <f t="shared" si="114"/>
        <v>0.37458940365021015</v>
      </c>
      <c r="V441" s="15">
        <f t="shared" si="115"/>
        <v>5.9778874099999997E-2</v>
      </c>
      <c r="X441" s="11">
        <f t="shared" si="116"/>
        <v>6.9350399999999992E+19</v>
      </c>
      <c r="Y441" s="11">
        <f t="shared" si="117"/>
        <v>5.382999999999999E-18</v>
      </c>
      <c r="Z441" s="11">
        <f t="shared" si="118"/>
        <v>5.1199999999999998E-4</v>
      </c>
      <c r="AA441" s="16">
        <f t="shared" si="119"/>
        <v>0.16046555747172225</v>
      </c>
      <c r="AB441" s="9">
        <f t="shared" si="120"/>
        <v>9.8295926022921143E-2</v>
      </c>
      <c r="AC441" s="9">
        <f t="shared" si="121"/>
        <v>0.83953444252827791</v>
      </c>
      <c r="AD441" s="15">
        <f t="shared" si="122"/>
        <v>313.40929193695763</v>
      </c>
      <c r="AE441" s="3">
        <f t="shared" si="123"/>
        <v>648.11319999999967</v>
      </c>
      <c r="AF441" s="2">
        <f t="shared" si="124"/>
        <v>0.25</v>
      </c>
      <c r="AG441" s="9">
        <f t="shared" si="125"/>
        <v>9.0307538280845825E-2</v>
      </c>
      <c r="AH441" s="2">
        <f t="shared" si="126"/>
        <v>4.3699347790829881</v>
      </c>
    </row>
    <row r="442" spans="1:34">
      <c r="A442" s="1">
        <f>Raw!A442</f>
        <v>429</v>
      </c>
      <c r="B442" s="14">
        <f>Raw!B442</f>
        <v>0.22881944444444444</v>
      </c>
      <c r="C442" s="15">
        <f>Raw!C442</f>
        <v>16.8</v>
      </c>
      <c r="D442" s="15">
        <f>IF(C442&gt;0.5,Raw!D442*D$11,-999)</f>
        <v>109</v>
      </c>
      <c r="E442" s="9">
        <f>IF(Raw!$G442&gt;$C$8,IF(Raw!$Q442&gt;$C$8,IF(Raw!$N442&gt;$C$9,IF(Raw!$N442&lt;$A$9,IF(Raw!$X442&gt;$C$9,IF(Raw!$X442&lt;$A$9,Raw!H442,-999),-999),-999),-999),-999),-999)</f>
        <v>9.5810999999999993E-2</v>
      </c>
      <c r="F442" s="9">
        <f>IF(Raw!$G442&gt;$C$8,IF(Raw!$Q442&gt;$C$8,IF(Raw!$N442&gt;$C$9,IF(Raw!$N442&lt;$A$9,IF(Raw!$X442&gt;$C$9,IF(Raw!$X442&lt;$A$9,Raw!I442,-999),-999),-999),-999),-999),-999)</f>
        <v>0.146729</v>
      </c>
      <c r="G442" s="9">
        <f>Raw!G442</f>
        <v>0.83444200000000002</v>
      </c>
      <c r="H442" s="9">
        <f>IF(Raw!$G442&gt;$C$8,IF(Raw!$Q442&gt;$C$8,IF(Raw!$N442&gt;$C$9,IF(Raw!$N442&lt;$A$9,IF(Raw!$X442&gt;$C$9,IF(Raw!$X442&lt;$A$9,Raw!L442,-999),-999),-999),-999),-999),-999)</f>
        <v>617.1</v>
      </c>
      <c r="I442" s="9">
        <f>IF(Raw!$G442&gt;$C$8,IF(Raw!$Q442&gt;$C$8,IF(Raw!$N442&gt;$C$9,IF(Raw!$N442&lt;$A$9,IF(Raw!$X442&gt;$C$9,IF(Raw!$X442&lt;$A$9,Raw!M442,-999),-999),-999),-999),-999),-999)</f>
        <v>0.12932099999999999</v>
      </c>
      <c r="J442" s="9">
        <f>IF(Raw!$G442&gt;$C$8,IF(Raw!$Q442&gt;$C$8,IF(Raw!$N442&gt;$C$9,IF(Raw!$N442&lt;$A$9,IF(Raw!$X442&gt;$C$9,IF(Raw!$X442&lt;$A$9,Raw!N442,-999),-999),-999),-999),-999),-999)</f>
        <v>730</v>
      </c>
      <c r="K442" s="9">
        <f>IF(Raw!$G442&gt;$C$8,IF(Raw!$Q442&gt;$C$8,IF(Raw!$N442&gt;$C$9,IF(Raw!$N442&lt;$A$9,IF(Raw!$X442&gt;$C$9,IF(Raw!$X442&lt;$A$9,Raw!R442,-999),-999),-999),-999),-999),-999)</f>
        <v>8.1125000000000003E-2</v>
      </c>
      <c r="L442" s="9">
        <f>IF(Raw!$G442&gt;$C$8,IF(Raw!$Q442&gt;$C$8,IF(Raw!$N442&gt;$C$9,IF(Raw!$N442&lt;$A$9,IF(Raw!$X442&gt;$C$9,IF(Raw!$X442&lt;$A$9,Raw!S442,-999),-999),-999),-999),-999),-999)</f>
        <v>0.141349</v>
      </c>
      <c r="M442" s="9">
        <f>Raw!Q442</f>
        <v>0.93364999999999998</v>
      </c>
      <c r="N442" s="9">
        <f>IF(Raw!$G442&gt;$C$8,IF(Raw!$Q442&gt;$C$8,IF(Raw!$N442&gt;$C$9,IF(Raw!$N442&lt;$A$9,IF(Raw!$X442&gt;$C$9,IF(Raw!$X442&lt;$A$9,Raw!V442,-999),-999),-999),-999),-999),-999)</f>
        <v>723.8</v>
      </c>
      <c r="O442" s="9">
        <f>IF(Raw!$G442&gt;$C$8,IF(Raw!$Q442&gt;$C$8,IF(Raw!$N442&gt;$C$9,IF(Raw!$N442&lt;$A$9,IF(Raw!$X442&gt;$C$9,IF(Raw!$X442&lt;$A$9,Raw!W442,-999),-999),-999),-999),-999),-999)</f>
        <v>0.35519099999999998</v>
      </c>
      <c r="P442" s="9">
        <f>IF(Raw!$G442&gt;$C$8,IF(Raw!$Q442&gt;$C$8,IF(Raw!$N442&gt;$C$9,IF(Raw!$N442&lt;$A$9,IF(Raw!$X442&gt;$C$9,IF(Raw!$X442&lt;$A$9,Raw!X442,-999),-999),-999),-999),-999),-999)</f>
        <v>541</v>
      </c>
      <c r="R442" s="9">
        <f t="shared" si="111"/>
        <v>5.0918000000000005E-2</v>
      </c>
      <c r="S442" s="9">
        <f t="shared" si="112"/>
        <v>0.34702069802152269</v>
      </c>
      <c r="T442" s="9">
        <f t="shared" si="113"/>
        <v>6.0224E-2</v>
      </c>
      <c r="U442" s="9">
        <f t="shared" si="114"/>
        <v>0.42606597853539818</v>
      </c>
      <c r="V442" s="15">
        <f t="shared" si="115"/>
        <v>5.8928398100000001E-2</v>
      </c>
      <c r="X442" s="11">
        <f t="shared" si="116"/>
        <v>6.5617999999999984E+19</v>
      </c>
      <c r="Y442" s="11">
        <f t="shared" si="117"/>
        <v>6.1709999999999998E-18</v>
      </c>
      <c r="Z442" s="11">
        <f t="shared" si="118"/>
        <v>7.2999999999999996E-4</v>
      </c>
      <c r="AA442" s="16">
        <f t="shared" si="119"/>
        <v>0.22815560828575207</v>
      </c>
      <c r="AB442" s="9">
        <f t="shared" si="120"/>
        <v>9.4865443353401135E-2</v>
      </c>
      <c r="AC442" s="9">
        <f t="shared" si="121"/>
        <v>0.7718443917142479</v>
      </c>
      <c r="AD442" s="15">
        <f t="shared" si="122"/>
        <v>312.54192915856447</v>
      </c>
      <c r="AE442" s="3">
        <f t="shared" si="123"/>
        <v>742.98839999999973</v>
      </c>
      <c r="AF442" s="2">
        <f t="shared" si="124"/>
        <v>0.25</v>
      </c>
      <c r="AG442" s="9">
        <f t="shared" si="125"/>
        <v>0.1024334483694499</v>
      </c>
      <c r="AH442" s="2">
        <f t="shared" si="126"/>
        <v>4.9567012576402192</v>
      </c>
    </row>
    <row r="443" spans="1:34">
      <c r="A443" s="1">
        <f>Raw!A443</f>
        <v>430</v>
      </c>
      <c r="B443" s="14">
        <f>Raw!B443</f>
        <v>0.2288773148148148</v>
      </c>
      <c r="C443" s="15">
        <f>Raw!C443</f>
        <v>17.7</v>
      </c>
      <c r="D443" s="15">
        <f>IF(C443&gt;0.5,Raw!D443*D$11,-999)</f>
        <v>101.1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0.78047500000000003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0.824959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6.0862199999999992E+19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0.22893518518518519</v>
      </c>
      <c r="C444" s="15">
        <f>Raw!C444</f>
        <v>15.5</v>
      </c>
      <c r="D444" s="15">
        <f>IF(C444&gt;0.5,Raw!D444*D$11,-999)</f>
        <v>112.5</v>
      </c>
      <c r="E444" s="9">
        <f>IF(Raw!$G444&gt;$C$8,IF(Raw!$Q444&gt;$C$8,IF(Raw!$N444&gt;$C$9,IF(Raw!$N444&lt;$A$9,IF(Raw!$X444&gt;$C$9,IF(Raw!$X444&lt;$A$9,Raw!H444,-999),-999),-999),-999),-999),-999)</f>
        <v>9.1131000000000004E-2</v>
      </c>
      <c r="F444" s="9">
        <f>IF(Raw!$G444&gt;$C$8,IF(Raw!$Q444&gt;$C$8,IF(Raw!$N444&gt;$C$9,IF(Raw!$N444&lt;$A$9,IF(Raw!$X444&gt;$C$9,IF(Raw!$X444&lt;$A$9,Raw!I444,-999),-999),-999),-999),-999),-999)</f>
        <v>0.13852100000000001</v>
      </c>
      <c r="G444" s="9">
        <f>Raw!G444</f>
        <v>0.81994100000000003</v>
      </c>
      <c r="H444" s="9">
        <f>IF(Raw!$G444&gt;$C$8,IF(Raw!$Q444&gt;$C$8,IF(Raw!$N444&gt;$C$9,IF(Raw!$N444&lt;$A$9,IF(Raw!$X444&gt;$C$9,IF(Raw!$X444&lt;$A$9,Raw!L444,-999),-999),-999),-999),-999),-999)</f>
        <v>707.5</v>
      </c>
      <c r="I444" s="9">
        <f>IF(Raw!$G444&gt;$C$8,IF(Raw!$Q444&gt;$C$8,IF(Raw!$N444&gt;$C$9,IF(Raw!$N444&lt;$A$9,IF(Raw!$X444&gt;$C$9,IF(Raw!$X444&lt;$A$9,Raw!M444,-999),-999),-999),-999),-999),-999)</f>
        <v>0.37081900000000001</v>
      </c>
      <c r="J444" s="9">
        <f>IF(Raw!$G444&gt;$C$8,IF(Raw!$Q444&gt;$C$8,IF(Raw!$N444&gt;$C$9,IF(Raw!$N444&lt;$A$9,IF(Raw!$X444&gt;$C$9,IF(Raw!$X444&lt;$A$9,Raw!N444,-999),-999),-999),-999),-999),-999)</f>
        <v>666</v>
      </c>
      <c r="K444" s="9">
        <f>IF(Raw!$G444&gt;$C$8,IF(Raw!$Q444&gt;$C$8,IF(Raw!$N444&gt;$C$9,IF(Raw!$N444&lt;$A$9,IF(Raw!$X444&gt;$C$9,IF(Raw!$X444&lt;$A$9,Raw!R444,-999),-999),-999),-999),-999),-999)</f>
        <v>8.7290999999999994E-2</v>
      </c>
      <c r="L444" s="9">
        <f>IF(Raw!$G444&gt;$C$8,IF(Raw!$Q444&gt;$C$8,IF(Raw!$N444&gt;$C$9,IF(Raw!$N444&lt;$A$9,IF(Raw!$X444&gt;$C$9,IF(Raw!$X444&lt;$A$9,Raw!S444,-999),-999),-999),-999),-999),-999)</f>
        <v>0.14308000000000001</v>
      </c>
      <c r="M444" s="9">
        <f>Raw!Q444</f>
        <v>0.88785400000000003</v>
      </c>
      <c r="N444" s="9">
        <f>IF(Raw!$G444&gt;$C$8,IF(Raw!$Q444&gt;$C$8,IF(Raw!$N444&gt;$C$9,IF(Raw!$N444&lt;$A$9,IF(Raw!$X444&gt;$C$9,IF(Raw!$X444&lt;$A$9,Raw!V444,-999),-999),-999),-999),-999),-999)</f>
        <v>656.2</v>
      </c>
      <c r="O444" s="9">
        <f>IF(Raw!$G444&gt;$C$8,IF(Raw!$Q444&gt;$C$8,IF(Raw!$N444&gt;$C$9,IF(Raw!$N444&lt;$A$9,IF(Raw!$X444&gt;$C$9,IF(Raw!$X444&lt;$A$9,Raw!W444,-999),-999),-999),-999),-999),-999)</f>
        <v>6.0000000000000002E-6</v>
      </c>
      <c r="P444" s="9">
        <f>IF(Raw!$G444&gt;$C$8,IF(Raw!$Q444&gt;$C$8,IF(Raw!$N444&gt;$C$9,IF(Raw!$N444&lt;$A$9,IF(Raw!$X444&gt;$C$9,IF(Raw!$X444&lt;$A$9,Raw!X444,-999),-999),-999),-999),-999),-999)</f>
        <v>586</v>
      </c>
      <c r="R444" s="9">
        <f t="shared" si="111"/>
        <v>4.7390000000000002E-2</v>
      </c>
      <c r="S444" s="9">
        <f t="shared" si="112"/>
        <v>0.3421141920719602</v>
      </c>
      <c r="T444" s="9">
        <f t="shared" si="113"/>
        <v>5.5789000000000019E-2</v>
      </c>
      <c r="U444" s="9">
        <f t="shared" si="114"/>
        <v>0.38991473301649437</v>
      </c>
      <c r="V444" s="15">
        <f t="shared" si="115"/>
        <v>5.9650052000000002E-2</v>
      </c>
      <c r="X444" s="11">
        <f t="shared" si="116"/>
        <v>6.7724999999999992E+19</v>
      </c>
      <c r="Y444" s="11">
        <f t="shared" si="117"/>
        <v>7.0749999999999997E-18</v>
      </c>
      <c r="Z444" s="11">
        <f t="shared" si="118"/>
        <v>6.6599999999999993E-4</v>
      </c>
      <c r="AA444" s="16">
        <f t="shared" si="119"/>
        <v>0.24191702389329045</v>
      </c>
      <c r="AB444" s="9">
        <f t="shared" si="120"/>
        <v>0.10078730884598278</v>
      </c>
      <c r="AC444" s="9">
        <f t="shared" si="121"/>
        <v>0.75808297610670961</v>
      </c>
      <c r="AD444" s="15">
        <f t="shared" si="122"/>
        <v>363.23877461455032</v>
      </c>
      <c r="AE444" s="3">
        <f t="shared" si="123"/>
        <v>851.8299999999997</v>
      </c>
      <c r="AF444" s="2">
        <f t="shared" si="124"/>
        <v>0.25</v>
      </c>
      <c r="AG444" s="9">
        <f t="shared" si="125"/>
        <v>0.1089478075577469</v>
      </c>
      <c r="AH444" s="2">
        <f t="shared" si="126"/>
        <v>5.2719277085246157</v>
      </c>
    </row>
    <row r="445" spans="1:34">
      <c r="A445" s="1">
        <f>Raw!A445</f>
        <v>432</v>
      </c>
      <c r="B445" s="14">
        <f>Raw!B445</f>
        <v>0.22899305555555557</v>
      </c>
      <c r="C445" s="15">
        <f>Raw!C445</f>
        <v>15.8</v>
      </c>
      <c r="D445" s="15">
        <f>IF(C445&gt;0.5,Raw!D445*D$11,-999)</f>
        <v>122.2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0.78410000000000002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0.84231900000000004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7.3564399999999992E+19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0.22905092592592591</v>
      </c>
      <c r="C446" s="15">
        <f>Raw!C446</f>
        <v>14.8</v>
      </c>
      <c r="D446" s="15">
        <f>IF(C446&gt;0.5,Raw!D446*D$11,-999)</f>
        <v>129.19999999999999</v>
      </c>
      <c r="E446" s="9">
        <f>IF(Raw!$G446&gt;$C$8,IF(Raw!$Q446&gt;$C$8,IF(Raw!$N446&gt;$C$9,IF(Raw!$N446&lt;$A$9,IF(Raw!$X446&gt;$C$9,IF(Raw!$X446&lt;$A$9,Raw!H446,-999),-999),-999),-999),-999),-999)</f>
        <v>9.5996999999999999E-2</v>
      </c>
      <c r="F446" s="9">
        <f>IF(Raw!$G446&gt;$C$8,IF(Raw!$Q446&gt;$C$8,IF(Raw!$N446&gt;$C$9,IF(Raw!$N446&lt;$A$9,IF(Raw!$X446&gt;$C$9,IF(Raw!$X446&lt;$A$9,Raw!I446,-999),-999),-999),-999),-999),-999)</f>
        <v>0.13489399999999999</v>
      </c>
      <c r="G446" s="9">
        <f>Raw!G446</f>
        <v>0.80845500000000003</v>
      </c>
      <c r="H446" s="9">
        <f>IF(Raw!$G446&gt;$C$8,IF(Raw!$Q446&gt;$C$8,IF(Raw!$N446&gt;$C$9,IF(Raw!$N446&lt;$A$9,IF(Raw!$X446&gt;$C$9,IF(Raw!$X446&lt;$A$9,Raw!L446,-999),-999),-999),-999),-999),-999)</f>
        <v>703.1</v>
      </c>
      <c r="I446" s="9">
        <f>IF(Raw!$G446&gt;$C$8,IF(Raw!$Q446&gt;$C$8,IF(Raw!$N446&gt;$C$9,IF(Raw!$N446&lt;$A$9,IF(Raw!$X446&gt;$C$9,IF(Raw!$X446&lt;$A$9,Raw!M446,-999),-999),-999),-999),-999),-999)</f>
        <v>0.26148900000000003</v>
      </c>
      <c r="J446" s="9">
        <f>IF(Raw!$G446&gt;$C$8,IF(Raw!$Q446&gt;$C$8,IF(Raw!$N446&gt;$C$9,IF(Raw!$N446&lt;$A$9,IF(Raw!$X446&gt;$C$9,IF(Raw!$X446&lt;$A$9,Raw!N446,-999),-999),-999),-999),-999),-999)</f>
        <v>784</v>
      </c>
      <c r="K446" s="9">
        <f>IF(Raw!$G446&gt;$C$8,IF(Raw!$Q446&gt;$C$8,IF(Raw!$N446&gt;$C$9,IF(Raw!$N446&lt;$A$9,IF(Raw!$X446&gt;$C$9,IF(Raw!$X446&lt;$A$9,Raw!R446,-999),-999),-999),-999),-999),-999)</f>
        <v>9.2734999999999998E-2</v>
      </c>
      <c r="L446" s="9">
        <f>IF(Raw!$G446&gt;$C$8,IF(Raw!$Q446&gt;$C$8,IF(Raw!$N446&gt;$C$9,IF(Raw!$N446&lt;$A$9,IF(Raw!$X446&gt;$C$9,IF(Raw!$X446&lt;$A$9,Raw!S446,-999),-999),-999),-999),-999),-999)</f>
        <v>0.14554900000000001</v>
      </c>
      <c r="M446" s="9">
        <f>Raw!Q446</f>
        <v>0.83133299999999999</v>
      </c>
      <c r="N446" s="9">
        <f>IF(Raw!$G446&gt;$C$8,IF(Raw!$Q446&gt;$C$8,IF(Raw!$N446&gt;$C$9,IF(Raw!$N446&lt;$A$9,IF(Raw!$X446&gt;$C$9,IF(Raw!$X446&lt;$A$9,Raw!V446,-999),-999),-999),-999),-999),-999)</f>
        <v>640.20000000000005</v>
      </c>
      <c r="O446" s="9">
        <f>IF(Raw!$G446&gt;$C$8,IF(Raw!$Q446&gt;$C$8,IF(Raw!$N446&gt;$C$9,IF(Raw!$N446&lt;$A$9,IF(Raw!$X446&gt;$C$9,IF(Raw!$X446&lt;$A$9,Raw!W446,-999),-999),-999),-999),-999),-999)</f>
        <v>0.28328100000000001</v>
      </c>
      <c r="P446" s="9">
        <f>IF(Raw!$G446&gt;$C$8,IF(Raw!$Q446&gt;$C$8,IF(Raw!$N446&gt;$C$9,IF(Raw!$N446&lt;$A$9,IF(Raw!$X446&gt;$C$9,IF(Raw!$X446&lt;$A$9,Raw!X446,-999),-999),-999),-999),-999),-999)</f>
        <v>778</v>
      </c>
      <c r="R446" s="9">
        <f t="shared" si="111"/>
        <v>3.8896999999999987E-2</v>
      </c>
      <c r="S446" s="9">
        <f t="shared" si="112"/>
        <v>0.28835233590819453</v>
      </c>
      <c r="T446" s="9">
        <f t="shared" si="113"/>
        <v>5.2814000000000014E-2</v>
      </c>
      <c r="U446" s="9">
        <f t="shared" si="114"/>
        <v>0.36286061738658465</v>
      </c>
      <c r="V446" s="15">
        <f t="shared" si="115"/>
        <v>6.06793781E-2</v>
      </c>
      <c r="X446" s="11">
        <f t="shared" si="116"/>
        <v>7.7778399999999967E+19</v>
      </c>
      <c r="Y446" s="11">
        <f t="shared" si="117"/>
        <v>7.0310000000000006E-18</v>
      </c>
      <c r="Z446" s="11">
        <f t="shared" si="118"/>
        <v>7.8399999999999997E-4</v>
      </c>
      <c r="AA446" s="16">
        <f t="shared" si="119"/>
        <v>0.30008170132548423</v>
      </c>
      <c r="AB446" s="9">
        <f t="shared" si="120"/>
        <v>0.10858351497380413</v>
      </c>
      <c r="AC446" s="9">
        <f t="shared" si="121"/>
        <v>0.69991829867451572</v>
      </c>
      <c r="AD446" s="15">
        <f t="shared" si="122"/>
        <v>382.75727209883195</v>
      </c>
      <c r="AE446" s="3">
        <f t="shared" si="123"/>
        <v>846.53239999999983</v>
      </c>
      <c r="AF446" s="2">
        <f t="shared" si="124"/>
        <v>0.25</v>
      </c>
      <c r="AG446" s="9">
        <f t="shared" si="125"/>
        <v>0.10683656927922087</v>
      </c>
      <c r="AH446" s="2">
        <f t="shared" si="126"/>
        <v>5.1697659869685433</v>
      </c>
    </row>
    <row r="447" spans="1:34">
      <c r="A447" s="1">
        <f>Raw!A447</f>
        <v>434</v>
      </c>
      <c r="B447" s="14">
        <f>Raw!B447</f>
        <v>0.2290972222222222</v>
      </c>
      <c r="C447" s="15">
        <f>Raw!C447</f>
        <v>14</v>
      </c>
      <c r="D447" s="15">
        <f>IF(C447&gt;0.5,Raw!D447*D$11,-999)</f>
        <v>149.5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0.77068300000000001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0.90866800000000003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8.9998999999999984E+19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0.22915509259259259</v>
      </c>
      <c r="C448" s="15">
        <f>Raw!C448</f>
        <v>14.4</v>
      </c>
      <c r="D448" s="15">
        <f>IF(C448&gt;0.5,Raw!D448*D$11,-999)</f>
        <v>174.1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0.74533799999999995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0.83467800000000003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1.0480819999999997E+20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0.22921296296296298</v>
      </c>
      <c r="C449" s="15">
        <f>Raw!C449</f>
        <v>12.6</v>
      </c>
      <c r="D449" s="15">
        <f>IF(C449&gt;0.5,Raw!D449*D$11,-999)</f>
        <v>244.4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0.73187899999999995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0.87968000000000002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1.4712879999999998E+20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0.22927083333333331</v>
      </c>
      <c r="C450" s="15">
        <f>Raw!C450</f>
        <v>12.9</v>
      </c>
      <c r="D450" s="15">
        <f>IF(C450&gt;0.5,Raw!D450*D$11,-999)</f>
        <v>216.3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0.68579100000000004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0.80094299999999996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1.3021259999999997E+20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0.2293287037037037</v>
      </c>
      <c r="C451" s="15">
        <f>Raw!C451</f>
        <v>11.5</v>
      </c>
      <c r="D451" s="15">
        <f>IF(C451&gt;0.5,Raw!D451*D$11,-999)</f>
        <v>288.39999999999998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0.63724700000000001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0.79022499999999996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1.7361679999999997E+20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0.22938657407407406</v>
      </c>
      <c r="C452" s="15">
        <f>Raw!C452</f>
        <v>10.6</v>
      </c>
      <c r="D452" s="15">
        <f>IF(C452&gt;0.5,Raw!D452*D$11,-999)</f>
        <v>255.8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0.63959999999999995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0.83941399999999999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1.5399159999999997E+20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0.22944444444444445</v>
      </c>
      <c r="C453" s="15">
        <f>Raw!C453</f>
        <v>8.6999999999999993</v>
      </c>
      <c r="D453" s="15">
        <f>IF(C453&gt;0.5,Raw!D453*D$11,-999)</f>
        <v>303.3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0.62957200000000002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0.81953799999999999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1.825866E+20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0.22950231481481484</v>
      </c>
      <c r="C454" s="15">
        <f>Raw!C454</f>
        <v>9.5</v>
      </c>
      <c r="D454" s="15">
        <f>IF(C454&gt;0.5,Raw!D454*D$11,-999)</f>
        <v>284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0.62845799999999996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0.801234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1.7096799999999997E+20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0.22956018518518517</v>
      </c>
      <c r="C455" s="15">
        <f>Raw!C455</f>
        <v>7.3</v>
      </c>
      <c r="D455" s="15">
        <f>IF(C455&gt;0.5,Raw!D455*D$11,-999)</f>
        <v>270.8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0.64349100000000004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0.73425399999999996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1.6302159999999997E+20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0.22961805555555556</v>
      </c>
      <c r="C456" s="15">
        <f>Raw!C456</f>
        <v>6.9</v>
      </c>
      <c r="D456" s="15">
        <f>IF(C456&gt;0.5,Raw!D456*D$11,-999)</f>
        <v>182.9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0.65063700000000002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0.75903200000000004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1.1010579999999998E+20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0.22967592592592592</v>
      </c>
      <c r="C457" s="15">
        <f>Raw!C457</f>
        <v>3.5</v>
      </c>
      <c r="D457" s="15">
        <f>IF(C457&gt;0.5,Raw!D457*D$11,-999)</f>
        <v>237.4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0.49923800000000002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0.71723800000000004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1.4291479999999998E+20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0.22973379629629631</v>
      </c>
      <c r="C458" s="15">
        <f>Raw!C458</f>
        <v>2.2000000000000002</v>
      </c>
      <c r="D458" s="15">
        <f>IF(C458&gt;0.5,Raw!D458*D$11,-999)</f>
        <v>281.3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3.3577999999999997E-2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2.0604000000000001E-2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1.6934259999999997E+20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0.22979166666666664</v>
      </c>
      <c r="C459" s="15">
        <f>Raw!C459</f>
        <v>0.2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5.3683000000000002E-2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4.2842999999999999E-2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0.22983796296296297</v>
      </c>
      <c r="C460" s="15">
        <f>Raw!C460</f>
        <v>-1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2.5760000000000002E-3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5.0117000000000002E-2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0.22989583333333333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8.1624000000000002E-2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3.8224000000000001E-2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0.22995370370370372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2.1016E-2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9.5340000000000008E-3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0.23001157407407405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3.0300000000000001E-3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7.9318E-2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0.23006944444444444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3.3990000000000001E-3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4.4771999999999999E-2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0.23012731481481483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5.8650000000000004E-3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4.1895000000000002E-2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0.23018518518518519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5.8124000000000002E-2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3.8769999999999998E-3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0.23024305555555555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2.9603999999999998E-2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0.124845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0.23030092592592591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7.7990000000000004E-3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1.0692999999999999E-2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0.2303587962962963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8.2894999999999996E-2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4.8430000000000001E-3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69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103</v>
      </c>
    </row>
    <row r="3" spans="1:31">
      <c r="A3" s="17" t="s">
        <v>102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0.20469907407407406</v>
      </c>
      <c r="C13" s="17">
        <v>-1</v>
      </c>
      <c r="D13" s="17">
        <v>5.3</v>
      </c>
      <c r="E13" s="17">
        <v>4.9309999999999996E-3</v>
      </c>
      <c r="F13" s="17">
        <v>0.23899999999999999</v>
      </c>
      <c r="G13" s="17">
        <v>2.8517000000000001E-2</v>
      </c>
      <c r="H13" s="17">
        <v>3.6125999999999998E-2</v>
      </c>
      <c r="I13" s="17">
        <v>5.9194999999999998E-2</v>
      </c>
      <c r="J13" s="17">
        <v>2.3068999999999999E-2</v>
      </c>
      <c r="K13" s="17">
        <v>0.38971800000000001</v>
      </c>
      <c r="L13" s="17">
        <v>900</v>
      </c>
      <c r="M13" s="17">
        <v>0.37081999999999998</v>
      </c>
      <c r="N13" s="17">
        <v>1788</v>
      </c>
      <c r="O13" s="17">
        <v>0</v>
      </c>
      <c r="P13" s="17">
        <v>0</v>
      </c>
      <c r="Q13" s="17">
        <v>9.8110000000000003E-3</v>
      </c>
      <c r="R13" s="17">
        <v>4.7794999999999997E-2</v>
      </c>
      <c r="S13" s="17">
        <v>6.2540999999999999E-2</v>
      </c>
      <c r="T13" s="17">
        <v>1.4746E-2</v>
      </c>
      <c r="U13" s="17">
        <v>0.23577699999999999</v>
      </c>
      <c r="V13" s="17">
        <v>765.1</v>
      </c>
      <c r="W13" s="17">
        <v>0.6</v>
      </c>
      <c r="X13" s="17">
        <v>1217</v>
      </c>
      <c r="Y13" s="17">
        <v>0</v>
      </c>
      <c r="Z13" s="17">
        <v>0</v>
      </c>
      <c r="AA13" s="17">
        <v>0.362734</v>
      </c>
      <c r="AB13" s="17">
        <v>4.8615100000000001E-2</v>
      </c>
      <c r="AC13" s="17">
        <v>4.8512300000000001E-2</v>
      </c>
      <c r="AD13" s="17">
        <v>0.25</v>
      </c>
      <c r="AE13" s="17">
        <v>922.8</v>
      </c>
    </row>
    <row r="14" spans="1:31">
      <c r="A14" s="17">
        <v>1</v>
      </c>
      <c r="B14" s="19">
        <v>0.20475694444444445</v>
      </c>
      <c r="C14" s="17">
        <v>-1</v>
      </c>
      <c r="D14" s="17">
        <v>4.4000000000000004</v>
      </c>
      <c r="E14" s="17">
        <v>4.5770000000000003E-3</v>
      </c>
      <c r="F14" s="17">
        <v>0.221</v>
      </c>
      <c r="G14" s="17">
        <v>7.1141999999999997E-2</v>
      </c>
      <c r="H14" s="17">
        <v>4.5504000000000003E-2</v>
      </c>
      <c r="I14" s="17">
        <v>6.1533999999999998E-2</v>
      </c>
      <c r="J14" s="17">
        <v>1.6029999999999999E-2</v>
      </c>
      <c r="K14" s="17">
        <v>0.26051000000000002</v>
      </c>
      <c r="L14" s="17">
        <v>900</v>
      </c>
      <c r="M14" s="17">
        <v>0</v>
      </c>
      <c r="N14" s="17">
        <v>1304</v>
      </c>
      <c r="O14" s="17">
        <v>0</v>
      </c>
      <c r="P14" s="17">
        <v>0</v>
      </c>
      <c r="Q14" s="17">
        <v>2.1003999999999998E-2</v>
      </c>
      <c r="R14" s="17">
        <v>4.5263999999999999E-2</v>
      </c>
      <c r="S14" s="17">
        <v>6.0968000000000001E-2</v>
      </c>
      <c r="T14" s="17">
        <v>1.5703999999999999E-2</v>
      </c>
      <c r="U14" s="17">
        <v>0.25758300000000001</v>
      </c>
      <c r="V14" s="17">
        <v>100</v>
      </c>
      <c r="W14" s="17">
        <v>0.22917899999999999</v>
      </c>
      <c r="X14" s="17">
        <v>0</v>
      </c>
      <c r="Y14" s="17">
        <v>0</v>
      </c>
      <c r="Z14" s="17">
        <v>0</v>
      </c>
      <c r="AA14" s="17">
        <v>0.39628200000000002</v>
      </c>
      <c r="AB14" s="17">
        <v>3.01201E-2</v>
      </c>
      <c r="AC14" s="17">
        <v>4.5736600000000002E-2</v>
      </c>
      <c r="AD14" s="17">
        <v>0.25</v>
      </c>
      <c r="AE14" s="17">
        <v>922.8</v>
      </c>
    </row>
    <row r="15" spans="1:31">
      <c r="A15" s="17">
        <v>2</v>
      </c>
      <c r="B15" s="19">
        <v>0.20481481481481481</v>
      </c>
      <c r="C15" s="17">
        <v>-1</v>
      </c>
      <c r="D15" s="17">
        <v>361.3</v>
      </c>
      <c r="E15" s="17">
        <v>0.13650000000000001</v>
      </c>
      <c r="F15" s="17">
        <v>6.6050000000000004</v>
      </c>
      <c r="G15" s="17">
        <v>4.3117000000000003E-2</v>
      </c>
      <c r="H15" s="17">
        <v>4.1112999999999997E-2</v>
      </c>
      <c r="I15" s="17">
        <v>5.9448000000000001E-2</v>
      </c>
      <c r="J15" s="17">
        <v>1.8335000000000001E-2</v>
      </c>
      <c r="K15" s="17">
        <v>0.30842000000000003</v>
      </c>
      <c r="L15" s="17">
        <v>822.1</v>
      </c>
      <c r="M15" s="17">
        <v>0.6</v>
      </c>
      <c r="N15" s="17">
        <v>1397</v>
      </c>
      <c r="O15" s="17">
        <v>0</v>
      </c>
      <c r="P15" s="17">
        <v>0</v>
      </c>
      <c r="Q15" s="17">
        <v>1.223E-2</v>
      </c>
      <c r="R15" s="17">
        <v>3.9660000000000001E-2</v>
      </c>
      <c r="S15" s="17">
        <v>6.0741000000000003E-2</v>
      </c>
      <c r="T15" s="17">
        <v>2.1082E-2</v>
      </c>
      <c r="U15" s="17">
        <v>0.34707500000000002</v>
      </c>
      <c r="V15" s="17">
        <v>900</v>
      </c>
      <c r="W15" s="17">
        <v>0.22917899999999999</v>
      </c>
      <c r="X15" s="17">
        <v>5016</v>
      </c>
      <c r="Y15" s="17">
        <v>0</v>
      </c>
      <c r="Z15" s="17">
        <v>0</v>
      </c>
      <c r="AA15" s="17">
        <v>0.53396100000000002</v>
      </c>
      <c r="AB15" s="17">
        <v>0.71411000000000002</v>
      </c>
      <c r="AC15" s="17">
        <v>5.4714199999999998E-2</v>
      </c>
      <c r="AD15" s="17">
        <v>0.25</v>
      </c>
      <c r="AE15" s="17">
        <v>1010.3</v>
      </c>
    </row>
    <row r="16" spans="1:31">
      <c r="A16" s="17">
        <v>3</v>
      </c>
      <c r="B16" s="19">
        <v>0.20486111111111113</v>
      </c>
      <c r="C16" s="17">
        <v>0</v>
      </c>
      <c r="D16" s="17">
        <v>378.9</v>
      </c>
      <c r="E16" s="17">
        <v>4.0379999999999999E-2</v>
      </c>
      <c r="F16" s="17">
        <v>1.954</v>
      </c>
      <c r="G16" s="17">
        <v>9.4120000000000002E-3</v>
      </c>
      <c r="H16" s="17">
        <v>4.1634999999999998E-2</v>
      </c>
      <c r="I16" s="17">
        <v>6.2371000000000003E-2</v>
      </c>
      <c r="J16" s="17">
        <v>2.0736000000000001E-2</v>
      </c>
      <c r="K16" s="17">
        <v>0.33246199999999998</v>
      </c>
      <c r="L16" s="17">
        <v>900</v>
      </c>
      <c r="M16" s="17">
        <v>0.6</v>
      </c>
      <c r="N16" s="17">
        <v>3885</v>
      </c>
      <c r="O16" s="17">
        <v>0</v>
      </c>
      <c r="P16" s="17">
        <v>0</v>
      </c>
      <c r="Q16" s="17">
        <v>2.7274E-2</v>
      </c>
      <c r="R16" s="17">
        <v>5.1333999999999998E-2</v>
      </c>
      <c r="S16" s="17">
        <v>6.6626000000000005E-2</v>
      </c>
      <c r="T16" s="17">
        <v>1.5292E-2</v>
      </c>
      <c r="U16" s="17">
        <v>0.22952</v>
      </c>
      <c r="V16" s="17">
        <v>100</v>
      </c>
      <c r="W16" s="17">
        <v>4.8999999999999998E-5</v>
      </c>
      <c r="X16" s="17">
        <v>4310</v>
      </c>
      <c r="Y16" s="17">
        <v>0</v>
      </c>
      <c r="Z16" s="17">
        <v>0</v>
      </c>
      <c r="AA16" s="17">
        <v>0.35310799999999998</v>
      </c>
      <c r="AB16" s="17">
        <v>0.88859699999999997</v>
      </c>
      <c r="AC16" s="17">
        <v>6.4922900000000006E-2</v>
      </c>
      <c r="AD16" s="17">
        <v>0.25</v>
      </c>
      <c r="AE16" s="17">
        <v>922.8</v>
      </c>
    </row>
    <row r="17" spans="1:31">
      <c r="A17" s="17">
        <v>4</v>
      </c>
      <c r="B17" s="19">
        <v>0.20491898148148149</v>
      </c>
      <c r="C17" s="17">
        <v>0</v>
      </c>
      <c r="D17" s="17">
        <v>363.1</v>
      </c>
      <c r="E17" s="17">
        <v>9.1328999999999994E-2</v>
      </c>
      <c r="F17" s="17">
        <v>4.4189999999999996</v>
      </c>
      <c r="G17" s="17">
        <v>3.952E-2</v>
      </c>
      <c r="H17" s="17">
        <v>4.3787E-2</v>
      </c>
      <c r="I17" s="17">
        <v>6.5398999999999999E-2</v>
      </c>
      <c r="J17" s="17">
        <v>2.1611999999999999E-2</v>
      </c>
      <c r="K17" s="17">
        <v>0.33046799999999998</v>
      </c>
      <c r="L17" s="17">
        <v>408.4</v>
      </c>
      <c r="M17" s="17">
        <v>0.6</v>
      </c>
      <c r="N17" s="17">
        <v>1284</v>
      </c>
      <c r="O17" s="17">
        <v>0</v>
      </c>
      <c r="P17" s="17">
        <v>0</v>
      </c>
      <c r="Q17" s="17">
        <v>2.3578000000000002E-2</v>
      </c>
      <c r="R17" s="17">
        <v>4.4261000000000002E-2</v>
      </c>
      <c r="S17" s="17">
        <v>6.1947000000000002E-2</v>
      </c>
      <c r="T17" s="17">
        <v>1.7686E-2</v>
      </c>
      <c r="U17" s="17">
        <v>0.28549799999999997</v>
      </c>
      <c r="V17" s="17">
        <v>149.80000000000001</v>
      </c>
      <c r="W17" s="17">
        <v>0.59999899999999995</v>
      </c>
      <c r="X17" s="17">
        <v>7402</v>
      </c>
      <c r="Y17" s="17">
        <v>0</v>
      </c>
      <c r="Z17" s="17">
        <v>0</v>
      </c>
      <c r="AA17" s="17">
        <v>0.43922800000000001</v>
      </c>
      <c r="AB17" s="17">
        <v>0.53410000000000002</v>
      </c>
      <c r="AC17" s="17">
        <v>5.3707100000000001E-2</v>
      </c>
      <c r="AD17" s="17">
        <v>0.25</v>
      </c>
      <c r="AE17" s="17">
        <v>2033.9</v>
      </c>
    </row>
    <row r="18" spans="1:31">
      <c r="A18" s="17">
        <v>5</v>
      </c>
      <c r="B18" s="19">
        <v>0.20497685185185185</v>
      </c>
      <c r="C18" s="17">
        <v>0</v>
      </c>
      <c r="D18" s="17">
        <v>334.1</v>
      </c>
      <c r="E18" s="17">
        <v>0.110322</v>
      </c>
      <c r="F18" s="17">
        <v>5.3380000000000001</v>
      </c>
      <c r="G18" s="17">
        <v>7.5375999999999999E-2</v>
      </c>
      <c r="H18" s="17">
        <v>4.6431E-2</v>
      </c>
      <c r="I18" s="17">
        <v>6.5083000000000002E-2</v>
      </c>
      <c r="J18" s="17">
        <v>1.8651999999999998E-2</v>
      </c>
      <c r="K18" s="17">
        <v>0.28658600000000001</v>
      </c>
      <c r="L18" s="17">
        <v>650.4</v>
      </c>
      <c r="M18" s="17">
        <v>0.6</v>
      </c>
      <c r="N18" s="17">
        <v>1183</v>
      </c>
      <c r="O18" s="17">
        <v>0</v>
      </c>
      <c r="P18" s="17">
        <v>0</v>
      </c>
      <c r="Q18" s="17">
        <v>1.4263E-2</v>
      </c>
      <c r="R18" s="17">
        <v>4.3848999999999999E-2</v>
      </c>
      <c r="S18" s="17">
        <v>6.0846999999999998E-2</v>
      </c>
      <c r="T18" s="17">
        <v>1.6997000000000002E-2</v>
      </c>
      <c r="U18" s="17">
        <v>0.27934900000000001</v>
      </c>
      <c r="V18" s="17">
        <v>900</v>
      </c>
      <c r="W18" s="17">
        <v>0.6</v>
      </c>
      <c r="X18" s="17">
        <v>6828</v>
      </c>
      <c r="Y18" s="17">
        <v>0</v>
      </c>
      <c r="Z18" s="17">
        <v>0</v>
      </c>
      <c r="AA18" s="17">
        <v>0.42976799999999998</v>
      </c>
      <c r="AB18" s="17">
        <v>0.607541</v>
      </c>
      <c r="AC18" s="17">
        <v>5.4175899999999999E-2</v>
      </c>
      <c r="AD18" s="17">
        <v>0.25</v>
      </c>
      <c r="AE18" s="17">
        <v>1276.9000000000001</v>
      </c>
    </row>
    <row r="19" spans="1:31">
      <c r="A19" s="17">
        <v>6</v>
      </c>
      <c r="B19" s="19">
        <v>0.20503472222222222</v>
      </c>
      <c r="C19" s="17">
        <v>0</v>
      </c>
      <c r="D19" s="17">
        <v>586.4</v>
      </c>
      <c r="E19" s="17">
        <v>0</v>
      </c>
      <c r="F19" s="17">
        <v>0</v>
      </c>
      <c r="G19" s="17">
        <v>2.7403E-2</v>
      </c>
      <c r="H19" s="17">
        <v>3.8655000000000002E-2</v>
      </c>
      <c r="I19" s="17">
        <v>5.9886000000000002E-2</v>
      </c>
      <c r="J19" s="17">
        <v>2.1231E-2</v>
      </c>
      <c r="K19" s="17">
        <v>0.35451700000000003</v>
      </c>
      <c r="L19" s="17">
        <v>900</v>
      </c>
      <c r="M19" s="17">
        <v>0.6</v>
      </c>
      <c r="N19" s="17">
        <v>0</v>
      </c>
      <c r="O19" s="17">
        <v>0</v>
      </c>
      <c r="P19" s="17">
        <v>0</v>
      </c>
      <c r="Q19" s="17">
        <v>3.7407000000000003E-2</v>
      </c>
      <c r="R19" s="17">
        <v>4.7308000000000003E-2</v>
      </c>
      <c r="S19" s="17">
        <v>6.2032999999999998E-2</v>
      </c>
      <c r="T19" s="17">
        <v>1.4725E-2</v>
      </c>
      <c r="U19" s="17">
        <v>0.237377</v>
      </c>
      <c r="V19" s="17">
        <v>900</v>
      </c>
      <c r="W19" s="17">
        <v>0</v>
      </c>
      <c r="X19" s="17">
        <v>4500</v>
      </c>
      <c r="Y19" s="17">
        <v>0</v>
      </c>
      <c r="Z19" s="17">
        <v>0</v>
      </c>
    </row>
    <row r="20" spans="1:31">
      <c r="A20" s="17">
        <v>7</v>
      </c>
      <c r="B20" s="19">
        <v>0.20508101851851854</v>
      </c>
      <c r="C20" s="17">
        <v>0</v>
      </c>
      <c r="D20" s="17">
        <v>665.5</v>
      </c>
      <c r="E20" s="17">
        <v>7.6355999999999993E-2</v>
      </c>
      <c r="F20" s="17">
        <v>3.6949999999999998</v>
      </c>
      <c r="G20" s="17">
        <v>5.8326999999999997E-2</v>
      </c>
      <c r="H20" s="17">
        <v>3.5860000000000003E-2</v>
      </c>
      <c r="I20" s="17">
        <v>6.4632999999999996E-2</v>
      </c>
      <c r="J20" s="17">
        <v>2.8773E-2</v>
      </c>
      <c r="K20" s="17">
        <v>0.44517400000000001</v>
      </c>
      <c r="L20" s="17">
        <v>900</v>
      </c>
      <c r="M20" s="17">
        <v>0</v>
      </c>
      <c r="N20" s="17">
        <v>3251</v>
      </c>
      <c r="O20" s="17">
        <v>0</v>
      </c>
      <c r="P20" s="17">
        <v>0</v>
      </c>
      <c r="Q20" s="17">
        <v>2.8461E-2</v>
      </c>
      <c r="R20" s="17">
        <v>4.2176999999999999E-2</v>
      </c>
      <c r="S20" s="17">
        <v>6.4908999999999994E-2</v>
      </c>
      <c r="T20" s="17">
        <v>2.2731999999999999E-2</v>
      </c>
      <c r="U20" s="17">
        <v>0.35021999999999998</v>
      </c>
      <c r="V20" s="17">
        <v>100</v>
      </c>
      <c r="W20" s="17">
        <v>0.22917799999999999</v>
      </c>
      <c r="X20" s="17">
        <v>3167</v>
      </c>
      <c r="Y20" s="17">
        <v>0</v>
      </c>
      <c r="Z20" s="17">
        <v>0</v>
      </c>
      <c r="AA20" s="17">
        <v>0.53879900000000003</v>
      </c>
      <c r="AB20" s="17">
        <v>0.92139700000000002</v>
      </c>
      <c r="AC20" s="17">
        <v>6.3122200000000003E-2</v>
      </c>
      <c r="AD20" s="17">
        <v>0.25</v>
      </c>
      <c r="AE20" s="17">
        <v>922.8</v>
      </c>
    </row>
    <row r="21" spans="1:31">
      <c r="A21" s="17">
        <v>8</v>
      </c>
      <c r="B21" s="19">
        <v>0.2051388888888889</v>
      </c>
      <c r="C21" s="17">
        <v>0</v>
      </c>
      <c r="D21" s="17">
        <v>348.2</v>
      </c>
      <c r="E21" s="17">
        <v>2.6495999999999999E-2</v>
      </c>
      <c r="F21" s="17">
        <v>1.282</v>
      </c>
      <c r="G21" s="17">
        <v>1.7836000000000001E-2</v>
      </c>
      <c r="H21" s="17">
        <v>3.9865999999999999E-2</v>
      </c>
      <c r="I21" s="17">
        <v>6.6658999999999996E-2</v>
      </c>
      <c r="J21" s="17">
        <v>2.6793000000000001E-2</v>
      </c>
      <c r="K21" s="17">
        <v>0.40194099999999999</v>
      </c>
      <c r="L21" s="17">
        <v>125.9</v>
      </c>
      <c r="M21" s="17">
        <v>0.599997</v>
      </c>
      <c r="N21" s="17">
        <v>1644</v>
      </c>
      <c r="O21" s="17">
        <v>0</v>
      </c>
      <c r="P21" s="17">
        <v>0</v>
      </c>
      <c r="Q21" s="17">
        <v>4.0530000000000002E-3</v>
      </c>
      <c r="R21" s="17">
        <v>4.5420000000000002E-2</v>
      </c>
      <c r="S21" s="17">
        <v>5.8772999999999999E-2</v>
      </c>
      <c r="T21" s="17">
        <v>1.3353E-2</v>
      </c>
      <c r="U21" s="17">
        <v>0.22719500000000001</v>
      </c>
      <c r="V21" s="17">
        <v>900</v>
      </c>
      <c r="W21" s="17">
        <v>1.9999999999999999E-6</v>
      </c>
      <c r="X21" s="17">
        <v>3005</v>
      </c>
      <c r="Y21" s="17">
        <v>0</v>
      </c>
      <c r="Z21" s="17">
        <v>0</v>
      </c>
      <c r="AA21" s="17">
        <v>0.34953099999999998</v>
      </c>
      <c r="AB21" s="17">
        <v>0.30261900000000003</v>
      </c>
      <c r="AC21" s="17">
        <v>4.9461100000000001E-2</v>
      </c>
      <c r="AD21" s="17">
        <v>0.20593500000000001</v>
      </c>
      <c r="AE21" s="17">
        <v>6595.8</v>
      </c>
    </row>
    <row r="22" spans="1:31">
      <c r="A22" s="17">
        <v>9</v>
      </c>
      <c r="B22" s="19">
        <v>0.20519675925925926</v>
      </c>
      <c r="C22" s="17">
        <v>0</v>
      </c>
      <c r="D22" s="17">
        <v>329.7</v>
      </c>
      <c r="E22" s="17">
        <v>3.4748000000000001E-2</v>
      </c>
      <c r="F22" s="17">
        <v>1.681</v>
      </c>
      <c r="G22" s="17">
        <v>3.1649999999999998E-3</v>
      </c>
      <c r="H22" s="17">
        <v>4.2659000000000002E-2</v>
      </c>
      <c r="I22" s="17">
        <v>6.3402E-2</v>
      </c>
      <c r="J22" s="17">
        <v>2.0743999999999999E-2</v>
      </c>
      <c r="K22" s="17">
        <v>0.32717600000000002</v>
      </c>
      <c r="L22" s="17">
        <v>900</v>
      </c>
      <c r="M22" s="17">
        <v>1.9999999999999999E-6</v>
      </c>
      <c r="N22" s="17">
        <v>4332</v>
      </c>
      <c r="O22" s="17">
        <v>0</v>
      </c>
      <c r="P22" s="17">
        <v>0</v>
      </c>
      <c r="Q22" s="17">
        <v>3.2850999999999998E-2</v>
      </c>
      <c r="R22" s="17">
        <v>4.8328999999999997E-2</v>
      </c>
      <c r="S22" s="17">
        <v>6.2038999999999997E-2</v>
      </c>
      <c r="T22" s="17">
        <v>1.3709000000000001E-2</v>
      </c>
      <c r="U22" s="17">
        <v>0.22097900000000001</v>
      </c>
      <c r="V22" s="17">
        <v>317.39999999999998</v>
      </c>
      <c r="W22" s="17">
        <v>0.37081900000000001</v>
      </c>
      <c r="X22" s="17">
        <v>0</v>
      </c>
      <c r="Y22" s="17">
        <v>0</v>
      </c>
      <c r="Z22" s="17">
        <v>0</v>
      </c>
      <c r="AA22" s="17">
        <v>0.33996799999999999</v>
      </c>
      <c r="AB22" s="17">
        <v>0.88556000000000001</v>
      </c>
      <c r="AC22" s="17">
        <v>6.0469799999999997E-2</v>
      </c>
      <c r="AD22" s="17">
        <v>0.25</v>
      </c>
      <c r="AE22" s="17">
        <v>922.9</v>
      </c>
    </row>
    <row r="23" spans="1:31">
      <c r="A23" s="17">
        <v>10</v>
      </c>
      <c r="B23" s="19">
        <v>0.20525462962962962</v>
      </c>
      <c r="C23" s="17">
        <v>0</v>
      </c>
      <c r="D23" s="17">
        <v>406.2</v>
      </c>
      <c r="E23" s="17">
        <v>2.8153999999999998E-2</v>
      </c>
      <c r="F23" s="17">
        <v>1.3620000000000001</v>
      </c>
      <c r="G23" s="17">
        <v>0.13424800000000001</v>
      </c>
      <c r="H23" s="17">
        <v>4.2514000000000003E-2</v>
      </c>
      <c r="I23" s="17">
        <v>6.5101000000000006E-2</v>
      </c>
      <c r="J23" s="17">
        <v>2.2586999999999999E-2</v>
      </c>
      <c r="K23" s="17">
        <v>0.34695300000000001</v>
      </c>
      <c r="L23" s="17">
        <v>100.2</v>
      </c>
      <c r="M23" s="17">
        <v>5.4133000000000001E-2</v>
      </c>
      <c r="N23" s="17">
        <v>1635</v>
      </c>
      <c r="O23" s="17">
        <v>0</v>
      </c>
      <c r="P23" s="17">
        <v>0</v>
      </c>
      <c r="Q23" s="17">
        <v>7.6211000000000001E-2</v>
      </c>
      <c r="R23" s="17">
        <v>4.2583999999999997E-2</v>
      </c>
      <c r="S23" s="17">
        <v>6.1123999999999998E-2</v>
      </c>
      <c r="T23" s="17">
        <v>1.8540000000000001E-2</v>
      </c>
      <c r="U23" s="17">
        <v>0.303317</v>
      </c>
      <c r="V23" s="17">
        <v>442.2</v>
      </c>
      <c r="W23" s="17">
        <v>0.27046500000000001</v>
      </c>
      <c r="X23" s="17">
        <v>1589</v>
      </c>
      <c r="Y23" s="17">
        <v>0</v>
      </c>
      <c r="Z23" s="17">
        <v>0</v>
      </c>
      <c r="AA23" s="17">
        <v>0.466642</v>
      </c>
      <c r="AB23" s="17">
        <v>0.286047</v>
      </c>
      <c r="AC23" s="17">
        <v>4.78875E-2</v>
      </c>
      <c r="AD23" s="17">
        <v>0.17241899999999999</v>
      </c>
      <c r="AE23" s="17">
        <v>8287.2000000000007</v>
      </c>
    </row>
    <row r="24" spans="1:31">
      <c r="A24" s="17">
        <v>11</v>
      </c>
      <c r="B24" s="19">
        <v>0.20530092592592594</v>
      </c>
      <c r="C24" s="17">
        <v>0</v>
      </c>
      <c r="D24" s="17">
        <v>383.3</v>
      </c>
      <c r="E24" s="17">
        <v>8.9455000000000007E-2</v>
      </c>
      <c r="F24" s="17">
        <v>4.3289999999999997</v>
      </c>
      <c r="G24" s="17">
        <v>7.8609999999999999E-3</v>
      </c>
      <c r="H24" s="17">
        <v>3.5734000000000002E-2</v>
      </c>
      <c r="I24" s="17">
        <v>6.3714000000000007E-2</v>
      </c>
      <c r="J24" s="17">
        <v>2.7980000000000001E-2</v>
      </c>
      <c r="K24" s="17">
        <v>0.43915100000000001</v>
      </c>
      <c r="L24" s="17">
        <v>659.5</v>
      </c>
      <c r="M24" s="17">
        <v>0.6</v>
      </c>
      <c r="N24" s="17">
        <v>2600</v>
      </c>
      <c r="O24" s="17">
        <v>0</v>
      </c>
      <c r="P24" s="17">
        <v>0</v>
      </c>
      <c r="Q24" s="17">
        <v>3.6387999999999997E-2</v>
      </c>
      <c r="R24" s="17">
        <v>4.2606999999999999E-2</v>
      </c>
      <c r="S24" s="17">
        <v>6.8586999999999995E-2</v>
      </c>
      <c r="T24" s="17">
        <v>2.5978999999999999E-2</v>
      </c>
      <c r="U24" s="17">
        <v>0.37877899999999998</v>
      </c>
      <c r="V24" s="17">
        <v>205.8</v>
      </c>
      <c r="W24" s="17">
        <v>0.59999899999999995</v>
      </c>
      <c r="X24" s="17">
        <v>1152</v>
      </c>
      <c r="Y24" s="17">
        <v>0</v>
      </c>
      <c r="Z24" s="17">
        <v>0</v>
      </c>
      <c r="AA24" s="17">
        <v>0.58273699999999995</v>
      </c>
      <c r="AB24" s="17">
        <v>0.79826900000000001</v>
      </c>
      <c r="AC24" s="17">
        <v>6.3345799999999994E-2</v>
      </c>
      <c r="AD24" s="17">
        <v>0.25</v>
      </c>
      <c r="AE24" s="17">
        <v>1259.3</v>
      </c>
    </row>
    <row r="25" spans="1:31">
      <c r="A25" s="17">
        <v>12</v>
      </c>
      <c r="B25" s="19">
        <v>0.2053587962962963</v>
      </c>
      <c r="C25" s="17">
        <v>0</v>
      </c>
      <c r="D25" s="17">
        <v>719.2</v>
      </c>
      <c r="E25" s="17">
        <v>5.1992999999999998E-2</v>
      </c>
      <c r="F25" s="17">
        <v>2.516</v>
      </c>
      <c r="G25" s="17">
        <v>9.9099999999999991E-4</v>
      </c>
      <c r="H25" s="17">
        <v>7.8820000000000001E-3</v>
      </c>
      <c r="I25" s="17">
        <v>8.5514000000000007E-2</v>
      </c>
      <c r="J25" s="17">
        <v>7.7632999999999994E-2</v>
      </c>
      <c r="K25" s="17">
        <v>0.907833</v>
      </c>
      <c r="L25" s="17">
        <v>184.9</v>
      </c>
      <c r="M25" s="17">
        <v>0.14163899999999999</v>
      </c>
      <c r="N25" s="17">
        <v>4526</v>
      </c>
      <c r="O25" s="17">
        <v>0</v>
      </c>
      <c r="P25" s="17">
        <v>0</v>
      </c>
      <c r="Q25" s="17">
        <v>3.8585000000000001E-2</v>
      </c>
      <c r="R25" s="17">
        <v>3.1891000000000003E-2</v>
      </c>
      <c r="S25" s="17">
        <v>5.2312999999999998E-2</v>
      </c>
      <c r="T25" s="17">
        <v>2.0421000000000002E-2</v>
      </c>
      <c r="U25" s="17">
        <v>0.39037100000000002</v>
      </c>
      <c r="V25" s="17">
        <v>540.4</v>
      </c>
      <c r="W25" s="17">
        <v>0.6</v>
      </c>
      <c r="X25" s="17">
        <v>0</v>
      </c>
      <c r="Y25" s="17">
        <v>0</v>
      </c>
      <c r="Z25" s="17">
        <v>0</v>
      </c>
      <c r="AA25" s="17">
        <v>0.60057000000000005</v>
      </c>
      <c r="AB25" s="17">
        <v>0.78368300000000002</v>
      </c>
      <c r="AC25" s="17">
        <v>4.7895E-2</v>
      </c>
      <c r="AD25" s="17">
        <v>0.25</v>
      </c>
      <c r="AE25" s="17">
        <v>4492.3999999999996</v>
      </c>
    </row>
    <row r="26" spans="1:31">
      <c r="A26" s="17">
        <v>13</v>
      </c>
      <c r="B26" s="19">
        <v>0.20541666666666666</v>
      </c>
      <c r="C26" s="17">
        <v>0</v>
      </c>
      <c r="D26" s="17">
        <v>1560.5</v>
      </c>
      <c r="E26" s="17">
        <v>6.0835E-2</v>
      </c>
      <c r="F26" s="17">
        <v>2.944</v>
      </c>
      <c r="G26" s="17">
        <v>1.0279E-2</v>
      </c>
      <c r="H26" s="17">
        <v>3.4838000000000001E-2</v>
      </c>
      <c r="I26" s="17">
        <v>0.101843</v>
      </c>
      <c r="J26" s="17">
        <v>6.7004999999999995E-2</v>
      </c>
      <c r="K26" s="17">
        <v>0.65792200000000001</v>
      </c>
      <c r="L26" s="17">
        <v>100</v>
      </c>
      <c r="M26" s="17">
        <v>0.22917899999999999</v>
      </c>
      <c r="N26" s="17">
        <v>1587</v>
      </c>
      <c r="O26" s="17">
        <v>0</v>
      </c>
      <c r="P26" s="17">
        <v>0</v>
      </c>
      <c r="Q26" s="17">
        <v>4.7819999999999998E-3</v>
      </c>
      <c r="R26" s="17">
        <v>2.5350000000000001E-2</v>
      </c>
      <c r="S26" s="17">
        <v>7.3874999999999996E-2</v>
      </c>
      <c r="T26" s="17">
        <v>4.8524999999999999E-2</v>
      </c>
      <c r="U26" s="17">
        <v>0.65685099999999996</v>
      </c>
      <c r="V26" s="17">
        <v>286.3</v>
      </c>
      <c r="W26" s="17">
        <v>0.37081999999999998</v>
      </c>
      <c r="X26" s="17">
        <v>0</v>
      </c>
      <c r="Y26" s="17">
        <v>0</v>
      </c>
      <c r="Z26" s="17">
        <v>0</v>
      </c>
      <c r="AA26" s="17">
        <v>1.01054</v>
      </c>
      <c r="AB26" s="17">
        <v>0.598607</v>
      </c>
      <c r="AC26" s="17">
        <v>5.4397599999999997E-2</v>
      </c>
      <c r="AD26" s="17">
        <v>7.9823000000000005E-2</v>
      </c>
      <c r="AE26" s="17">
        <v>8305.6</v>
      </c>
    </row>
    <row r="27" spans="1:31">
      <c r="A27" s="17">
        <v>14</v>
      </c>
      <c r="B27" s="19">
        <v>0.20547453703703702</v>
      </c>
      <c r="C27" s="17">
        <v>0</v>
      </c>
      <c r="D27" s="17">
        <v>2197.1</v>
      </c>
      <c r="E27" s="17">
        <v>0</v>
      </c>
      <c r="F27" s="17">
        <v>0</v>
      </c>
      <c r="G27" s="17">
        <v>1.7648E-2</v>
      </c>
      <c r="H27" s="17">
        <v>2.4313999999999999E-2</v>
      </c>
      <c r="I27" s="17">
        <v>7.3913999999999994E-2</v>
      </c>
      <c r="J27" s="17">
        <v>4.9600999999999999E-2</v>
      </c>
      <c r="K27" s="17">
        <v>0.67105700000000001</v>
      </c>
      <c r="L27" s="17">
        <v>398.2</v>
      </c>
      <c r="M27" s="17">
        <v>0.6</v>
      </c>
      <c r="N27" s="17">
        <v>0</v>
      </c>
      <c r="O27" s="17">
        <v>0</v>
      </c>
      <c r="P27" s="17">
        <v>0</v>
      </c>
      <c r="Q27" s="17">
        <v>7.3958999999999997E-2</v>
      </c>
      <c r="R27" s="17">
        <v>2.7977999999999999E-2</v>
      </c>
      <c r="S27" s="17">
        <v>7.1082000000000006E-2</v>
      </c>
      <c r="T27" s="17">
        <v>4.3104999999999997E-2</v>
      </c>
      <c r="U27" s="17">
        <v>0.60640499999999997</v>
      </c>
      <c r="V27" s="17">
        <v>100</v>
      </c>
      <c r="W27" s="17">
        <v>0.6</v>
      </c>
      <c r="X27" s="17">
        <v>20123</v>
      </c>
      <c r="Y27" s="17">
        <v>0</v>
      </c>
      <c r="Z27" s="17">
        <v>0</v>
      </c>
    </row>
    <row r="28" spans="1:31">
      <c r="A28" s="17">
        <v>15</v>
      </c>
      <c r="B28" s="19">
        <v>0.20552083333333335</v>
      </c>
      <c r="C28" s="17">
        <v>0</v>
      </c>
      <c r="D28" s="17">
        <v>2197.1</v>
      </c>
      <c r="E28" s="17">
        <v>0</v>
      </c>
      <c r="F28" s="17">
        <v>0</v>
      </c>
      <c r="G28" s="17">
        <v>2.5791000000000001E-2</v>
      </c>
      <c r="H28" s="17">
        <v>2.3276999999999999E-2</v>
      </c>
      <c r="I28" s="17">
        <v>6.8618999999999999E-2</v>
      </c>
      <c r="J28" s="17">
        <v>4.5342E-2</v>
      </c>
      <c r="K28" s="17">
        <v>0.66077799999999998</v>
      </c>
      <c r="L28" s="17">
        <v>900</v>
      </c>
      <c r="M28" s="17">
        <v>0.37082100000000001</v>
      </c>
      <c r="N28" s="17">
        <v>0</v>
      </c>
      <c r="O28" s="17">
        <v>0</v>
      </c>
      <c r="P28" s="17">
        <v>0</v>
      </c>
      <c r="Q28" s="17">
        <v>7.4710000000000002E-3</v>
      </c>
      <c r="R28" s="17">
        <v>0</v>
      </c>
      <c r="S28" s="17">
        <v>7.2835999999999998E-2</v>
      </c>
      <c r="T28" s="17">
        <v>7.2834999999999997E-2</v>
      </c>
      <c r="U28" s="17">
        <v>0.99999700000000002</v>
      </c>
      <c r="V28" s="17">
        <v>261.3</v>
      </c>
      <c r="W28" s="17">
        <v>0.6</v>
      </c>
      <c r="X28" s="17">
        <v>0</v>
      </c>
      <c r="Y28" s="17">
        <v>0</v>
      </c>
      <c r="Z28" s="17">
        <v>0</v>
      </c>
    </row>
    <row r="29" spans="1:31">
      <c r="A29" s="17">
        <v>16</v>
      </c>
      <c r="B29" s="19">
        <v>0.20557870370370371</v>
      </c>
      <c r="C29" s="17">
        <v>0</v>
      </c>
      <c r="D29" s="17">
        <v>2197.1</v>
      </c>
      <c r="E29" s="17">
        <v>0</v>
      </c>
      <c r="F29" s="17">
        <v>0</v>
      </c>
      <c r="G29" s="17">
        <v>3.8560000000000001E-3</v>
      </c>
      <c r="H29" s="17">
        <v>2.4219999999999998E-2</v>
      </c>
      <c r="I29" s="17">
        <v>5.3955999999999997E-2</v>
      </c>
      <c r="J29" s="17">
        <v>2.9735999999999999E-2</v>
      </c>
      <c r="K29" s="17">
        <v>0.55111600000000005</v>
      </c>
      <c r="L29" s="17">
        <v>900</v>
      </c>
      <c r="M29" s="17">
        <v>0.45835300000000001</v>
      </c>
      <c r="N29" s="17">
        <v>0</v>
      </c>
      <c r="O29" s="17">
        <v>0</v>
      </c>
      <c r="P29" s="17">
        <v>0</v>
      </c>
      <c r="Q29" s="17">
        <v>5.713E-2</v>
      </c>
      <c r="R29" s="17">
        <v>4.0751999999999997E-2</v>
      </c>
      <c r="S29" s="17">
        <v>6.1450999999999999E-2</v>
      </c>
      <c r="T29" s="17">
        <v>2.0698999999999999E-2</v>
      </c>
      <c r="U29" s="17">
        <v>0.33683600000000002</v>
      </c>
      <c r="V29" s="17">
        <v>658</v>
      </c>
      <c r="W29" s="17">
        <v>0.229185</v>
      </c>
      <c r="X29" s="17">
        <v>0</v>
      </c>
      <c r="Y29" s="17">
        <v>0</v>
      </c>
      <c r="Z29" s="17">
        <v>0</v>
      </c>
    </row>
    <row r="30" spans="1:31">
      <c r="A30" s="17">
        <v>17</v>
      </c>
      <c r="B30" s="19">
        <v>0.20563657407407407</v>
      </c>
      <c r="C30" s="17">
        <v>0</v>
      </c>
      <c r="D30" s="17">
        <v>2197.1</v>
      </c>
      <c r="E30" s="17">
        <v>3.0575000000000001E-2</v>
      </c>
      <c r="F30" s="17">
        <v>1.48</v>
      </c>
      <c r="G30" s="17">
        <v>3.1383000000000001E-2</v>
      </c>
      <c r="H30" s="17">
        <v>2.1443E-2</v>
      </c>
      <c r="I30" s="17">
        <v>8.5338999999999998E-2</v>
      </c>
      <c r="J30" s="17">
        <v>6.3895999999999994E-2</v>
      </c>
      <c r="K30" s="17">
        <v>0.74873000000000001</v>
      </c>
      <c r="L30" s="17">
        <v>531.1</v>
      </c>
      <c r="M30" s="17">
        <v>0.399391</v>
      </c>
      <c r="N30" s="17">
        <v>25016</v>
      </c>
      <c r="O30" s="17">
        <v>0</v>
      </c>
      <c r="P30" s="17">
        <v>0</v>
      </c>
      <c r="Q30" s="17">
        <v>7.2030000000000002E-3</v>
      </c>
      <c r="R30" s="17">
        <v>0</v>
      </c>
      <c r="S30" s="17">
        <v>6.4022999999999997E-2</v>
      </c>
      <c r="T30" s="17">
        <v>6.4022999999999997E-2</v>
      </c>
      <c r="U30" s="17">
        <v>0.99999800000000005</v>
      </c>
      <c r="V30" s="17">
        <v>444.9</v>
      </c>
      <c r="W30" s="17">
        <v>0.6</v>
      </c>
      <c r="X30" s="17">
        <v>2710</v>
      </c>
      <c r="Y30" s="17">
        <v>0</v>
      </c>
      <c r="Z30" s="17">
        <v>0</v>
      </c>
      <c r="AA30" s="17">
        <v>1.5384599999999999</v>
      </c>
      <c r="AB30" s="17">
        <v>0.99434100000000003</v>
      </c>
      <c r="AC30" s="17">
        <v>6.3660900000000006E-2</v>
      </c>
      <c r="AD30" s="17">
        <v>0.25</v>
      </c>
      <c r="AE30" s="17">
        <v>1563.9</v>
      </c>
    </row>
    <row r="31" spans="1:31">
      <c r="A31" s="17">
        <v>18</v>
      </c>
      <c r="B31" s="19">
        <v>0.20569444444444443</v>
      </c>
      <c r="C31" s="17">
        <v>0</v>
      </c>
      <c r="D31" s="17">
        <v>2197.1</v>
      </c>
      <c r="E31" s="17">
        <v>0</v>
      </c>
      <c r="F31" s="17">
        <v>0</v>
      </c>
      <c r="G31" s="17">
        <v>6.3160000000000004E-3</v>
      </c>
      <c r="H31" s="17">
        <v>9.2280000000000001E-3</v>
      </c>
      <c r="I31" s="17">
        <v>3.7295000000000002E-2</v>
      </c>
      <c r="J31" s="17">
        <v>2.8067000000000002E-2</v>
      </c>
      <c r="K31" s="17">
        <v>0.75257600000000002</v>
      </c>
      <c r="L31" s="17">
        <v>353.3</v>
      </c>
      <c r="M31" s="17">
        <v>0.59999899999999995</v>
      </c>
      <c r="N31" s="17">
        <v>0</v>
      </c>
      <c r="O31" s="17">
        <v>0</v>
      </c>
      <c r="P31" s="17">
        <v>0</v>
      </c>
      <c r="Q31" s="17">
        <v>1.8237E-2</v>
      </c>
      <c r="R31" s="17">
        <v>1.1362000000000001E-2</v>
      </c>
      <c r="S31" s="17">
        <v>6.4975000000000005E-2</v>
      </c>
      <c r="T31" s="17">
        <v>5.3613000000000001E-2</v>
      </c>
      <c r="U31" s="17">
        <v>0.82513400000000003</v>
      </c>
      <c r="V31" s="17">
        <v>900</v>
      </c>
      <c r="W31" s="17">
        <v>0.37081999999999998</v>
      </c>
      <c r="X31" s="17">
        <v>0</v>
      </c>
      <c r="Y31" s="17">
        <v>0</v>
      </c>
      <c r="Z31" s="17">
        <v>0</v>
      </c>
    </row>
    <row r="32" spans="1:31">
      <c r="A32" s="17">
        <v>19</v>
      </c>
      <c r="B32" s="19">
        <v>0.20575231481481482</v>
      </c>
      <c r="C32" s="17">
        <v>0</v>
      </c>
      <c r="D32" s="17">
        <v>2197.1</v>
      </c>
      <c r="E32" s="17">
        <v>0.16553999999999999</v>
      </c>
      <c r="F32" s="17">
        <v>8.01</v>
      </c>
      <c r="G32" s="17">
        <v>0.18918699999999999</v>
      </c>
      <c r="H32" s="17">
        <v>8.5038000000000002E-2</v>
      </c>
      <c r="I32" s="17">
        <v>0.107975</v>
      </c>
      <c r="J32" s="17">
        <v>2.2936999999999999E-2</v>
      </c>
      <c r="K32" s="17">
        <v>0.21242900000000001</v>
      </c>
      <c r="L32" s="17">
        <v>705.9</v>
      </c>
      <c r="M32" s="17">
        <v>6.9999999999999999E-6</v>
      </c>
      <c r="N32" s="17">
        <v>1172</v>
      </c>
      <c r="O32" s="17">
        <v>0</v>
      </c>
      <c r="P32" s="17">
        <v>0</v>
      </c>
      <c r="Q32" s="17">
        <v>0.36413099999999998</v>
      </c>
      <c r="R32" s="17">
        <v>7.775E-2</v>
      </c>
      <c r="S32" s="17">
        <v>0.107267</v>
      </c>
      <c r="T32" s="17">
        <v>2.9517999999999999E-2</v>
      </c>
      <c r="U32" s="17">
        <v>0.275177</v>
      </c>
      <c r="V32" s="17">
        <v>900</v>
      </c>
      <c r="W32" s="17">
        <v>7.9999999999999996E-6</v>
      </c>
      <c r="X32" s="17">
        <v>1305</v>
      </c>
      <c r="Y32" s="17">
        <v>0</v>
      </c>
      <c r="Z32" s="17">
        <v>0</v>
      </c>
      <c r="AA32" s="17">
        <v>0.42334899999999998</v>
      </c>
      <c r="AB32" s="17">
        <v>0.91623200000000005</v>
      </c>
      <c r="AC32" s="17">
        <v>0.104795</v>
      </c>
      <c r="AD32" s="17">
        <v>0.25</v>
      </c>
      <c r="AE32" s="17">
        <v>1176.7</v>
      </c>
    </row>
    <row r="33" spans="1:31">
      <c r="A33" s="17">
        <v>20</v>
      </c>
      <c r="B33" s="19">
        <v>0.20581018518518521</v>
      </c>
      <c r="C33" s="17">
        <v>2.2000000000000002</v>
      </c>
      <c r="D33" s="17">
        <v>790.4</v>
      </c>
      <c r="E33" s="17">
        <v>8.2641000000000006E-2</v>
      </c>
      <c r="F33" s="17">
        <v>3.9990000000000001</v>
      </c>
      <c r="G33" s="17">
        <v>1.4643E-2</v>
      </c>
      <c r="H33" s="17">
        <v>9.3977000000000005E-2</v>
      </c>
      <c r="I33" s="17">
        <v>0.108309</v>
      </c>
      <c r="J33" s="17">
        <v>1.4331999999999999E-2</v>
      </c>
      <c r="K33" s="17">
        <v>0.132327</v>
      </c>
      <c r="L33" s="17">
        <v>864.1</v>
      </c>
      <c r="M33" s="17">
        <v>0.59999899999999995</v>
      </c>
      <c r="N33" s="17">
        <v>1177</v>
      </c>
      <c r="O33" s="17">
        <v>0</v>
      </c>
      <c r="P33" s="17">
        <v>0</v>
      </c>
      <c r="Q33" s="17">
        <v>0.26481500000000002</v>
      </c>
      <c r="R33" s="17">
        <v>9.8406999999999994E-2</v>
      </c>
      <c r="S33" s="17">
        <v>0.11612699999999999</v>
      </c>
      <c r="T33" s="17">
        <v>1.7718999999999999E-2</v>
      </c>
      <c r="U33" s="17">
        <v>0.152587</v>
      </c>
      <c r="V33" s="17">
        <v>539.29999999999995</v>
      </c>
      <c r="W33" s="17">
        <v>0.17200599999999999</v>
      </c>
      <c r="X33" s="17">
        <v>1015</v>
      </c>
      <c r="Y33" s="17">
        <v>0</v>
      </c>
      <c r="Z33" s="17">
        <v>0</v>
      </c>
      <c r="AA33" s="17">
        <v>0.23474999999999999</v>
      </c>
      <c r="AB33" s="17">
        <v>0.82875299999999996</v>
      </c>
      <c r="AC33" s="17">
        <v>0.113092</v>
      </c>
      <c r="AD33" s="17">
        <v>0.25</v>
      </c>
      <c r="AE33" s="17">
        <v>961.2</v>
      </c>
    </row>
    <row r="34" spans="1:31">
      <c r="A34" s="17">
        <v>21</v>
      </c>
      <c r="B34" s="19">
        <v>0.20585648148148147</v>
      </c>
      <c r="C34" s="17">
        <v>3.5</v>
      </c>
      <c r="D34" s="17">
        <v>730.6</v>
      </c>
      <c r="E34" s="17">
        <v>0.163878</v>
      </c>
      <c r="F34" s="17">
        <v>7.93</v>
      </c>
      <c r="G34" s="17">
        <v>4.4305999999999998E-2</v>
      </c>
      <c r="H34" s="17">
        <v>8.6992E-2</v>
      </c>
      <c r="I34" s="17">
        <v>0.108117</v>
      </c>
      <c r="J34" s="17">
        <v>2.1125999999999999E-2</v>
      </c>
      <c r="K34" s="17">
        <v>0.19539500000000001</v>
      </c>
      <c r="L34" s="17">
        <v>700</v>
      </c>
      <c r="M34" s="17">
        <v>0.6</v>
      </c>
      <c r="N34" s="17">
        <v>1054</v>
      </c>
      <c r="O34" s="17">
        <v>0</v>
      </c>
      <c r="P34" s="17">
        <v>0</v>
      </c>
      <c r="Q34" s="17">
        <v>0.43845800000000001</v>
      </c>
      <c r="R34" s="17">
        <v>7.5686000000000003E-2</v>
      </c>
      <c r="S34" s="17">
        <v>0.107159</v>
      </c>
      <c r="T34" s="17">
        <v>3.1473000000000001E-2</v>
      </c>
      <c r="U34" s="17">
        <v>0.29370099999999999</v>
      </c>
      <c r="V34" s="17">
        <v>563.29999999999995</v>
      </c>
      <c r="W34" s="17">
        <v>0.237678</v>
      </c>
      <c r="X34" s="17">
        <v>1503</v>
      </c>
      <c r="Y34" s="17">
        <v>0</v>
      </c>
      <c r="Z34" s="17">
        <v>0</v>
      </c>
      <c r="AA34" s="17">
        <v>0.45184800000000003</v>
      </c>
      <c r="AB34" s="17">
        <v>0.76439900000000005</v>
      </c>
      <c r="AC34" s="17">
        <v>9.9743600000000002E-2</v>
      </c>
      <c r="AD34" s="17">
        <v>0.25</v>
      </c>
      <c r="AE34" s="17">
        <v>1186.5</v>
      </c>
    </row>
    <row r="35" spans="1:31">
      <c r="A35" s="17">
        <v>22</v>
      </c>
      <c r="B35" s="19">
        <v>0.20591435185185183</v>
      </c>
      <c r="C35" s="17">
        <v>2.9</v>
      </c>
      <c r="D35" s="17">
        <v>825.5</v>
      </c>
      <c r="E35" s="17">
        <v>0.122986</v>
      </c>
      <c r="F35" s="17">
        <v>5.9509999999999996</v>
      </c>
      <c r="G35" s="17">
        <v>0.10974100000000001</v>
      </c>
      <c r="H35" s="17">
        <v>8.7217000000000003E-2</v>
      </c>
      <c r="I35" s="17">
        <v>0.104089</v>
      </c>
      <c r="J35" s="17">
        <v>1.6872000000000002E-2</v>
      </c>
      <c r="K35" s="17">
        <v>0.16209200000000001</v>
      </c>
      <c r="L35" s="17">
        <v>900</v>
      </c>
      <c r="M35" s="17">
        <v>0.45836300000000002</v>
      </c>
      <c r="N35" s="17">
        <v>883</v>
      </c>
      <c r="O35" s="17">
        <v>0</v>
      </c>
      <c r="P35" s="17">
        <v>0</v>
      </c>
      <c r="Q35" s="17">
        <v>0.28942800000000002</v>
      </c>
      <c r="R35" s="17">
        <v>8.9247000000000007E-2</v>
      </c>
      <c r="S35" s="17">
        <v>0.108433</v>
      </c>
      <c r="T35" s="17">
        <v>1.9186000000000002E-2</v>
      </c>
      <c r="U35" s="17">
        <v>0.17693900000000001</v>
      </c>
      <c r="V35" s="17">
        <v>483</v>
      </c>
      <c r="W35" s="17">
        <v>3.0000000000000001E-6</v>
      </c>
      <c r="X35" s="17">
        <v>857</v>
      </c>
      <c r="Y35" s="17">
        <v>0</v>
      </c>
      <c r="Z35" s="17">
        <v>0</v>
      </c>
      <c r="AA35" s="17">
        <v>0.27221400000000001</v>
      </c>
      <c r="AB35" s="17">
        <v>0.79797200000000001</v>
      </c>
      <c r="AC35" s="17">
        <v>0.104557</v>
      </c>
      <c r="AD35" s="17">
        <v>0.25</v>
      </c>
      <c r="AE35" s="17">
        <v>922.9</v>
      </c>
    </row>
    <row r="36" spans="1:31">
      <c r="A36" s="17">
        <v>23</v>
      </c>
      <c r="B36" s="19">
        <v>0.20597222222222222</v>
      </c>
      <c r="C36" s="17">
        <v>3.1</v>
      </c>
      <c r="D36" s="17">
        <v>797.4</v>
      </c>
      <c r="E36" s="17">
        <v>7.8048999999999993E-2</v>
      </c>
      <c r="F36" s="17">
        <v>3.7770000000000001</v>
      </c>
      <c r="G36" s="17">
        <v>0.18105399999999999</v>
      </c>
      <c r="H36" s="17">
        <v>8.5158999999999999E-2</v>
      </c>
      <c r="I36" s="17">
        <v>0.106341</v>
      </c>
      <c r="J36" s="17">
        <v>2.1181999999999999E-2</v>
      </c>
      <c r="K36" s="17">
        <v>0.199186</v>
      </c>
      <c r="L36" s="17">
        <v>651.20000000000005</v>
      </c>
      <c r="M36" s="17">
        <v>0.6</v>
      </c>
      <c r="N36" s="17">
        <v>2199</v>
      </c>
      <c r="O36" s="17">
        <v>0</v>
      </c>
      <c r="P36" s="17">
        <v>0</v>
      </c>
      <c r="Q36" s="17">
        <v>0.47822500000000001</v>
      </c>
      <c r="R36" s="17">
        <v>8.2033999999999996E-2</v>
      </c>
      <c r="S36" s="17">
        <v>0.110195</v>
      </c>
      <c r="T36" s="17">
        <v>2.8160999999999999E-2</v>
      </c>
      <c r="U36" s="17">
        <v>0.25555699999999998</v>
      </c>
      <c r="V36" s="17">
        <v>670</v>
      </c>
      <c r="W36" s="17">
        <v>0.37081500000000001</v>
      </c>
      <c r="X36" s="17">
        <v>1439</v>
      </c>
      <c r="Y36" s="17">
        <v>0</v>
      </c>
      <c r="Z36" s="17">
        <v>0</v>
      </c>
      <c r="AA36" s="17">
        <v>0.39316499999999999</v>
      </c>
      <c r="AB36" s="17">
        <v>0.87300100000000003</v>
      </c>
      <c r="AC36" s="17">
        <v>0.106618</v>
      </c>
      <c r="AD36" s="17">
        <v>0.25</v>
      </c>
      <c r="AE36" s="17">
        <v>1275.3</v>
      </c>
    </row>
    <row r="37" spans="1:31">
      <c r="A37" s="17">
        <v>24</v>
      </c>
      <c r="B37" s="19">
        <v>0.20603009259259261</v>
      </c>
      <c r="C37" s="17">
        <v>3.6</v>
      </c>
      <c r="D37" s="17">
        <v>639.20000000000005</v>
      </c>
      <c r="E37" s="17">
        <v>0.14794099999999999</v>
      </c>
      <c r="F37" s="17">
        <v>7.1589999999999998</v>
      </c>
      <c r="G37" s="17">
        <v>0.45113799999999998</v>
      </c>
      <c r="H37" s="17">
        <v>7.4861999999999998E-2</v>
      </c>
      <c r="I37" s="17">
        <v>0.105299</v>
      </c>
      <c r="J37" s="17">
        <v>3.0438E-2</v>
      </c>
      <c r="K37" s="17">
        <v>0.28905700000000001</v>
      </c>
      <c r="L37" s="17">
        <v>900</v>
      </c>
      <c r="M37" s="17">
        <v>1.0000000000000001E-5</v>
      </c>
      <c r="N37" s="17">
        <v>1095</v>
      </c>
      <c r="O37" s="17">
        <v>0</v>
      </c>
      <c r="P37" s="17">
        <v>0</v>
      </c>
      <c r="Q37" s="17">
        <v>0.43286999999999998</v>
      </c>
      <c r="R37" s="17">
        <v>8.0012E-2</v>
      </c>
      <c r="S37" s="17">
        <v>0.109015</v>
      </c>
      <c r="T37" s="17">
        <v>2.9003000000000001E-2</v>
      </c>
      <c r="U37" s="17">
        <v>0.266046</v>
      </c>
      <c r="V37" s="17">
        <v>697.1</v>
      </c>
      <c r="W37" s="17">
        <v>9.9999999999999995E-7</v>
      </c>
      <c r="X37" s="17">
        <v>1480</v>
      </c>
      <c r="Y37" s="17">
        <v>0</v>
      </c>
      <c r="Z37" s="17">
        <v>0</v>
      </c>
      <c r="AA37" s="17">
        <v>0.409302</v>
      </c>
      <c r="AB37" s="17">
        <v>0.79124899999999998</v>
      </c>
      <c r="AC37" s="17">
        <v>0.102961</v>
      </c>
      <c r="AD37" s="17">
        <v>0.25</v>
      </c>
      <c r="AE37" s="17">
        <v>922.9</v>
      </c>
    </row>
    <row r="38" spans="1:31">
      <c r="A38" s="17">
        <v>25</v>
      </c>
      <c r="B38" s="19">
        <v>0.20607638888888888</v>
      </c>
      <c r="C38" s="17">
        <v>4.9000000000000004</v>
      </c>
      <c r="D38" s="17">
        <v>537.20000000000005</v>
      </c>
      <c r="E38" s="17">
        <v>0.114564</v>
      </c>
      <c r="F38" s="17">
        <v>5.5439999999999996</v>
      </c>
      <c r="G38" s="17">
        <v>0.42692799999999997</v>
      </c>
      <c r="H38" s="17">
        <v>8.4941000000000003E-2</v>
      </c>
      <c r="I38" s="17">
        <v>0.106512</v>
      </c>
      <c r="J38" s="17">
        <v>2.1571E-2</v>
      </c>
      <c r="K38" s="17">
        <v>0.20252000000000001</v>
      </c>
      <c r="L38" s="17">
        <v>388.9</v>
      </c>
      <c r="M38" s="17">
        <v>3.9999999999999998E-6</v>
      </c>
      <c r="N38" s="17">
        <v>829</v>
      </c>
      <c r="O38" s="17">
        <v>0</v>
      </c>
      <c r="P38" s="17">
        <v>0</v>
      </c>
      <c r="Q38" s="17">
        <v>0.57935999999999999</v>
      </c>
      <c r="R38" s="17">
        <v>7.4337E-2</v>
      </c>
      <c r="S38" s="17">
        <v>0.10900600000000001</v>
      </c>
      <c r="T38" s="17">
        <v>3.4668999999999998E-2</v>
      </c>
      <c r="U38" s="17">
        <v>0.318048</v>
      </c>
      <c r="V38" s="17">
        <v>900</v>
      </c>
      <c r="W38" s="17">
        <v>0.14163500000000001</v>
      </c>
      <c r="X38" s="17">
        <v>922</v>
      </c>
      <c r="Y38" s="17">
        <v>0</v>
      </c>
      <c r="Z38" s="17">
        <v>0</v>
      </c>
      <c r="AA38" s="17">
        <v>0.48930499999999999</v>
      </c>
      <c r="AB38" s="17">
        <v>0.51048099999999996</v>
      </c>
      <c r="AC38" s="17">
        <v>9.20348E-2</v>
      </c>
      <c r="AD38" s="17">
        <v>0.19014500000000001</v>
      </c>
      <c r="AE38" s="17">
        <v>2135.5</v>
      </c>
    </row>
    <row r="39" spans="1:31">
      <c r="A39" s="17">
        <v>26</v>
      </c>
      <c r="B39" s="19">
        <v>0.20613425925925924</v>
      </c>
      <c r="C39" s="17">
        <v>5.3</v>
      </c>
      <c r="D39" s="17">
        <v>535.4</v>
      </c>
      <c r="E39" s="17">
        <v>8.4579000000000001E-2</v>
      </c>
      <c r="F39" s="17">
        <v>4.093</v>
      </c>
      <c r="G39" s="17">
        <v>0.31780399999999998</v>
      </c>
      <c r="H39" s="17">
        <v>8.9463000000000001E-2</v>
      </c>
      <c r="I39" s="17">
        <v>0.10693</v>
      </c>
      <c r="J39" s="17">
        <v>1.7467E-2</v>
      </c>
      <c r="K39" s="17">
        <v>0.163354</v>
      </c>
      <c r="L39" s="17">
        <v>609.29999999999995</v>
      </c>
      <c r="M39" s="17">
        <v>0.42491899999999999</v>
      </c>
      <c r="N39" s="17">
        <v>1594</v>
      </c>
      <c r="O39" s="17">
        <v>0</v>
      </c>
      <c r="P39" s="17">
        <v>0</v>
      </c>
      <c r="Q39" s="17">
        <v>0.45352599999999998</v>
      </c>
      <c r="R39" s="17">
        <v>8.4942000000000004E-2</v>
      </c>
      <c r="S39" s="17">
        <v>0.11049200000000001</v>
      </c>
      <c r="T39" s="17">
        <v>2.555E-2</v>
      </c>
      <c r="U39" s="17">
        <v>0.231236</v>
      </c>
      <c r="V39" s="17">
        <v>513.9</v>
      </c>
      <c r="W39" s="17">
        <v>0.141656</v>
      </c>
      <c r="X39" s="17">
        <v>697</v>
      </c>
      <c r="Y39" s="17">
        <v>0</v>
      </c>
      <c r="Z39" s="17">
        <v>0</v>
      </c>
      <c r="AA39" s="17">
        <v>0.35574699999999998</v>
      </c>
      <c r="AB39" s="17">
        <v>0.757884</v>
      </c>
      <c r="AC39" s="17">
        <v>0.104306</v>
      </c>
      <c r="AD39" s="17">
        <v>0.25</v>
      </c>
      <c r="AE39" s="17">
        <v>1363.1</v>
      </c>
    </row>
    <row r="40" spans="1:31">
      <c r="A40" s="17">
        <v>27</v>
      </c>
      <c r="B40" s="19">
        <v>0.20619212962962963</v>
      </c>
      <c r="C40" s="17">
        <v>6.6</v>
      </c>
      <c r="D40" s="17">
        <v>440.5</v>
      </c>
      <c r="E40" s="17">
        <v>0.101733</v>
      </c>
      <c r="F40" s="17">
        <v>4.923</v>
      </c>
      <c r="G40" s="17">
        <v>0.354995</v>
      </c>
      <c r="H40" s="17">
        <v>8.6651000000000006E-2</v>
      </c>
      <c r="I40" s="17">
        <v>0.10557</v>
      </c>
      <c r="J40" s="17">
        <v>1.8918999999999998E-2</v>
      </c>
      <c r="K40" s="17">
        <v>0.17921100000000001</v>
      </c>
      <c r="L40" s="17">
        <v>707.8</v>
      </c>
      <c r="M40" s="17">
        <v>0.46134799999999998</v>
      </c>
      <c r="N40" s="17">
        <v>1700</v>
      </c>
      <c r="O40" s="17">
        <v>0</v>
      </c>
      <c r="P40" s="17">
        <v>0</v>
      </c>
      <c r="Q40" s="17">
        <v>0.74869300000000005</v>
      </c>
      <c r="R40" s="17">
        <v>8.3643999999999996E-2</v>
      </c>
      <c r="S40" s="17">
        <v>0.118683</v>
      </c>
      <c r="T40" s="17">
        <v>3.5039000000000001E-2</v>
      </c>
      <c r="U40" s="17">
        <v>0.29522799999999999</v>
      </c>
      <c r="V40" s="17">
        <v>730.6</v>
      </c>
      <c r="W40" s="17">
        <v>0.25715100000000002</v>
      </c>
      <c r="X40" s="17">
        <v>770</v>
      </c>
      <c r="Y40" s="17">
        <v>0</v>
      </c>
      <c r="Z40" s="17">
        <v>0</v>
      </c>
      <c r="AA40" s="17">
        <v>0.45419799999999999</v>
      </c>
      <c r="AB40" s="17">
        <v>0.761328</v>
      </c>
      <c r="AC40" s="17">
        <v>0.11032</v>
      </c>
      <c r="AD40" s="17">
        <v>0.25</v>
      </c>
      <c r="AE40" s="17">
        <v>1173.4000000000001</v>
      </c>
    </row>
    <row r="41" spans="1:31">
      <c r="A41" s="17">
        <v>28</v>
      </c>
      <c r="B41" s="19">
        <v>0.20625000000000002</v>
      </c>
      <c r="C41" s="17">
        <v>6.9</v>
      </c>
      <c r="D41" s="17">
        <v>454.5</v>
      </c>
      <c r="E41" s="17">
        <v>0.14002500000000001</v>
      </c>
      <c r="F41" s="17">
        <v>6.7759999999999998</v>
      </c>
      <c r="G41" s="17">
        <v>0.33893499999999999</v>
      </c>
      <c r="H41" s="17">
        <v>8.1921999999999995E-2</v>
      </c>
      <c r="I41" s="17">
        <v>0.10370699999999999</v>
      </c>
      <c r="J41" s="17">
        <v>2.1784999999999999E-2</v>
      </c>
      <c r="K41" s="17">
        <v>0.210064</v>
      </c>
      <c r="L41" s="17">
        <v>666.3</v>
      </c>
      <c r="M41" s="17">
        <v>7.9999999999999996E-6</v>
      </c>
      <c r="N41" s="17">
        <v>1291</v>
      </c>
      <c r="O41" s="17">
        <v>0</v>
      </c>
      <c r="P41" s="17">
        <v>0</v>
      </c>
      <c r="Q41" s="17">
        <v>0.67922400000000005</v>
      </c>
      <c r="R41" s="17">
        <v>7.0875999999999995E-2</v>
      </c>
      <c r="S41" s="17">
        <v>0.106541</v>
      </c>
      <c r="T41" s="17">
        <v>3.5665000000000002E-2</v>
      </c>
      <c r="U41" s="17">
        <v>0.33475300000000002</v>
      </c>
      <c r="V41" s="17">
        <v>900</v>
      </c>
      <c r="W41" s="17">
        <v>3.3425000000000003E-2</v>
      </c>
      <c r="X41" s="17">
        <v>957</v>
      </c>
      <c r="Y41" s="17">
        <v>0</v>
      </c>
      <c r="Z41" s="17">
        <v>0</v>
      </c>
      <c r="AA41" s="17">
        <v>0.51500400000000002</v>
      </c>
      <c r="AB41" s="17">
        <v>0.70175299999999996</v>
      </c>
      <c r="AC41" s="17">
        <v>9.5904400000000001E-2</v>
      </c>
      <c r="AD41" s="17">
        <v>0.25</v>
      </c>
      <c r="AE41" s="17">
        <v>1246.5</v>
      </c>
    </row>
    <row r="42" spans="1:31">
      <c r="A42" s="17">
        <v>29</v>
      </c>
      <c r="B42" s="19">
        <v>0.20629629629629631</v>
      </c>
      <c r="C42" s="17">
        <v>9.5</v>
      </c>
      <c r="D42" s="17">
        <v>377.2</v>
      </c>
      <c r="E42" s="17">
        <v>9.5723000000000003E-2</v>
      </c>
      <c r="F42" s="17">
        <v>4.6319999999999997</v>
      </c>
      <c r="G42" s="17">
        <v>0.44302900000000001</v>
      </c>
      <c r="H42" s="17">
        <v>8.6910000000000001E-2</v>
      </c>
      <c r="I42" s="17">
        <v>0.10785599999999999</v>
      </c>
      <c r="J42" s="17">
        <v>2.0945999999999999E-2</v>
      </c>
      <c r="K42" s="17">
        <v>0.19420499999999999</v>
      </c>
      <c r="L42" s="17">
        <v>548.1</v>
      </c>
      <c r="M42" s="17">
        <v>0.242815</v>
      </c>
      <c r="N42" s="17">
        <v>1078</v>
      </c>
      <c r="O42" s="17">
        <v>0</v>
      </c>
      <c r="P42" s="17">
        <v>0</v>
      </c>
      <c r="Q42" s="17">
        <v>0.71361200000000002</v>
      </c>
      <c r="R42" s="17">
        <v>8.6216000000000001E-2</v>
      </c>
      <c r="S42" s="17">
        <v>0.112577</v>
      </c>
      <c r="T42" s="17">
        <v>2.6360999999999999E-2</v>
      </c>
      <c r="U42" s="17">
        <v>0.23416000000000001</v>
      </c>
      <c r="V42" s="17">
        <v>413.6</v>
      </c>
      <c r="W42" s="17">
        <v>3.0000000000000001E-6</v>
      </c>
      <c r="X42" s="17">
        <v>528</v>
      </c>
      <c r="Y42" s="17">
        <v>0</v>
      </c>
      <c r="Z42" s="17">
        <v>0</v>
      </c>
      <c r="AA42" s="17">
        <v>0.36024600000000001</v>
      </c>
      <c r="AB42" s="17">
        <v>0.57295499999999999</v>
      </c>
      <c r="AC42" s="17">
        <v>0.10131999999999999</v>
      </c>
      <c r="AD42" s="17">
        <v>0.25</v>
      </c>
      <c r="AE42" s="17">
        <v>1515.4</v>
      </c>
    </row>
    <row r="43" spans="1:31">
      <c r="A43" s="17">
        <v>30</v>
      </c>
      <c r="B43" s="19">
        <v>0.20635416666666664</v>
      </c>
      <c r="C43" s="17">
        <v>8</v>
      </c>
      <c r="D43" s="17">
        <v>384.2</v>
      </c>
      <c r="E43" s="17">
        <v>9.7840999999999997E-2</v>
      </c>
      <c r="F43" s="17">
        <v>4.734</v>
      </c>
      <c r="G43" s="17">
        <v>0.625722</v>
      </c>
      <c r="H43" s="17">
        <v>8.8589000000000001E-2</v>
      </c>
      <c r="I43" s="17">
        <v>0.11269899999999999</v>
      </c>
      <c r="J43" s="17">
        <v>2.4109999999999999E-2</v>
      </c>
      <c r="K43" s="17">
        <v>0.21393300000000001</v>
      </c>
      <c r="L43" s="17">
        <v>363.1</v>
      </c>
      <c r="M43" s="17">
        <v>5.0000000000000004E-6</v>
      </c>
      <c r="N43" s="17">
        <v>488</v>
      </c>
      <c r="O43" s="17">
        <v>0</v>
      </c>
      <c r="P43" s="17">
        <v>0</v>
      </c>
      <c r="Q43" s="17">
        <v>0.72855899999999996</v>
      </c>
      <c r="R43" s="17">
        <v>7.9963000000000006E-2</v>
      </c>
      <c r="S43" s="17">
        <v>0.112775</v>
      </c>
      <c r="T43" s="17">
        <v>3.2812000000000001E-2</v>
      </c>
      <c r="U43" s="17">
        <v>0.29094799999999998</v>
      </c>
      <c r="V43" s="17">
        <v>669</v>
      </c>
      <c r="W43" s="17">
        <v>0.120772</v>
      </c>
      <c r="X43" s="17">
        <v>493</v>
      </c>
      <c r="Y43" s="17">
        <v>0</v>
      </c>
      <c r="Z43" s="17">
        <v>0</v>
      </c>
      <c r="AA43" s="17">
        <v>0.44761200000000001</v>
      </c>
      <c r="AB43" s="17">
        <v>0.29055700000000001</v>
      </c>
      <c r="AC43" s="17">
        <v>8.9496800000000001E-2</v>
      </c>
      <c r="AD43" s="17">
        <v>0.18344099999999999</v>
      </c>
      <c r="AE43" s="17">
        <v>2287.5</v>
      </c>
    </row>
    <row r="44" spans="1:31">
      <c r="A44" s="17">
        <v>31</v>
      </c>
      <c r="B44" s="19">
        <v>0.20641203703703703</v>
      </c>
      <c r="C44" s="17">
        <v>10.7</v>
      </c>
      <c r="D44" s="17">
        <v>250.6</v>
      </c>
      <c r="E44" s="17">
        <v>0.12973000000000001</v>
      </c>
      <c r="F44" s="17">
        <v>6.2779999999999996</v>
      </c>
      <c r="G44" s="17">
        <v>0.439245</v>
      </c>
      <c r="H44" s="17">
        <v>9.3606999999999996E-2</v>
      </c>
      <c r="I44" s="17">
        <v>0.111218</v>
      </c>
      <c r="J44" s="17">
        <v>1.7611000000000002E-2</v>
      </c>
      <c r="K44" s="17">
        <v>0.15834799999999999</v>
      </c>
      <c r="L44" s="17">
        <v>658.7</v>
      </c>
      <c r="M44" s="17">
        <v>0.599997</v>
      </c>
      <c r="N44" s="17">
        <v>665</v>
      </c>
      <c r="O44" s="17">
        <v>0</v>
      </c>
      <c r="P44" s="17">
        <v>0</v>
      </c>
      <c r="Q44" s="17">
        <v>0.67605700000000002</v>
      </c>
      <c r="R44" s="17">
        <v>8.5678000000000004E-2</v>
      </c>
      <c r="S44" s="17">
        <v>0.119306</v>
      </c>
      <c r="T44" s="17">
        <v>3.3627999999999998E-2</v>
      </c>
      <c r="U44" s="17">
        <v>0.281862</v>
      </c>
      <c r="V44" s="17">
        <v>587.20000000000005</v>
      </c>
      <c r="W44" s="17">
        <v>0.364539</v>
      </c>
      <c r="X44" s="17">
        <v>697</v>
      </c>
      <c r="Y44" s="17">
        <v>0</v>
      </c>
      <c r="Z44" s="17">
        <v>0</v>
      </c>
      <c r="AA44" s="17">
        <v>0.43363299999999999</v>
      </c>
      <c r="AB44" s="17">
        <v>0.39783099999999999</v>
      </c>
      <c r="AC44" s="17">
        <v>9.90563E-2</v>
      </c>
      <c r="AD44" s="17">
        <v>0.25</v>
      </c>
      <c r="AE44" s="17">
        <v>1260.8</v>
      </c>
    </row>
    <row r="45" spans="1:31">
      <c r="A45" s="17">
        <v>32</v>
      </c>
      <c r="B45" s="19">
        <v>0.20646990740740742</v>
      </c>
      <c r="C45" s="17">
        <v>9.6999999999999993</v>
      </c>
      <c r="D45" s="17">
        <v>208.4</v>
      </c>
      <c r="E45" s="17">
        <v>0.12030100000000001</v>
      </c>
      <c r="F45" s="17">
        <v>5.8209999999999997</v>
      </c>
      <c r="G45" s="17">
        <v>0.61400600000000005</v>
      </c>
      <c r="H45" s="17">
        <v>9.5189999999999997E-2</v>
      </c>
      <c r="I45" s="17">
        <v>0.12185699999999999</v>
      </c>
      <c r="J45" s="17">
        <v>2.6667E-2</v>
      </c>
      <c r="K45" s="17">
        <v>0.218838</v>
      </c>
      <c r="L45" s="17">
        <v>616.70000000000005</v>
      </c>
      <c r="M45" s="17">
        <v>0.37080999999999997</v>
      </c>
      <c r="N45" s="17">
        <v>753</v>
      </c>
      <c r="O45" s="17">
        <v>0</v>
      </c>
      <c r="P45" s="17">
        <v>0</v>
      </c>
      <c r="Q45" s="17">
        <v>0.773173</v>
      </c>
      <c r="R45" s="17">
        <v>8.1847000000000003E-2</v>
      </c>
      <c r="S45" s="17">
        <v>0.120355</v>
      </c>
      <c r="T45" s="17">
        <v>3.8507E-2</v>
      </c>
      <c r="U45" s="17">
        <v>0.31994899999999998</v>
      </c>
      <c r="V45" s="17">
        <v>637.9</v>
      </c>
      <c r="W45" s="17">
        <v>9.9999999999999995E-7</v>
      </c>
      <c r="X45" s="17">
        <v>548</v>
      </c>
      <c r="Y45" s="17">
        <v>0</v>
      </c>
      <c r="Z45" s="17">
        <v>0</v>
      </c>
      <c r="AA45" s="17">
        <v>0.49222900000000003</v>
      </c>
      <c r="AB45" s="17">
        <v>0.36815300000000001</v>
      </c>
      <c r="AC45" s="17">
        <v>9.6023800000000006E-2</v>
      </c>
      <c r="AD45" s="17">
        <v>0.25</v>
      </c>
      <c r="AE45" s="17">
        <v>1346.7</v>
      </c>
    </row>
    <row r="46" spans="1:31">
      <c r="A46" s="17">
        <v>33</v>
      </c>
      <c r="B46" s="19">
        <v>0.20652777777777778</v>
      </c>
      <c r="C46" s="17">
        <v>12.6</v>
      </c>
      <c r="D46" s="17">
        <v>186.4</v>
      </c>
      <c r="E46" s="17">
        <v>8.4758E-2</v>
      </c>
      <c r="F46" s="17">
        <v>4.101</v>
      </c>
      <c r="G46" s="17">
        <v>0.56052199999999996</v>
      </c>
      <c r="H46" s="17">
        <v>9.9824999999999997E-2</v>
      </c>
      <c r="I46" s="17">
        <v>0.12163400000000001</v>
      </c>
      <c r="J46" s="17">
        <v>2.1808999999999999E-2</v>
      </c>
      <c r="K46" s="17">
        <v>0.17930099999999999</v>
      </c>
      <c r="L46" s="17">
        <v>549.4</v>
      </c>
      <c r="M46" s="17">
        <v>0.6</v>
      </c>
      <c r="N46" s="17">
        <v>906</v>
      </c>
      <c r="O46" s="17">
        <v>0</v>
      </c>
      <c r="P46" s="17">
        <v>0</v>
      </c>
      <c r="Q46" s="17">
        <v>0.71714900000000004</v>
      </c>
      <c r="R46" s="17">
        <v>8.4200999999999998E-2</v>
      </c>
      <c r="S46" s="17">
        <v>0.116716</v>
      </c>
      <c r="T46" s="17">
        <v>3.2516000000000003E-2</v>
      </c>
      <c r="U46" s="17">
        <v>0.27858699999999997</v>
      </c>
      <c r="V46" s="17">
        <v>658.4</v>
      </c>
      <c r="W46" s="17">
        <v>0.28253</v>
      </c>
      <c r="X46" s="17">
        <v>571</v>
      </c>
      <c r="Y46" s="17">
        <v>0</v>
      </c>
      <c r="Z46" s="17">
        <v>0</v>
      </c>
      <c r="AA46" s="17">
        <v>0.42859599999999998</v>
      </c>
      <c r="AB46" s="17">
        <v>0.35835099999999998</v>
      </c>
      <c r="AC46" s="17">
        <v>9.5852699999999999E-2</v>
      </c>
      <c r="AD46" s="17">
        <v>0.25</v>
      </c>
      <c r="AE46" s="17">
        <v>1511.9</v>
      </c>
    </row>
    <row r="47" spans="1:31">
      <c r="A47" s="17">
        <v>34</v>
      </c>
      <c r="B47" s="19">
        <v>0.20658564814814814</v>
      </c>
      <c r="C47" s="17">
        <v>11.7</v>
      </c>
      <c r="D47" s="17">
        <v>199.6</v>
      </c>
      <c r="E47" s="17">
        <v>0.14507100000000001</v>
      </c>
      <c r="F47" s="17">
        <v>7.02</v>
      </c>
      <c r="G47" s="17">
        <v>0.66853300000000004</v>
      </c>
      <c r="H47" s="17">
        <v>8.8234999999999994E-2</v>
      </c>
      <c r="I47" s="17">
        <v>0.120916</v>
      </c>
      <c r="J47" s="17">
        <v>3.2681000000000002E-2</v>
      </c>
      <c r="K47" s="17">
        <v>0.27028200000000002</v>
      </c>
      <c r="L47" s="17">
        <v>656</v>
      </c>
      <c r="M47" s="17">
        <v>7.7367000000000005E-2</v>
      </c>
      <c r="N47" s="17">
        <v>483</v>
      </c>
      <c r="O47" s="17">
        <v>0</v>
      </c>
      <c r="P47" s="17">
        <v>0</v>
      </c>
      <c r="Q47" s="17">
        <v>0.833673</v>
      </c>
      <c r="R47" s="17">
        <v>8.1295999999999993E-2</v>
      </c>
      <c r="S47" s="17">
        <v>0.121393</v>
      </c>
      <c r="T47" s="17">
        <v>4.0097000000000001E-2</v>
      </c>
      <c r="U47" s="17">
        <v>0.33030799999999999</v>
      </c>
      <c r="V47" s="17">
        <v>740.5</v>
      </c>
      <c r="W47" s="17">
        <v>9.9999999999999995E-7</v>
      </c>
      <c r="X47" s="17">
        <v>685</v>
      </c>
      <c r="Y47" s="17">
        <v>0</v>
      </c>
      <c r="Z47" s="17">
        <v>0</v>
      </c>
      <c r="AA47" s="17">
        <v>0.50816600000000001</v>
      </c>
      <c r="AB47" s="17">
        <v>0.27557700000000002</v>
      </c>
      <c r="AC47" s="17">
        <v>9.2345800000000006E-2</v>
      </c>
      <c r="AD47" s="17">
        <v>0.25</v>
      </c>
      <c r="AE47" s="17">
        <v>1266.0999999999999</v>
      </c>
    </row>
    <row r="48" spans="1:31">
      <c r="A48" s="17">
        <v>35</v>
      </c>
      <c r="B48" s="19">
        <v>0.20663194444444444</v>
      </c>
      <c r="C48" s="17">
        <v>12.6</v>
      </c>
      <c r="D48" s="17">
        <v>183.7</v>
      </c>
      <c r="E48" s="17">
        <v>9.5281000000000005E-2</v>
      </c>
      <c r="F48" s="17">
        <v>4.6109999999999998</v>
      </c>
      <c r="G48" s="17">
        <v>0.68655200000000005</v>
      </c>
      <c r="H48" s="17">
        <v>9.0467000000000006E-2</v>
      </c>
      <c r="I48" s="17">
        <v>0.12692400000000001</v>
      </c>
      <c r="J48" s="17">
        <v>3.6456000000000002E-2</v>
      </c>
      <c r="K48" s="17">
        <v>0.28722999999999999</v>
      </c>
      <c r="L48" s="17">
        <v>626.5</v>
      </c>
      <c r="M48" s="17">
        <v>1.9999999999999999E-6</v>
      </c>
      <c r="N48" s="17">
        <v>1013</v>
      </c>
      <c r="O48" s="17">
        <v>0</v>
      </c>
      <c r="P48" s="17">
        <v>0</v>
      </c>
      <c r="Q48" s="17">
        <v>0.80386500000000005</v>
      </c>
      <c r="R48" s="17">
        <v>8.9384000000000005E-2</v>
      </c>
      <c r="S48" s="17">
        <v>0.12845599999999999</v>
      </c>
      <c r="T48" s="17">
        <v>3.9072000000000003E-2</v>
      </c>
      <c r="U48" s="17">
        <v>0.30416700000000002</v>
      </c>
      <c r="V48" s="17">
        <v>482.3</v>
      </c>
      <c r="W48" s="17">
        <v>7.9999999999999996E-6</v>
      </c>
      <c r="X48" s="17">
        <v>627</v>
      </c>
      <c r="Y48" s="17">
        <v>0</v>
      </c>
      <c r="Z48" s="17">
        <v>0</v>
      </c>
      <c r="AA48" s="17">
        <v>0.467949</v>
      </c>
      <c r="AB48" s="17">
        <v>0.41242400000000001</v>
      </c>
      <c r="AC48" s="17">
        <v>0.105499</v>
      </c>
      <c r="AD48" s="17">
        <v>0.25</v>
      </c>
      <c r="AE48" s="17">
        <v>1325.6</v>
      </c>
    </row>
    <row r="49" spans="1:31">
      <c r="A49" s="17">
        <v>36</v>
      </c>
      <c r="B49" s="19">
        <v>0.20668981481481483</v>
      </c>
      <c r="C49" s="17">
        <v>13.8</v>
      </c>
      <c r="D49" s="17">
        <v>218</v>
      </c>
      <c r="E49" s="17">
        <v>0.10982599999999999</v>
      </c>
      <c r="F49" s="17">
        <v>5.3140000000000001</v>
      </c>
      <c r="G49" s="17">
        <v>0.53072200000000003</v>
      </c>
      <c r="H49" s="17">
        <v>8.7248000000000006E-2</v>
      </c>
      <c r="I49" s="17">
        <v>0.119064</v>
      </c>
      <c r="J49" s="17">
        <v>3.1815999999999997E-2</v>
      </c>
      <c r="K49" s="17">
        <v>0.26721499999999998</v>
      </c>
      <c r="L49" s="17">
        <v>782.1</v>
      </c>
      <c r="M49" s="17">
        <v>0.124121</v>
      </c>
      <c r="N49" s="17">
        <v>1125</v>
      </c>
      <c r="O49" s="17">
        <v>0</v>
      </c>
      <c r="P49" s="17">
        <v>0</v>
      </c>
      <c r="Q49" s="17">
        <v>0.75339599999999995</v>
      </c>
      <c r="R49" s="17">
        <v>8.7577000000000002E-2</v>
      </c>
      <c r="S49" s="17">
        <v>0.12506800000000001</v>
      </c>
      <c r="T49" s="17">
        <v>3.7490999999999997E-2</v>
      </c>
      <c r="U49" s="17">
        <v>0.29976599999999998</v>
      </c>
      <c r="V49" s="17">
        <v>517.4</v>
      </c>
      <c r="W49" s="17">
        <v>9.9999999999999995E-7</v>
      </c>
      <c r="X49" s="17">
        <v>539</v>
      </c>
      <c r="Y49" s="17">
        <v>0</v>
      </c>
      <c r="Z49" s="17">
        <v>0</v>
      </c>
      <c r="AA49" s="17">
        <v>0.46117799999999998</v>
      </c>
      <c r="AB49" s="17">
        <v>0.53601900000000002</v>
      </c>
      <c r="AC49" s="17">
        <v>0.107673</v>
      </c>
      <c r="AD49" s="17">
        <v>0.25</v>
      </c>
      <c r="AE49" s="17">
        <v>1062</v>
      </c>
    </row>
    <row r="50" spans="1:31">
      <c r="A50" s="17">
        <v>37</v>
      </c>
      <c r="B50" s="19">
        <v>0.20674768518518519</v>
      </c>
      <c r="C50" s="17">
        <v>12.2</v>
      </c>
      <c r="D50" s="17">
        <v>254.1</v>
      </c>
      <c r="E50" s="17">
        <v>0.160162</v>
      </c>
      <c r="F50" s="17">
        <v>7.75</v>
      </c>
      <c r="G50" s="17">
        <v>0.58319500000000002</v>
      </c>
      <c r="H50" s="17">
        <v>9.4366000000000005E-2</v>
      </c>
      <c r="I50" s="17">
        <v>0.13444800000000001</v>
      </c>
      <c r="J50" s="17">
        <v>4.0083000000000001E-2</v>
      </c>
      <c r="K50" s="17">
        <v>0.29812699999999998</v>
      </c>
      <c r="L50" s="17">
        <v>668.9</v>
      </c>
      <c r="M50" s="17">
        <v>6.6600999999999994E-2</v>
      </c>
      <c r="N50" s="17">
        <v>830</v>
      </c>
      <c r="O50" s="17">
        <v>0</v>
      </c>
      <c r="P50" s="17">
        <v>0</v>
      </c>
      <c r="Q50" s="17">
        <v>0.87251599999999996</v>
      </c>
      <c r="R50" s="17">
        <v>8.6285000000000001E-2</v>
      </c>
      <c r="S50" s="17">
        <v>0.13835500000000001</v>
      </c>
      <c r="T50" s="17">
        <v>5.2068999999999997E-2</v>
      </c>
      <c r="U50" s="17">
        <v>0.37634600000000001</v>
      </c>
      <c r="V50" s="17">
        <v>617.29999999999995</v>
      </c>
      <c r="W50" s="17">
        <v>5.0000000000000004E-6</v>
      </c>
      <c r="X50" s="17">
        <v>533</v>
      </c>
      <c r="Y50" s="17">
        <v>0</v>
      </c>
      <c r="Z50" s="17">
        <v>0</v>
      </c>
      <c r="AA50" s="17">
        <v>0.57899400000000001</v>
      </c>
      <c r="AB50" s="17">
        <v>0.45923700000000001</v>
      </c>
      <c r="AC50" s="17">
        <v>0.110197</v>
      </c>
      <c r="AD50" s="17">
        <v>0.25</v>
      </c>
      <c r="AE50" s="17">
        <v>1241.7</v>
      </c>
    </row>
    <row r="51" spans="1:31">
      <c r="A51" s="17">
        <v>38</v>
      </c>
      <c r="B51" s="19">
        <v>0.20680555555555555</v>
      </c>
      <c r="C51" s="17">
        <v>14.9</v>
      </c>
      <c r="D51" s="17">
        <v>230.3</v>
      </c>
      <c r="E51" s="17">
        <v>0.14898900000000001</v>
      </c>
      <c r="F51" s="17">
        <v>7.2089999999999996</v>
      </c>
      <c r="G51" s="17">
        <v>0.66844700000000001</v>
      </c>
      <c r="H51" s="17">
        <v>8.7300000000000003E-2</v>
      </c>
      <c r="I51" s="17">
        <v>0.12332799999999999</v>
      </c>
      <c r="J51" s="17">
        <v>3.6027999999999998E-2</v>
      </c>
      <c r="K51" s="17">
        <v>0.29213299999999998</v>
      </c>
      <c r="L51" s="17">
        <v>548.5</v>
      </c>
      <c r="M51" s="17">
        <v>2.5000000000000001E-5</v>
      </c>
      <c r="N51" s="17">
        <v>587</v>
      </c>
      <c r="O51" s="17">
        <v>0</v>
      </c>
      <c r="P51" s="17">
        <v>0</v>
      </c>
      <c r="Q51" s="17">
        <v>0.83016900000000005</v>
      </c>
      <c r="R51" s="17">
        <v>7.9793000000000003E-2</v>
      </c>
      <c r="S51" s="17">
        <v>0.12631800000000001</v>
      </c>
      <c r="T51" s="17">
        <v>4.6524000000000003E-2</v>
      </c>
      <c r="U51" s="17">
        <v>0.368313</v>
      </c>
      <c r="V51" s="17">
        <v>784.4</v>
      </c>
      <c r="W51" s="17">
        <v>0.20058699999999999</v>
      </c>
      <c r="X51" s="17">
        <v>606</v>
      </c>
      <c r="Y51" s="17">
        <v>0</v>
      </c>
      <c r="Z51" s="17">
        <v>0</v>
      </c>
      <c r="AA51" s="17">
        <v>0.566635</v>
      </c>
      <c r="AB51" s="17">
        <v>0.30855399999999999</v>
      </c>
      <c r="AC51" s="17">
        <v>9.4148599999999999E-2</v>
      </c>
      <c r="AD51" s="17">
        <v>0.25</v>
      </c>
      <c r="AE51" s="17">
        <v>1514.3</v>
      </c>
    </row>
    <row r="52" spans="1:31">
      <c r="A52" s="17">
        <v>39</v>
      </c>
      <c r="B52" s="19">
        <v>0.20685185185185184</v>
      </c>
      <c r="C52" s="17">
        <v>12.9</v>
      </c>
      <c r="D52" s="17">
        <v>273.39999999999998</v>
      </c>
      <c r="E52" s="17">
        <v>0.187472</v>
      </c>
      <c r="F52" s="17">
        <v>9.0719999999999992</v>
      </c>
      <c r="G52" s="17">
        <v>0.56551399999999996</v>
      </c>
      <c r="H52" s="17">
        <v>8.8997000000000007E-2</v>
      </c>
      <c r="I52" s="17">
        <v>0.124504</v>
      </c>
      <c r="J52" s="17">
        <v>3.5506999999999997E-2</v>
      </c>
      <c r="K52" s="17">
        <v>0.28519</v>
      </c>
      <c r="L52" s="17">
        <v>802.3</v>
      </c>
      <c r="M52" s="17">
        <v>1.1E-5</v>
      </c>
      <c r="N52" s="17">
        <v>769</v>
      </c>
      <c r="O52" s="17">
        <v>0</v>
      </c>
      <c r="P52" s="17">
        <v>0</v>
      </c>
      <c r="Q52" s="17">
        <v>0.87007699999999999</v>
      </c>
      <c r="R52" s="17">
        <v>8.1913E-2</v>
      </c>
      <c r="S52" s="17">
        <v>0.130436</v>
      </c>
      <c r="T52" s="17">
        <v>4.8522000000000003E-2</v>
      </c>
      <c r="U52" s="17">
        <v>0.372002</v>
      </c>
      <c r="V52" s="17">
        <v>618.79999999999995</v>
      </c>
      <c r="W52" s="17">
        <v>3.0000000000000001E-6</v>
      </c>
      <c r="X52" s="17">
        <v>1014</v>
      </c>
      <c r="Y52" s="17">
        <v>0</v>
      </c>
      <c r="Z52" s="17">
        <v>0</v>
      </c>
      <c r="AA52" s="17">
        <v>0.57231100000000001</v>
      </c>
      <c r="AB52" s="17">
        <v>0.50391699999999995</v>
      </c>
      <c r="AC52" s="17">
        <v>0.106365</v>
      </c>
      <c r="AD52" s="17">
        <v>0.25</v>
      </c>
      <c r="AE52" s="17">
        <v>1035.2</v>
      </c>
    </row>
    <row r="53" spans="1:31">
      <c r="A53" s="17">
        <v>40</v>
      </c>
      <c r="B53" s="19">
        <v>0.20690972222222223</v>
      </c>
      <c r="C53" s="17">
        <v>15.5</v>
      </c>
      <c r="D53" s="17">
        <v>253.2</v>
      </c>
      <c r="E53" s="17">
        <v>0.110707</v>
      </c>
      <c r="F53" s="17">
        <v>5.3570000000000002</v>
      </c>
      <c r="G53" s="17">
        <v>0.43952999999999998</v>
      </c>
      <c r="H53" s="17">
        <v>9.1773999999999994E-2</v>
      </c>
      <c r="I53" s="17">
        <v>0.1138</v>
      </c>
      <c r="J53" s="17">
        <v>2.2026E-2</v>
      </c>
      <c r="K53" s="17">
        <v>0.193549</v>
      </c>
      <c r="L53" s="17">
        <v>574.20000000000005</v>
      </c>
      <c r="M53" s="17">
        <v>0.599997</v>
      </c>
      <c r="N53" s="17">
        <v>687</v>
      </c>
      <c r="O53" s="17">
        <v>0</v>
      </c>
      <c r="P53" s="17">
        <v>0</v>
      </c>
      <c r="Q53" s="17">
        <v>0.69348799999999999</v>
      </c>
      <c r="R53" s="17">
        <v>8.6818000000000006E-2</v>
      </c>
      <c r="S53" s="17">
        <v>0.11785</v>
      </c>
      <c r="T53" s="17">
        <v>3.1032000000000001E-2</v>
      </c>
      <c r="U53" s="17">
        <v>0.26332100000000003</v>
      </c>
      <c r="V53" s="17">
        <v>518.29999999999995</v>
      </c>
      <c r="W53" s="17">
        <v>0.245758</v>
      </c>
      <c r="X53" s="17">
        <v>635</v>
      </c>
      <c r="Y53" s="17">
        <v>0</v>
      </c>
      <c r="Z53" s="17">
        <v>0</v>
      </c>
      <c r="AA53" s="17">
        <v>0.405109</v>
      </c>
      <c r="AB53" s="17">
        <v>0.37557800000000002</v>
      </c>
      <c r="AC53" s="17">
        <v>9.8472799999999999E-2</v>
      </c>
      <c r="AD53" s="17">
        <v>0.25</v>
      </c>
      <c r="AE53" s="17">
        <v>1446.4</v>
      </c>
    </row>
    <row r="54" spans="1:31">
      <c r="A54" s="17">
        <v>41</v>
      </c>
      <c r="B54" s="19">
        <v>0.20696759259259259</v>
      </c>
      <c r="C54" s="17">
        <v>14.2</v>
      </c>
      <c r="D54" s="17">
        <v>244.4</v>
      </c>
      <c r="E54" s="17">
        <v>9.8085000000000006E-2</v>
      </c>
      <c r="F54" s="17">
        <v>4.7460000000000004</v>
      </c>
      <c r="G54" s="17">
        <v>0.59097900000000003</v>
      </c>
      <c r="H54" s="17">
        <v>8.9441000000000007E-2</v>
      </c>
      <c r="I54" s="17">
        <v>0.117784</v>
      </c>
      <c r="J54" s="17">
        <v>2.8344000000000001E-2</v>
      </c>
      <c r="K54" s="17">
        <v>0.24063999999999999</v>
      </c>
      <c r="L54" s="17">
        <v>582.29999999999995</v>
      </c>
      <c r="M54" s="17">
        <v>6.0000000000000002E-6</v>
      </c>
      <c r="N54" s="17">
        <v>1024</v>
      </c>
      <c r="O54" s="17">
        <v>0</v>
      </c>
      <c r="P54" s="17">
        <v>0</v>
      </c>
      <c r="Q54" s="17">
        <v>0.71228199999999997</v>
      </c>
      <c r="R54" s="17">
        <v>8.2706000000000002E-2</v>
      </c>
      <c r="S54" s="17">
        <v>0.114763</v>
      </c>
      <c r="T54" s="17">
        <v>3.2057000000000002E-2</v>
      </c>
      <c r="U54" s="17">
        <v>0.279333</v>
      </c>
      <c r="V54" s="17">
        <v>598.70000000000005</v>
      </c>
      <c r="W54" s="17">
        <v>1.5E-5</v>
      </c>
      <c r="X54" s="17">
        <v>834</v>
      </c>
      <c r="Y54" s="17">
        <v>0</v>
      </c>
      <c r="Z54" s="17">
        <v>0</v>
      </c>
      <c r="AA54" s="17">
        <v>0.42974299999999999</v>
      </c>
      <c r="AB54" s="17">
        <v>0.46722900000000001</v>
      </c>
      <c r="AC54" s="17">
        <v>9.7684199999999999E-2</v>
      </c>
      <c r="AD54" s="17">
        <v>0.25</v>
      </c>
      <c r="AE54" s="17">
        <v>1426.3</v>
      </c>
    </row>
    <row r="55" spans="1:31">
      <c r="A55" s="17">
        <v>42</v>
      </c>
      <c r="B55" s="19">
        <v>0.20702546296296295</v>
      </c>
      <c r="C55" s="17">
        <v>15.8</v>
      </c>
      <c r="D55" s="17">
        <v>247</v>
      </c>
      <c r="E55" s="17">
        <v>0.13938200000000001</v>
      </c>
      <c r="F55" s="17">
        <v>6.7450000000000001</v>
      </c>
      <c r="G55" s="17">
        <v>0.73716599999999999</v>
      </c>
      <c r="H55" s="17">
        <v>9.9475999999999995E-2</v>
      </c>
      <c r="I55" s="17">
        <v>0.13173199999999999</v>
      </c>
      <c r="J55" s="17">
        <v>3.2256E-2</v>
      </c>
      <c r="K55" s="17">
        <v>0.24485999999999999</v>
      </c>
      <c r="L55" s="17">
        <v>540.29999999999995</v>
      </c>
      <c r="M55" s="17">
        <v>0.59999800000000003</v>
      </c>
      <c r="N55" s="17">
        <v>816</v>
      </c>
      <c r="O55" s="17">
        <v>0</v>
      </c>
      <c r="P55" s="17">
        <v>0</v>
      </c>
      <c r="Q55" s="17">
        <v>0.85996899999999998</v>
      </c>
      <c r="R55" s="17">
        <v>8.1848000000000004E-2</v>
      </c>
      <c r="S55" s="17">
        <v>0.130631</v>
      </c>
      <c r="T55" s="17">
        <v>4.8783E-2</v>
      </c>
      <c r="U55" s="17">
        <v>0.37343900000000002</v>
      </c>
      <c r="V55" s="17">
        <v>585.79999999999995</v>
      </c>
      <c r="W55" s="17">
        <v>9.9287E-2</v>
      </c>
      <c r="X55" s="17">
        <v>780</v>
      </c>
      <c r="Y55" s="17">
        <v>0</v>
      </c>
      <c r="Z55" s="17">
        <v>0</v>
      </c>
      <c r="AA55" s="17">
        <v>0.57452099999999995</v>
      </c>
      <c r="AB55" s="17">
        <v>0.39615</v>
      </c>
      <c r="AC55" s="17">
        <v>0.101174</v>
      </c>
      <c r="AD55" s="17">
        <v>0.25</v>
      </c>
      <c r="AE55" s="17">
        <v>1537.3</v>
      </c>
    </row>
    <row r="56" spans="1:31">
      <c r="A56" s="17">
        <v>43</v>
      </c>
      <c r="B56" s="19">
        <v>0.20708333333333331</v>
      </c>
      <c r="C56" s="17">
        <v>16.600000000000001</v>
      </c>
      <c r="D56" s="17">
        <v>262</v>
      </c>
      <c r="E56" s="17">
        <v>0.179563</v>
      </c>
      <c r="F56" s="17">
        <v>8.6890000000000001</v>
      </c>
      <c r="G56" s="17">
        <v>0.78742699999999999</v>
      </c>
      <c r="H56" s="17">
        <v>9.0329999999999994E-2</v>
      </c>
      <c r="I56" s="17">
        <v>0.13430700000000001</v>
      </c>
      <c r="J56" s="17">
        <v>4.3977000000000002E-2</v>
      </c>
      <c r="K56" s="17">
        <v>0.327436</v>
      </c>
      <c r="L56" s="17">
        <v>490.2</v>
      </c>
      <c r="M56" s="17">
        <v>0.173373</v>
      </c>
      <c r="N56" s="17">
        <v>587</v>
      </c>
      <c r="O56" s="17">
        <v>0</v>
      </c>
      <c r="P56" s="17">
        <v>0</v>
      </c>
      <c r="Q56" s="17">
        <v>0.94194900000000004</v>
      </c>
      <c r="R56" s="17">
        <v>7.8107999999999997E-2</v>
      </c>
      <c r="S56" s="17">
        <v>0.139207</v>
      </c>
      <c r="T56" s="17">
        <v>6.1099000000000001E-2</v>
      </c>
      <c r="U56" s="17">
        <v>0.43890800000000002</v>
      </c>
      <c r="V56" s="17">
        <v>638.6</v>
      </c>
      <c r="W56" s="17">
        <v>7.4857999999999994E-2</v>
      </c>
      <c r="X56" s="17">
        <v>799</v>
      </c>
      <c r="Y56" s="17">
        <v>0</v>
      </c>
      <c r="Z56" s="17">
        <v>0</v>
      </c>
      <c r="AA56" s="17">
        <v>0.67524300000000004</v>
      </c>
      <c r="AB56" s="17">
        <v>0.312168</v>
      </c>
      <c r="AC56" s="17">
        <v>9.7180900000000001E-2</v>
      </c>
      <c r="AD56" s="17">
        <v>0.25</v>
      </c>
      <c r="AE56" s="17">
        <v>1694.2</v>
      </c>
    </row>
    <row r="57" spans="1:31">
      <c r="A57" s="17">
        <v>44</v>
      </c>
      <c r="B57" s="19">
        <v>0.20712962962962964</v>
      </c>
      <c r="C57" s="17">
        <v>16.600000000000001</v>
      </c>
      <c r="D57" s="17">
        <v>265.5</v>
      </c>
      <c r="E57" s="17">
        <v>0.16638700000000001</v>
      </c>
      <c r="F57" s="17">
        <v>8.0510000000000002</v>
      </c>
      <c r="G57" s="17">
        <v>0.696662</v>
      </c>
      <c r="H57" s="17">
        <v>9.2442999999999997E-2</v>
      </c>
      <c r="I57" s="17">
        <v>0.13044</v>
      </c>
      <c r="J57" s="17">
        <v>3.7997000000000003E-2</v>
      </c>
      <c r="K57" s="17">
        <v>0.291296</v>
      </c>
      <c r="L57" s="17">
        <v>531.4</v>
      </c>
      <c r="M57" s="17">
        <v>1.1E-5</v>
      </c>
      <c r="N57" s="17">
        <v>663</v>
      </c>
      <c r="O57" s="17">
        <v>0</v>
      </c>
      <c r="P57" s="17">
        <v>0</v>
      </c>
      <c r="Q57" s="17">
        <v>0.89338899999999999</v>
      </c>
      <c r="R57" s="17">
        <v>8.3565E-2</v>
      </c>
      <c r="S57" s="17">
        <v>0.13880200000000001</v>
      </c>
      <c r="T57" s="17">
        <v>5.5237000000000001E-2</v>
      </c>
      <c r="U57" s="17">
        <v>0.39795700000000001</v>
      </c>
      <c r="V57" s="17">
        <v>569.79999999999995</v>
      </c>
      <c r="W57" s="17">
        <v>6.6721000000000003E-2</v>
      </c>
      <c r="X57" s="17">
        <v>484</v>
      </c>
      <c r="Y57" s="17">
        <v>0</v>
      </c>
      <c r="Z57" s="17">
        <v>0</v>
      </c>
      <c r="AA57" s="17">
        <v>0.61224199999999995</v>
      </c>
      <c r="AB57" s="17">
        <v>0.36013600000000001</v>
      </c>
      <c r="AC57" s="17">
        <v>0.10345799999999999</v>
      </c>
      <c r="AD57" s="17">
        <v>0.25</v>
      </c>
      <c r="AE57" s="17">
        <v>1562.8</v>
      </c>
    </row>
    <row r="58" spans="1:31">
      <c r="A58" s="17">
        <v>45</v>
      </c>
      <c r="B58" s="19">
        <v>0.2071875</v>
      </c>
      <c r="C58" s="17">
        <v>18.8</v>
      </c>
      <c r="D58" s="17">
        <v>213.6</v>
      </c>
      <c r="E58" s="17">
        <v>0.11701300000000001</v>
      </c>
      <c r="F58" s="17">
        <v>5.6619999999999999</v>
      </c>
      <c r="G58" s="17">
        <v>0.62783100000000003</v>
      </c>
      <c r="H58" s="17">
        <v>9.9802000000000002E-2</v>
      </c>
      <c r="I58" s="17">
        <v>0.13402500000000001</v>
      </c>
      <c r="J58" s="17">
        <v>3.4223000000000003E-2</v>
      </c>
      <c r="K58" s="17">
        <v>0.25534899999999999</v>
      </c>
      <c r="L58" s="17">
        <v>492.4</v>
      </c>
      <c r="M58" s="17">
        <v>0.22916600000000001</v>
      </c>
      <c r="N58" s="17">
        <v>680</v>
      </c>
      <c r="O58" s="17">
        <v>0</v>
      </c>
      <c r="P58" s="17">
        <v>0</v>
      </c>
      <c r="Q58" s="17">
        <v>0.77214700000000003</v>
      </c>
      <c r="R58" s="17">
        <v>8.8636000000000006E-2</v>
      </c>
      <c r="S58" s="17">
        <v>0.135048</v>
      </c>
      <c r="T58" s="17">
        <v>4.6412000000000002E-2</v>
      </c>
      <c r="U58" s="17">
        <v>0.34367199999999998</v>
      </c>
      <c r="V58" s="17">
        <v>629.20000000000005</v>
      </c>
      <c r="W58" s="17">
        <v>0.28299099999999999</v>
      </c>
      <c r="X58" s="17">
        <v>491</v>
      </c>
      <c r="Y58" s="17">
        <v>0</v>
      </c>
      <c r="Z58" s="17">
        <v>0</v>
      </c>
      <c r="AA58" s="17">
        <v>0.52872699999999995</v>
      </c>
      <c r="AB58" s="17">
        <v>0.30108699999999999</v>
      </c>
      <c r="AC58" s="17">
        <v>0.10261000000000001</v>
      </c>
      <c r="AD58" s="17">
        <v>0.25</v>
      </c>
      <c r="AE58" s="17">
        <v>1686.7</v>
      </c>
    </row>
    <row r="59" spans="1:31">
      <c r="A59" s="17">
        <v>46</v>
      </c>
      <c r="B59" s="19">
        <v>0.20724537037037036</v>
      </c>
      <c r="C59" s="17">
        <v>18.2</v>
      </c>
      <c r="D59" s="17">
        <v>234.7</v>
      </c>
      <c r="E59" s="17">
        <v>0.146476</v>
      </c>
      <c r="F59" s="17">
        <v>7.0880000000000001</v>
      </c>
      <c r="G59" s="17">
        <v>0.67225800000000002</v>
      </c>
      <c r="H59" s="17">
        <v>9.8071000000000005E-2</v>
      </c>
      <c r="I59" s="17">
        <v>0.133935</v>
      </c>
      <c r="J59" s="17">
        <v>3.5864E-2</v>
      </c>
      <c r="K59" s="17">
        <v>0.26777000000000001</v>
      </c>
      <c r="L59" s="17">
        <v>547.70000000000005</v>
      </c>
      <c r="M59" s="17">
        <v>1.3486E-2</v>
      </c>
      <c r="N59" s="17">
        <v>540</v>
      </c>
      <c r="O59" s="17">
        <v>0</v>
      </c>
      <c r="P59" s="17">
        <v>0</v>
      </c>
      <c r="Q59" s="17">
        <v>0.86623300000000003</v>
      </c>
      <c r="R59" s="17">
        <v>8.3674999999999999E-2</v>
      </c>
      <c r="S59" s="17">
        <v>0.128497</v>
      </c>
      <c r="T59" s="17">
        <v>4.4823000000000002E-2</v>
      </c>
      <c r="U59" s="17">
        <v>0.34882200000000002</v>
      </c>
      <c r="V59" s="17">
        <v>570.70000000000005</v>
      </c>
      <c r="W59" s="17">
        <v>0.24837400000000001</v>
      </c>
      <c r="X59" s="17">
        <v>660</v>
      </c>
      <c r="Y59" s="17">
        <v>0</v>
      </c>
      <c r="Z59" s="17">
        <v>0</v>
      </c>
      <c r="AA59" s="17">
        <v>0.53664800000000001</v>
      </c>
      <c r="AB59" s="17">
        <v>0.29474600000000001</v>
      </c>
      <c r="AC59" s="17">
        <v>9.6886E-2</v>
      </c>
      <c r="AD59" s="17">
        <v>0.25</v>
      </c>
      <c r="AE59" s="17">
        <v>1516.3</v>
      </c>
    </row>
    <row r="60" spans="1:31">
      <c r="A60" s="17">
        <v>47</v>
      </c>
      <c r="B60" s="19">
        <v>0.20730324074074072</v>
      </c>
      <c r="C60" s="17">
        <v>20.8</v>
      </c>
      <c r="D60" s="17">
        <v>195.2</v>
      </c>
      <c r="E60" s="17">
        <v>0.133796</v>
      </c>
      <c r="F60" s="17">
        <v>6.4740000000000002</v>
      </c>
      <c r="G60" s="17">
        <v>0.79594399999999998</v>
      </c>
      <c r="H60" s="17">
        <v>0.10384500000000001</v>
      </c>
      <c r="I60" s="17">
        <v>0.15581600000000001</v>
      </c>
      <c r="J60" s="17">
        <v>5.1971000000000003E-2</v>
      </c>
      <c r="K60" s="17">
        <v>0.33354099999999998</v>
      </c>
      <c r="L60" s="17">
        <v>531.79999999999995</v>
      </c>
      <c r="M60" s="17">
        <v>1.1E-5</v>
      </c>
      <c r="N60" s="17">
        <v>543</v>
      </c>
      <c r="O60" s="17">
        <v>0</v>
      </c>
      <c r="P60" s="17">
        <v>0</v>
      </c>
      <c r="Q60" s="17">
        <v>0.85688299999999995</v>
      </c>
      <c r="R60" s="17">
        <v>8.9689000000000005E-2</v>
      </c>
      <c r="S60" s="17">
        <v>0.14300599999999999</v>
      </c>
      <c r="T60" s="17">
        <v>5.3316000000000002E-2</v>
      </c>
      <c r="U60" s="17">
        <v>0.37282700000000002</v>
      </c>
      <c r="V60" s="17">
        <v>506.6</v>
      </c>
      <c r="W60" s="17">
        <v>0.24743999999999999</v>
      </c>
      <c r="X60" s="17">
        <v>656</v>
      </c>
      <c r="Y60" s="17">
        <v>0</v>
      </c>
      <c r="Z60" s="17">
        <v>0</v>
      </c>
      <c r="AA60" s="17">
        <v>0.57357999999999998</v>
      </c>
      <c r="AB60" s="17">
        <v>0.253307</v>
      </c>
      <c r="AC60" s="17">
        <v>0.103195</v>
      </c>
      <c r="AD60" s="17">
        <v>0.25</v>
      </c>
      <c r="AE60" s="17">
        <v>1561.9</v>
      </c>
    </row>
    <row r="61" spans="1:31">
      <c r="A61" s="17">
        <v>48</v>
      </c>
      <c r="B61" s="19">
        <v>0.20736111111111111</v>
      </c>
      <c r="C61" s="17">
        <v>20.9</v>
      </c>
      <c r="D61" s="17">
        <v>212.8</v>
      </c>
      <c r="E61" s="17">
        <v>0.15884300000000001</v>
      </c>
      <c r="F61" s="17">
        <v>7.6859999999999999</v>
      </c>
      <c r="G61" s="17">
        <v>0.803342</v>
      </c>
      <c r="H61" s="17">
        <v>9.3636999999999998E-2</v>
      </c>
      <c r="I61" s="17">
        <v>0.14097100000000001</v>
      </c>
      <c r="J61" s="17">
        <v>4.7334000000000001E-2</v>
      </c>
      <c r="K61" s="17">
        <v>0.33576899999999998</v>
      </c>
      <c r="L61" s="17">
        <v>572.6</v>
      </c>
      <c r="M61" s="17">
        <v>0.37081999999999998</v>
      </c>
      <c r="N61" s="17">
        <v>624</v>
      </c>
      <c r="O61" s="17">
        <v>0</v>
      </c>
      <c r="P61" s="17">
        <v>0</v>
      </c>
      <c r="Q61" s="17">
        <v>0.92788800000000005</v>
      </c>
      <c r="R61" s="17">
        <v>8.5666000000000006E-2</v>
      </c>
      <c r="S61" s="17">
        <v>0.14529300000000001</v>
      </c>
      <c r="T61" s="17">
        <v>5.9626999999999999E-2</v>
      </c>
      <c r="U61" s="17">
        <v>0.41039399999999998</v>
      </c>
      <c r="V61" s="17">
        <v>554.29999999999995</v>
      </c>
      <c r="W61" s="17">
        <v>8.7528999999999996E-2</v>
      </c>
      <c r="X61" s="17">
        <v>519</v>
      </c>
      <c r="Y61" s="17">
        <v>0</v>
      </c>
      <c r="Z61" s="17">
        <v>0</v>
      </c>
      <c r="AA61" s="17">
        <v>0.63137500000000002</v>
      </c>
      <c r="AB61" s="17">
        <v>0.31387599999999999</v>
      </c>
      <c r="AC61" s="17">
        <v>0.104381</v>
      </c>
      <c r="AD61" s="17">
        <v>0.25</v>
      </c>
      <c r="AE61" s="17">
        <v>1450.6</v>
      </c>
    </row>
    <row r="62" spans="1:31">
      <c r="A62" s="17">
        <v>49</v>
      </c>
      <c r="B62" s="19">
        <v>0.2074074074074074</v>
      </c>
      <c r="C62" s="17">
        <v>21.9</v>
      </c>
      <c r="D62" s="17">
        <v>181.1</v>
      </c>
      <c r="E62" s="17">
        <v>0.109857</v>
      </c>
      <c r="F62" s="17">
        <v>5.3159999999999998</v>
      </c>
      <c r="G62" s="17">
        <v>0.84201700000000002</v>
      </c>
      <c r="H62" s="17">
        <v>0.104723</v>
      </c>
      <c r="I62" s="17">
        <v>0.14239399999999999</v>
      </c>
      <c r="J62" s="17">
        <v>3.7671000000000003E-2</v>
      </c>
      <c r="K62" s="17">
        <v>0.26455299999999998</v>
      </c>
      <c r="L62" s="17">
        <v>445.2</v>
      </c>
      <c r="M62" s="17">
        <v>0.39651700000000001</v>
      </c>
      <c r="N62" s="17">
        <v>795</v>
      </c>
      <c r="O62" s="17">
        <v>0</v>
      </c>
      <c r="P62" s="17">
        <v>0</v>
      </c>
      <c r="Q62" s="17">
        <v>0.91696999999999995</v>
      </c>
      <c r="R62" s="17">
        <v>8.7355000000000002E-2</v>
      </c>
      <c r="S62" s="17">
        <v>0.14748800000000001</v>
      </c>
      <c r="T62" s="17">
        <v>6.0131999999999998E-2</v>
      </c>
      <c r="U62" s="17">
        <v>0.40771000000000002</v>
      </c>
      <c r="V62" s="17">
        <v>495</v>
      </c>
      <c r="W62" s="17">
        <v>1.7E-5</v>
      </c>
      <c r="X62" s="17">
        <v>591</v>
      </c>
      <c r="Y62" s="17">
        <v>0</v>
      </c>
      <c r="Z62" s="17">
        <v>0</v>
      </c>
      <c r="AA62" s="17">
        <v>0.62724599999999997</v>
      </c>
      <c r="AB62" s="17">
        <v>0.27832099999999999</v>
      </c>
      <c r="AC62" s="17">
        <v>0.104091</v>
      </c>
      <c r="AD62" s="17">
        <v>0.25</v>
      </c>
      <c r="AE62" s="17">
        <v>1865.7</v>
      </c>
    </row>
    <row r="63" spans="1:31">
      <c r="A63" s="17">
        <v>50</v>
      </c>
      <c r="B63" s="19">
        <v>0.20746527777777779</v>
      </c>
      <c r="C63" s="17">
        <v>22.9</v>
      </c>
      <c r="D63" s="17">
        <v>184.6</v>
      </c>
      <c r="E63" s="17">
        <v>0.136328</v>
      </c>
      <c r="F63" s="17">
        <v>6.5970000000000004</v>
      </c>
      <c r="G63" s="17">
        <v>0.74465300000000001</v>
      </c>
      <c r="H63" s="17">
        <v>9.4374E-2</v>
      </c>
      <c r="I63" s="17">
        <v>0.139236</v>
      </c>
      <c r="J63" s="17">
        <v>4.4861999999999999E-2</v>
      </c>
      <c r="K63" s="17">
        <v>0.32219999999999999</v>
      </c>
      <c r="L63" s="17">
        <v>565.4</v>
      </c>
      <c r="M63" s="17">
        <v>1.083E-3</v>
      </c>
      <c r="N63" s="17">
        <v>630</v>
      </c>
      <c r="O63" s="17">
        <v>0</v>
      </c>
      <c r="P63" s="17">
        <v>0</v>
      </c>
      <c r="Q63" s="17">
        <v>0.90076500000000004</v>
      </c>
      <c r="R63" s="17">
        <v>8.7587999999999999E-2</v>
      </c>
      <c r="S63" s="17">
        <v>0.144457</v>
      </c>
      <c r="T63" s="17">
        <v>5.6869000000000003E-2</v>
      </c>
      <c r="U63" s="17">
        <v>0.393673</v>
      </c>
      <c r="V63" s="17">
        <v>598.6</v>
      </c>
      <c r="W63" s="17">
        <v>0.28203699999999998</v>
      </c>
      <c r="X63" s="17">
        <v>551</v>
      </c>
      <c r="Y63" s="17">
        <v>0</v>
      </c>
      <c r="Z63" s="17">
        <v>0</v>
      </c>
      <c r="AA63" s="17">
        <v>0.60565100000000005</v>
      </c>
      <c r="AB63" s="17">
        <v>0.28357399999999999</v>
      </c>
      <c r="AC63" s="17">
        <v>0.103715</v>
      </c>
      <c r="AD63" s="17">
        <v>0.25</v>
      </c>
      <c r="AE63" s="17">
        <v>1469.1</v>
      </c>
    </row>
    <row r="64" spans="1:31">
      <c r="A64" s="17">
        <v>51</v>
      </c>
      <c r="B64" s="19">
        <v>0.20752314814814818</v>
      </c>
      <c r="C64" s="17">
        <v>23.5</v>
      </c>
      <c r="D64" s="17">
        <v>178.5</v>
      </c>
      <c r="E64" s="17">
        <v>0.14219499999999999</v>
      </c>
      <c r="F64" s="17">
        <v>6.8810000000000002</v>
      </c>
      <c r="G64" s="17">
        <v>0.75494000000000006</v>
      </c>
      <c r="H64" s="17">
        <v>0.102537</v>
      </c>
      <c r="I64" s="17">
        <v>0.15453</v>
      </c>
      <c r="J64" s="17">
        <v>5.1992999999999998E-2</v>
      </c>
      <c r="K64" s="17">
        <v>0.33645999999999998</v>
      </c>
      <c r="L64" s="17">
        <v>559.1</v>
      </c>
      <c r="M64" s="17">
        <v>1.2916E-2</v>
      </c>
      <c r="N64" s="17">
        <v>605</v>
      </c>
      <c r="O64" s="17">
        <v>0</v>
      </c>
      <c r="P64" s="17">
        <v>0</v>
      </c>
      <c r="Q64" s="17">
        <v>0.89660700000000004</v>
      </c>
      <c r="R64" s="17">
        <v>8.2683000000000006E-2</v>
      </c>
      <c r="S64" s="17">
        <v>0.142456</v>
      </c>
      <c r="T64" s="17">
        <v>5.9773E-2</v>
      </c>
      <c r="U64" s="17">
        <v>0.41959000000000002</v>
      </c>
      <c r="V64" s="17">
        <v>557.70000000000005</v>
      </c>
      <c r="W64" s="17">
        <v>5.0000000000000004E-6</v>
      </c>
      <c r="X64" s="17">
        <v>527</v>
      </c>
      <c r="Y64" s="17">
        <v>0</v>
      </c>
      <c r="Z64" s="17">
        <v>0</v>
      </c>
      <c r="AA64" s="17">
        <v>0.64552299999999996</v>
      </c>
      <c r="AB64" s="17">
        <v>0.26664500000000002</v>
      </c>
      <c r="AC64" s="17">
        <v>9.8620899999999997E-2</v>
      </c>
      <c r="AD64" s="17">
        <v>0.25</v>
      </c>
      <c r="AE64" s="17">
        <v>1485.4</v>
      </c>
    </row>
    <row r="65" spans="1:31">
      <c r="A65" s="17">
        <v>52</v>
      </c>
      <c r="B65" s="19">
        <v>0.20758101851851851</v>
      </c>
      <c r="C65" s="17">
        <v>24</v>
      </c>
      <c r="D65" s="17">
        <v>209.2</v>
      </c>
      <c r="E65" s="17">
        <v>0.16412399999999999</v>
      </c>
      <c r="F65" s="17">
        <v>7.9420000000000002</v>
      </c>
      <c r="G65" s="17">
        <v>0.74637900000000001</v>
      </c>
      <c r="H65" s="17">
        <v>0.103106</v>
      </c>
      <c r="I65" s="17">
        <v>0.15102199999999999</v>
      </c>
      <c r="J65" s="17">
        <v>4.7916E-2</v>
      </c>
      <c r="K65" s="17">
        <v>0.317278</v>
      </c>
      <c r="L65" s="17">
        <v>484.8</v>
      </c>
      <c r="M65" s="17">
        <v>0.21627099999999999</v>
      </c>
      <c r="N65" s="17">
        <v>466</v>
      </c>
      <c r="O65" s="17">
        <v>0</v>
      </c>
      <c r="P65" s="17">
        <v>0</v>
      </c>
      <c r="Q65" s="17">
        <v>0.90890400000000005</v>
      </c>
      <c r="R65" s="17">
        <v>8.5932999999999995E-2</v>
      </c>
      <c r="S65" s="17">
        <v>0.155913</v>
      </c>
      <c r="T65" s="17">
        <v>6.9980000000000001E-2</v>
      </c>
      <c r="U65" s="17">
        <v>0.44884099999999999</v>
      </c>
      <c r="V65" s="17">
        <v>569.9</v>
      </c>
      <c r="W65" s="17">
        <v>9.9999999999999995E-7</v>
      </c>
      <c r="X65" s="17">
        <v>527</v>
      </c>
      <c r="Y65" s="17">
        <v>0</v>
      </c>
      <c r="Z65" s="17">
        <v>0</v>
      </c>
      <c r="AA65" s="17">
        <v>0.69052500000000006</v>
      </c>
      <c r="AB65" s="17">
        <v>0.22154199999999999</v>
      </c>
      <c r="AC65" s="17">
        <v>0.101436</v>
      </c>
      <c r="AD65" s="17">
        <v>0.25</v>
      </c>
      <c r="AE65" s="17">
        <v>1713.3</v>
      </c>
    </row>
    <row r="66" spans="1:31">
      <c r="A66" s="17">
        <v>53</v>
      </c>
      <c r="B66" s="19">
        <v>0.2076388888888889</v>
      </c>
      <c r="C66" s="17">
        <v>25.3</v>
      </c>
      <c r="D66" s="17">
        <v>182.9</v>
      </c>
      <c r="E66" s="17">
        <v>0.12587899999999999</v>
      </c>
      <c r="F66" s="17">
        <v>6.0910000000000002</v>
      </c>
      <c r="G66" s="17">
        <v>0.78754299999999999</v>
      </c>
      <c r="H66" s="17">
        <v>0.101437</v>
      </c>
      <c r="I66" s="17">
        <v>0.14657700000000001</v>
      </c>
      <c r="J66" s="17">
        <v>4.514E-2</v>
      </c>
      <c r="K66" s="17">
        <v>0.30796000000000001</v>
      </c>
      <c r="L66" s="17">
        <v>493.1</v>
      </c>
      <c r="M66" s="17">
        <v>0.242067</v>
      </c>
      <c r="N66" s="17">
        <v>737</v>
      </c>
      <c r="O66" s="17">
        <v>0</v>
      </c>
      <c r="P66" s="17">
        <v>0</v>
      </c>
      <c r="Q66" s="17">
        <v>0.89435299999999995</v>
      </c>
      <c r="R66" s="17">
        <v>8.7567000000000006E-2</v>
      </c>
      <c r="S66" s="17">
        <v>0.151501</v>
      </c>
      <c r="T66" s="17">
        <v>6.3933000000000004E-2</v>
      </c>
      <c r="U66" s="17">
        <v>0.42200100000000001</v>
      </c>
      <c r="V66" s="17">
        <v>565.5</v>
      </c>
      <c r="W66" s="17">
        <v>9.9999999999999995E-7</v>
      </c>
      <c r="X66" s="17">
        <v>515</v>
      </c>
      <c r="Y66" s="17">
        <v>0</v>
      </c>
      <c r="Z66" s="17">
        <v>0</v>
      </c>
      <c r="AA66" s="17">
        <v>0.64923299999999995</v>
      </c>
      <c r="AB66" s="17">
        <v>0.28566900000000001</v>
      </c>
      <c r="AC66" s="17">
        <v>0.10583099999999999</v>
      </c>
      <c r="AD66" s="17">
        <v>0.25</v>
      </c>
      <c r="AE66" s="17">
        <v>1684.3</v>
      </c>
    </row>
    <row r="67" spans="1:31">
      <c r="A67" s="17">
        <v>54</v>
      </c>
      <c r="B67" s="19">
        <v>0.20768518518518519</v>
      </c>
      <c r="C67" s="17">
        <v>26</v>
      </c>
      <c r="D67" s="17">
        <v>160</v>
      </c>
      <c r="E67" s="17">
        <v>0.14075599999999999</v>
      </c>
      <c r="F67" s="17">
        <v>6.8109999999999999</v>
      </c>
      <c r="G67" s="17">
        <v>0.75858499999999995</v>
      </c>
      <c r="H67" s="17">
        <v>0.10112500000000001</v>
      </c>
      <c r="I67" s="17">
        <v>0.155998</v>
      </c>
      <c r="J67" s="17">
        <v>5.4872999999999998E-2</v>
      </c>
      <c r="K67" s="17">
        <v>0.35175499999999998</v>
      </c>
      <c r="L67" s="17">
        <v>640.29999999999995</v>
      </c>
      <c r="M67" s="17">
        <v>5.9586E-2</v>
      </c>
      <c r="N67" s="17">
        <v>742</v>
      </c>
      <c r="O67" s="17">
        <v>0</v>
      </c>
      <c r="P67" s="17">
        <v>0</v>
      </c>
      <c r="Q67" s="17">
        <v>0.92470699999999995</v>
      </c>
      <c r="R67" s="17">
        <v>8.5570999999999994E-2</v>
      </c>
      <c r="S67" s="17">
        <v>0.15079200000000001</v>
      </c>
      <c r="T67" s="17">
        <v>6.5221000000000001E-2</v>
      </c>
      <c r="U67" s="17">
        <v>0.43252200000000002</v>
      </c>
      <c r="V67" s="17">
        <v>592.5</v>
      </c>
      <c r="W67" s="17">
        <v>0.315859</v>
      </c>
      <c r="X67" s="17">
        <v>562</v>
      </c>
      <c r="Y67" s="17">
        <v>0</v>
      </c>
      <c r="Z67" s="17">
        <v>0</v>
      </c>
      <c r="AA67" s="17">
        <v>0.66541899999999998</v>
      </c>
      <c r="AB67" s="17">
        <v>0.31409799999999999</v>
      </c>
      <c r="AC67" s="17">
        <v>0.106057</v>
      </c>
      <c r="AD67" s="17">
        <v>0.25</v>
      </c>
      <c r="AE67" s="17">
        <v>1297.0999999999999</v>
      </c>
    </row>
    <row r="68" spans="1:31">
      <c r="A68" s="17">
        <v>55</v>
      </c>
      <c r="B68" s="19">
        <v>0.20774305555555558</v>
      </c>
      <c r="C68" s="17">
        <v>26.6</v>
      </c>
      <c r="D68" s="17">
        <v>159.1</v>
      </c>
      <c r="E68" s="17">
        <v>0.116494</v>
      </c>
      <c r="F68" s="17">
        <v>5.6369999999999996</v>
      </c>
      <c r="G68" s="17">
        <v>0.79076299999999999</v>
      </c>
      <c r="H68" s="17">
        <v>0.105446</v>
      </c>
      <c r="I68" s="17">
        <v>0.15134500000000001</v>
      </c>
      <c r="J68" s="17">
        <v>4.5899000000000002E-2</v>
      </c>
      <c r="K68" s="17">
        <v>0.30327500000000002</v>
      </c>
      <c r="L68" s="17">
        <v>493.1</v>
      </c>
      <c r="M68" s="17">
        <v>1.7E-5</v>
      </c>
      <c r="N68" s="17">
        <v>681</v>
      </c>
      <c r="O68" s="17">
        <v>0</v>
      </c>
      <c r="P68" s="17">
        <v>0</v>
      </c>
      <c r="Q68" s="17">
        <v>0.87680899999999995</v>
      </c>
      <c r="R68" s="17">
        <v>9.0593999999999994E-2</v>
      </c>
      <c r="S68" s="17">
        <v>0.15721599999999999</v>
      </c>
      <c r="T68" s="17">
        <v>6.6623000000000002E-2</v>
      </c>
      <c r="U68" s="17">
        <v>0.423765</v>
      </c>
      <c r="V68" s="17">
        <v>533.4</v>
      </c>
      <c r="W68" s="17">
        <v>6.0000000000000002E-6</v>
      </c>
      <c r="X68" s="17">
        <v>545</v>
      </c>
      <c r="Y68" s="17">
        <v>0</v>
      </c>
      <c r="Z68" s="17">
        <v>0</v>
      </c>
      <c r="AA68" s="17">
        <v>0.65194700000000005</v>
      </c>
      <c r="AB68" s="17">
        <v>0.24342900000000001</v>
      </c>
      <c r="AC68" s="17">
        <v>0.106812</v>
      </c>
      <c r="AD68" s="17">
        <v>0.25</v>
      </c>
      <c r="AE68" s="17">
        <v>1684.4</v>
      </c>
    </row>
    <row r="69" spans="1:31">
      <c r="A69" s="17">
        <v>56</v>
      </c>
      <c r="B69" s="19">
        <v>0.20780092592592592</v>
      </c>
      <c r="C69" s="17">
        <v>27</v>
      </c>
      <c r="D69" s="17">
        <v>186.4</v>
      </c>
      <c r="E69" s="17">
        <v>0.168765</v>
      </c>
      <c r="F69" s="17">
        <v>8.1660000000000004</v>
      </c>
      <c r="G69" s="17">
        <v>0.78270200000000001</v>
      </c>
      <c r="H69" s="17">
        <v>0.101788</v>
      </c>
      <c r="I69" s="17">
        <v>0.14786099999999999</v>
      </c>
      <c r="J69" s="17">
        <v>4.6073000000000003E-2</v>
      </c>
      <c r="K69" s="17">
        <v>0.31159799999999999</v>
      </c>
      <c r="L69" s="17">
        <v>571</v>
      </c>
      <c r="M69" s="17">
        <v>0.51516499999999998</v>
      </c>
      <c r="N69" s="17">
        <v>413</v>
      </c>
      <c r="O69" s="17">
        <v>0</v>
      </c>
      <c r="P69" s="17">
        <v>0</v>
      </c>
      <c r="Q69" s="17">
        <v>0.87868500000000005</v>
      </c>
      <c r="R69" s="17">
        <v>8.7403999999999996E-2</v>
      </c>
      <c r="S69" s="17">
        <v>0.154142</v>
      </c>
      <c r="T69" s="17">
        <v>6.6738000000000006E-2</v>
      </c>
      <c r="U69" s="17">
        <v>0.43296499999999999</v>
      </c>
      <c r="V69" s="17">
        <v>548.9</v>
      </c>
      <c r="W69" s="17">
        <v>9.0000000000000002E-6</v>
      </c>
      <c r="X69" s="17">
        <v>756</v>
      </c>
      <c r="Y69" s="17">
        <v>0</v>
      </c>
      <c r="Z69" s="17">
        <v>0</v>
      </c>
      <c r="AA69" s="17">
        <v>0.66610000000000003</v>
      </c>
      <c r="AB69" s="17">
        <v>0.209038</v>
      </c>
      <c r="AC69" s="17">
        <v>0.101355</v>
      </c>
      <c r="AD69" s="17">
        <v>0.25</v>
      </c>
      <c r="AE69" s="17">
        <v>1454.7</v>
      </c>
    </row>
    <row r="70" spans="1:31">
      <c r="A70" s="17">
        <v>57</v>
      </c>
      <c r="B70" s="19">
        <v>0.20785879629629631</v>
      </c>
      <c r="C70" s="17">
        <v>28</v>
      </c>
      <c r="D70" s="17">
        <v>171.4</v>
      </c>
      <c r="E70" s="17">
        <v>0.150119</v>
      </c>
      <c r="F70" s="17">
        <v>7.2640000000000002</v>
      </c>
      <c r="G70" s="17">
        <v>0.73728700000000003</v>
      </c>
      <c r="H70" s="17">
        <v>0.104098</v>
      </c>
      <c r="I70" s="17">
        <v>0.14917</v>
      </c>
      <c r="J70" s="17">
        <v>4.5072000000000001E-2</v>
      </c>
      <c r="K70" s="17">
        <v>0.30215399999999998</v>
      </c>
      <c r="L70" s="17">
        <v>536.70000000000005</v>
      </c>
      <c r="M70" s="17">
        <v>0.14133100000000001</v>
      </c>
      <c r="N70" s="17">
        <v>532</v>
      </c>
      <c r="O70" s="17">
        <v>0</v>
      </c>
      <c r="P70" s="17">
        <v>0</v>
      </c>
      <c r="Q70" s="17">
        <v>0.92261499999999996</v>
      </c>
      <c r="R70" s="17">
        <v>8.3365999999999996E-2</v>
      </c>
      <c r="S70" s="17">
        <v>0.15328900000000001</v>
      </c>
      <c r="T70" s="17">
        <v>6.9922999999999999E-2</v>
      </c>
      <c r="U70" s="17">
        <v>0.45615</v>
      </c>
      <c r="V70" s="17">
        <v>614</v>
      </c>
      <c r="W70" s="17">
        <v>0.10818700000000001</v>
      </c>
      <c r="X70" s="17">
        <v>705</v>
      </c>
      <c r="Y70" s="17">
        <v>0</v>
      </c>
      <c r="Z70" s="17">
        <v>0</v>
      </c>
      <c r="AA70" s="17">
        <v>0.70177</v>
      </c>
      <c r="AB70" s="17">
        <v>0.22755700000000001</v>
      </c>
      <c r="AC70" s="17">
        <v>9.9277699999999997E-2</v>
      </c>
      <c r="AD70" s="17">
        <v>0.25</v>
      </c>
      <c r="AE70" s="17">
        <v>1547.7</v>
      </c>
    </row>
    <row r="71" spans="1:31">
      <c r="A71" s="17">
        <v>58</v>
      </c>
      <c r="B71" s="19">
        <v>0.20791666666666667</v>
      </c>
      <c r="C71" s="17">
        <v>28.8</v>
      </c>
      <c r="D71" s="17">
        <v>190.8</v>
      </c>
      <c r="E71" s="17">
        <v>0.15134500000000001</v>
      </c>
      <c r="F71" s="17">
        <v>7.3239999999999998</v>
      </c>
      <c r="G71" s="17">
        <v>0.86943400000000004</v>
      </c>
      <c r="H71" s="17">
        <v>9.3442999999999998E-2</v>
      </c>
      <c r="I71" s="17">
        <v>0.149813</v>
      </c>
      <c r="J71" s="17">
        <v>5.6370000000000003E-2</v>
      </c>
      <c r="K71" s="17">
        <v>0.37626999999999999</v>
      </c>
      <c r="L71" s="17">
        <v>572.9</v>
      </c>
      <c r="M71" s="17">
        <v>2.4000000000000001E-5</v>
      </c>
      <c r="N71" s="17">
        <v>606</v>
      </c>
      <c r="O71" s="17">
        <v>0</v>
      </c>
      <c r="P71" s="17">
        <v>0</v>
      </c>
      <c r="Q71" s="17">
        <v>0.90979200000000005</v>
      </c>
      <c r="R71" s="17">
        <v>8.9146000000000003E-2</v>
      </c>
      <c r="S71" s="17">
        <v>0.15323000000000001</v>
      </c>
      <c r="T71" s="17">
        <v>6.4084000000000002E-2</v>
      </c>
      <c r="U71" s="17">
        <v>0.41821799999999998</v>
      </c>
      <c r="V71" s="17">
        <v>523.5</v>
      </c>
      <c r="W71" s="17">
        <v>0.13319700000000001</v>
      </c>
      <c r="X71" s="17">
        <v>912</v>
      </c>
      <c r="Y71" s="17">
        <v>0</v>
      </c>
      <c r="Z71" s="17">
        <v>0</v>
      </c>
      <c r="AA71" s="17">
        <v>0.64341300000000001</v>
      </c>
      <c r="AB71" s="17">
        <v>0.28495700000000002</v>
      </c>
      <c r="AC71" s="17">
        <v>0.107407</v>
      </c>
      <c r="AD71" s="17">
        <v>0.25</v>
      </c>
      <c r="AE71" s="17">
        <v>1449.9</v>
      </c>
    </row>
    <row r="72" spans="1:31">
      <c r="A72" s="17">
        <v>59</v>
      </c>
      <c r="B72" s="19">
        <v>0.20796296296296299</v>
      </c>
      <c r="C72" s="17">
        <v>29.3</v>
      </c>
      <c r="D72" s="17">
        <v>163.5</v>
      </c>
      <c r="E72" s="17">
        <v>0.14405899999999999</v>
      </c>
      <c r="F72" s="17">
        <v>6.9710000000000001</v>
      </c>
      <c r="G72" s="17">
        <v>0.79730500000000004</v>
      </c>
      <c r="H72" s="17">
        <v>9.7435999999999995E-2</v>
      </c>
      <c r="I72" s="17">
        <v>0.14816699999999999</v>
      </c>
      <c r="J72" s="17">
        <v>5.0730999999999998E-2</v>
      </c>
      <c r="K72" s="17">
        <v>0.34238800000000003</v>
      </c>
      <c r="L72" s="17">
        <v>529.79999999999995</v>
      </c>
      <c r="M72" s="17">
        <v>3.0000000000000001E-6</v>
      </c>
      <c r="N72" s="17">
        <v>535</v>
      </c>
      <c r="O72" s="17">
        <v>0</v>
      </c>
      <c r="P72" s="17">
        <v>0</v>
      </c>
      <c r="Q72" s="17">
        <v>0.89939199999999997</v>
      </c>
      <c r="R72" s="17">
        <v>8.2469000000000001E-2</v>
      </c>
      <c r="S72" s="17">
        <v>0.15251500000000001</v>
      </c>
      <c r="T72" s="17">
        <v>7.0045999999999997E-2</v>
      </c>
      <c r="U72" s="17">
        <v>0.45927400000000002</v>
      </c>
      <c r="V72" s="17">
        <v>626.29999999999995</v>
      </c>
      <c r="W72" s="17">
        <v>1.47E-4</v>
      </c>
      <c r="X72" s="17">
        <v>558</v>
      </c>
      <c r="Y72" s="17">
        <v>0</v>
      </c>
      <c r="Z72" s="17">
        <v>0</v>
      </c>
      <c r="AA72" s="17">
        <v>0.70657499999999995</v>
      </c>
      <c r="AB72" s="17">
        <v>0.21810299999999999</v>
      </c>
      <c r="AC72" s="17">
        <v>9.7746100000000002E-2</v>
      </c>
      <c r="AD72" s="17">
        <v>0.25</v>
      </c>
      <c r="AE72" s="17">
        <v>1567.8</v>
      </c>
    </row>
    <row r="73" spans="1:31">
      <c r="A73" s="17">
        <v>60</v>
      </c>
      <c r="B73" s="19">
        <v>0.20802083333333332</v>
      </c>
      <c r="C73" s="17">
        <v>30.4</v>
      </c>
      <c r="D73" s="17">
        <v>155.6</v>
      </c>
      <c r="E73" s="17">
        <v>0.14479400000000001</v>
      </c>
      <c r="F73" s="17">
        <v>7.0069999999999997</v>
      </c>
      <c r="G73" s="17">
        <v>0.82457999999999998</v>
      </c>
      <c r="H73" s="17">
        <v>9.4820000000000002E-2</v>
      </c>
      <c r="I73" s="17">
        <v>0.15029500000000001</v>
      </c>
      <c r="J73" s="17">
        <v>5.5475999999999998E-2</v>
      </c>
      <c r="K73" s="17">
        <v>0.36911100000000002</v>
      </c>
      <c r="L73" s="17">
        <v>626</v>
      </c>
      <c r="M73" s="17">
        <v>6.7331000000000002E-2</v>
      </c>
      <c r="N73" s="17">
        <v>578</v>
      </c>
      <c r="O73" s="17">
        <v>0</v>
      </c>
      <c r="P73" s="17">
        <v>0</v>
      </c>
      <c r="Q73" s="17">
        <v>0.89632000000000001</v>
      </c>
      <c r="R73" s="17">
        <v>8.5153999999999994E-2</v>
      </c>
      <c r="S73" s="17">
        <v>0.14935100000000001</v>
      </c>
      <c r="T73" s="17">
        <v>6.4197000000000004E-2</v>
      </c>
      <c r="U73" s="17">
        <v>0.429838</v>
      </c>
      <c r="V73" s="17">
        <v>530.1</v>
      </c>
      <c r="W73" s="17">
        <v>5.0000000000000004E-6</v>
      </c>
      <c r="X73" s="17">
        <v>633</v>
      </c>
      <c r="Y73" s="17">
        <v>0</v>
      </c>
      <c r="Z73" s="17">
        <v>0</v>
      </c>
      <c r="AA73" s="17">
        <v>0.66129000000000004</v>
      </c>
      <c r="AB73" s="17">
        <v>0.25325999999999999</v>
      </c>
      <c r="AC73" s="17">
        <v>0.101413</v>
      </c>
      <c r="AD73" s="17">
        <v>0.25</v>
      </c>
      <c r="AE73" s="17">
        <v>1326.8</v>
      </c>
    </row>
    <row r="74" spans="1:31">
      <c r="A74" s="17">
        <v>61</v>
      </c>
      <c r="B74" s="19">
        <v>0.20807870370370371</v>
      </c>
      <c r="C74" s="17">
        <v>31.7</v>
      </c>
      <c r="D74" s="17">
        <v>155.6</v>
      </c>
      <c r="E74" s="17">
        <v>0.12908700000000001</v>
      </c>
      <c r="F74" s="17">
        <v>6.2460000000000004</v>
      </c>
      <c r="G74" s="17">
        <v>0.81200899999999998</v>
      </c>
      <c r="H74" s="17">
        <v>9.8981E-2</v>
      </c>
      <c r="I74" s="17">
        <v>0.15015600000000001</v>
      </c>
      <c r="J74" s="17">
        <v>5.1175999999999999E-2</v>
      </c>
      <c r="K74" s="17">
        <v>0.34081600000000001</v>
      </c>
      <c r="L74" s="17">
        <v>600</v>
      </c>
      <c r="M74" s="17">
        <v>0.20360400000000001</v>
      </c>
      <c r="N74" s="17">
        <v>601</v>
      </c>
      <c r="O74" s="17">
        <v>0</v>
      </c>
      <c r="P74" s="17">
        <v>0</v>
      </c>
      <c r="Q74" s="17">
        <v>0.90956300000000001</v>
      </c>
      <c r="R74" s="17">
        <v>9.0236999999999998E-2</v>
      </c>
      <c r="S74" s="17">
        <v>0.15026200000000001</v>
      </c>
      <c r="T74" s="17">
        <v>6.0025000000000002E-2</v>
      </c>
      <c r="U74" s="17">
        <v>0.39946900000000002</v>
      </c>
      <c r="V74" s="17">
        <v>584.4</v>
      </c>
      <c r="W74" s="17">
        <v>0.37081999999999998</v>
      </c>
      <c r="X74" s="17">
        <v>616</v>
      </c>
      <c r="Y74" s="17">
        <v>0</v>
      </c>
      <c r="Z74" s="17">
        <v>0</v>
      </c>
      <c r="AA74" s="17">
        <v>0.614568</v>
      </c>
      <c r="AB74" s="17">
        <v>0.252612</v>
      </c>
      <c r="AC74" s="17">
        <v>0.10539999999999999</v>
      </c>
      <c r="AD74" s="17">
        <v>0.25</v>
      </c>
      <c r="AE74" s="17">
        <v>1384.3</v>
      </c>
    </row>
    <row r="75" spans="1:31">
      <c r="A75" s="17">
        <v>62</v>
      </c>
      <c r="B75" s="19">
        <v>0.20813657407407407</v>
      </c>
      <c r="C75" s="17">
        <v>31.7</v>
      </c>
      <c r="D75" s="17">
        <v>153</v>
      </c>
      <c r="E75" s="17">
        <v>0.1197</v>
      </c>
      <c r="F75" s="17">
        <v>5.7919999999999998</v>
      </c>
      <c r="G75" s="17">
        <v>0.83726199999999995</v>
      </c>
      <c r="H75" s="17">
        <v>9.3873999999999999E-2</v>
      </c>
      <c r="I75" s="17">
        <v>0.14869099999999999</v>
      </c>
      <c r="J75" s="17">
        <v>5.4815999999999997E-2</v>
      </c>
      <c r="K75" s="17">
        <v>0.36865999999999999</v>
      </c>
      <c r="L75" s="17">
        <v>515.20000000000005</v>
      </c>
      <c r="M75" s="17">
        <v>3.0000000000000001E-6</v>
      </c>
      <c r="N75" s="17">
        <v>556</v>
      </c>
      <c r="O75" s="17">
        <v>0</v>
      </c>
      <c r="P75" s="17">
        <v>0</v>
      </c>
      <c r="Q75" s="17">
        <v>0.89583699999999999</v>
      </c>
      <c r="R75" s="17">
        <v>8.7792999999999996E-2</v>
      </c>
      <c r="S75" s="17">
        <v>0.14996300000000001</v>
      </c>
      <c r="T75" s="17">
        <v>6.2170000000000003E-2</v>
      </c>
      <c r="U75" s="17">
        <v>0.41456799999999999</v>
      </c>
      <c r="V75" s="17">
        <v>536.20000000000005</v>
      </c>
      <c r="W75" s="17">
        <v>3.0000000000000001E-6</v>
      </c>
      <c r="X75" s="17">
        <v>529</v>
      </c>
      <c r="Y75" s="17">
        <v>0</v>
      </c>
      <c r="Z75" s="17">
        <v>0</v>
      </c>
      <c r="AA75" s="17">
        <v>0.63779600000000003</v>
      </c>
      <c r="AB75" s="17">
        <v>0.20885100000000001</v>
      </c>
      <c r="AC75" s="17">
        <v>0.10077800000000001</v>
      </c>
      <c r="AD75" s="17">
        <v>0.25</v>
      </c>
      <c r="AE75" s="17">
        <v>1612.2</v>
      </c>
    </row>
    <row r="76" spans="1:31">
      <c r="A76" s="17">
        <v>63</v>
      </c>
      <c r="B76" s="19">
        <v>0.20819444444444443</v>
      </c>
      <c r="C76" s="17">
        <v>32.799999999999997</v>
      </c>
      <c r="D76" s="17">
        <v>142.4</v>
      </c>
      <c r="E76" s="17">
        <v>0.12224699999999999</v>
      </c>
      <c r="F76" s="17">
        <v>5.915</v>
      </c>
      <c r="G76" s="17">
        <v>0.76843799999999995</v>
      </c>
      <c r="H76" s="17">
        <v>0.102785</v>
      </c>
      <c r="I76" s="17">
        <v>0.16045100000000001</v>
      </c>
      <c r="J76" s="17">
        <v>5.7667000000000003E-2</v>
      </c>
      <c r="K76" s="17">
        <v>0.35940299999999997</v>
      </c>
      <c r="L76" s="17">
        <v>562.9</v>
      </c>
      <c r="M76" s="17">
        <v>9.9999999999999995E-7</v>
      </c>
      <c r="N76" s="17">
        <v>712</v>
      </c>
      <c r="O76" s="17">
        <v>0</v>
      </c>
      <c r="P76" s="17">
        <v>0</v>
      </c>
      <c r="Q76" s="17">
        <v>0.90207199999999998</v>
      </c>
      <c r="R76" s="17">
        <v>8.702E-2</v>
      </c>
      <c r="S76" s="17">
        <v>0.15609300000000001</v>
      </c>
      <c r="T76" s="17">
        <v>6.9073999999999997E-2</v>
      </c>
      <c r="U76" s="17">
        <v>0.44251499999999999</v>
      </c>
      <c r="V76" s="17">
        <v>561.79999999999995</v>
      </c>
      <c r="W76" s="17">
        <v>5.4106000000000001E-2</v>
      </c>
      <c r="X76" s="17">
        <v>635</v>
      </c>
      <c r="Y76" s="17">
        <v>0</v>
      </c>
      <c r="Z76" s="17">
        <v>0</v>
      </c>
      <c r="AA76" s="17">
        <v>0.68079299999999998</v>
      </c>
      <c r="AB76" s="17">
        <v>0.25587199999999999</v>
      </c>
      <c r="AC76" s="17">
        <v>0.104694</v>
      </c>
      <c r="AD76" s="17">
        <v>0.25</v>
      </c>
      <c r="AE76" s="17">
        <v>1475.5</v>
      </c>
    </row>
    <row r="77" spans="1:31">
      <c r="A77" s="17">
        <v>64</v>
      </c>
      <c r="B77" s="19">
        <v>0.20825231481481479</v>
      </c>
      <c r="C77" s="17">
        <v>33.9</v>
      </c>
      <c r="D77" s="17">
        <v>142.4</v>
      </c>
      <c r="E77" s="17">
        <v>0.10900600000000001</v>
      </c>
      <c r="F77" s="17">
        <v>5.2750000000000004</v>
      </c>
      <c r="G77" s="17">
        <v>0.851132</v>
      </c>
      <c r="H77" s="17">
        <v>9.9996000000000002E-2</v>
      </c>
      <c r="I77" s="17">
        <v>0.152555</v>
      </c>
      <c r="J77" s="17">
        <v>5.2559000000000002E-2</v>
      </c>
      <c r="K77" s="17">
        <v>0.34452500000000003</v>
      </c>
      <c r="L77" s="17">
        <v>470.4</v>
      </c>
      <c r="M77" s="17">
        <v>3.9999999999999998E-6</v>
      </c>
      <c r="N77" s="17">
        <v>484</v>
      </c>
      <c r="O77" s="17">
        <v>0</v>
      </c>
      <c r="P77" s="17">
        <v>0</v>
      </c>
      <c r="Q77" s="17">
        <v>0.91312499999999996</v>
      </c>
      <c r="R77" s="17">
        <v>8.8133000000000003E-2</v>
      </c>
      <c r="S77" s="17">
        <v>0.15193599999999999</v>
      </c>
      <c r="T77" s="17">
        <v>6.3802999999999999E-2</v>
      </c>
      <c r="U77" s="17">
        <v>0.419933</v>
      </c>
      <c r="V77" s="17">
        <v>528.29999999999995</v>
      </c>
      <c r="W77" s="17">
        <v>6.0000000000000002E-6</v>
      </c>
      <c r="X77" s="17">
        <v>636</v>
      </c>
      <c r="Y77" s="17">
        <v>0</v>
      </c>
      <c r="Z77" s="17">
        <v>0</v>
      </c>
      <c r="AA77" s="17">
        <v>0.64605100000000004</v>
      </c>
      <c r="AB77" s="17">
        <v>0.16322500000000001</v>
      </c>
      <c r="AC77" s="17">
        <v>9.8547099999999999E-2</v>
      </c>
      <c r="AD77" s="17">
        <v>0.25</v>
      </c>
      <c r="AE77" s="17">
        <v>1765.8</v>
      </c>
    </row>
    <row r="78" spans="1:31">
      <c r="A78" s="17">
        <v>65</v>
      </c>
      <c r="B78" s="19">
        <v>0.20831018518518518</v>
      </c>
      <c r="C78" s="17">
        <v>34.200000000000003</v>
      </c>
      <c r="D78" s="17">
        <v>135.4</v>
      </c>
      <c r="E78" s="17">
        <v>0.112675</v>
      </c>
      <c r="F78" s="17">
        <v>5.452</v>
      </c>
      <c r="G78" s="17">
        <v>0.83852599999999999</v>
      </c>
      <c r="H78" s="17">
        <v>0.102813</v>
      </c>
      <c r="I78" s="17">
        <v>0.15628</v>
      </c>
      <c r="J78" s="17">
        <v>5.3467000000000001E-2</v>
      </c>
      <c r="K78" s="17">
        <v>0.34212300000000001</v>
      </c>
      <c r="L78" s="17">
        <v>531</v>
      </c>
      <c r="M78" s="17">
        <v>0.37081700000000001</v>
      </c>
      <c r="N78" s="17">
        <v>501</v>
      </c>
      <c r="O78" s="17">
        <v>0</v>
      </c>
      <c r="P78" s="17">
        <v>0</v>
      </c>
      <c r="Q78" s="17">
        <v>0.93238600000000005</v>
      </c>
      <c r="R78" s="17">
        <v>9.0903999999999999E-2</v>
      </c>
      <c r="S78" s="17">
        <v>0.15455199999999999</v>
      </c>
      <c r="T78" s="17">
        <v>6.3647999999999996E-2</v>
      </c>
      <c r="U78" s="17">
        <v>0.41182400000000002</v>
      </c>
      <c r="V78" s="17">
        <v>474.9</v>
      </c>
      <c r="W78" s="17">
        <v>3.6000000000000001E-5</v>
      </c>
      <c r="X78" s="17">
        <v>459</v>
      </c>
      <c r="Y78" s="17">
        <v>0</v>
      </c>
      <c r="Z78" s="17">
        <v>0</v>
      </c>
      <c r="AA78" s="17">
        <v>0.633575</v>
      </c>
      <c r="AB78" s="17">
        <v>0.17821300000000001</v>
      </c>
      <c r="AC78" s="17">
        <v>0.102247</v>
      </c>
      <c r="AD78" s="17">
        <v>0.25</v>
      </c>
      <c r="AE78" s="17">
        <v>1564.1</v>
      </c>
    </row>
    <row r="79" spans="1:31">
      <c r="A79" s="17">
        <v>66</v>
      </c>
      <c r="B79" s="19">
        <v>0.20835648148148148</v>
      </c>
      <c r="C79" s="17">
        <v>35.5</v>
      </c>
      <c r="D79" s="17">
        <v>134.5</v>
      </c>
      <c r="E79" s="17">
        <v>0.137568</v>
      </c>
      <c r="F79" s="17">
        <v>6.657</v>
      </c>
      <c r="G79" s="17">
        <v>0.83277199999999996</v>
      </c>
      <c r="H79" s="17">
        <v>9.7309999999999994E-2</v>
      </c>
      <c r="I79" s="17">
        <v>0.15323100000000001</v>
      </c>
      <c r="J79" s="17">
        <v>5.5920999999999998E-2</v>
      </c>
      <c r="K79" s="17">
        <v>0.36494700000000002</v>
      </c>
      <c r="L79" s="17">
        <v>599.5</v>
      </c>
      <c r="M79" s="17">
        <v>0.20130500000000001</v>
      </c>
      <c r="N79" s="17">
        <v>539</v>
      </c>
      <c r="O79" s="17">
        <v>0</v>
      </c>
      <c r="P79" s="17">
        <v>0</v>
      </c>
      <c r="Q79" s="17">
        <v>0.91988999999999999</v>
      </c>
      <c r="R79" s="17">
        <v>8.2641999999999993E-2</v>
      </c>
      <c r="S79" s="17">
        <v>0.15443699999999999</v>
      </c>
      <c r="T79" s="17">
        <v>7.1795999999999999E-2</v>
      </c>
      <c r="U79" s="17">
        <v>0.46488600000000002</v>
      </c>
      <c r="V79" s="17">
        <v>604.79999999999995</v>
      </c>
      <c r="W79" s="17">
        <v>6.0000000000000002E-6</v>
      </c>
      <c r="X79" s="17">
        <v>716</v>
      </c>
      <c r="Y79" s="17">
        <v>0</v>
      </c>
      <c r="Z79" s="17">
        <v>0</v>
      </c>
      <c r="AA79" s="17">
        <v>0.71520899999999998</v>
      </c>
      <c r="AB79" s="17">
        <v>0.207511</v>
      </c>
      <c r="AC79" s="17">
        <v>9.7539899999999999E-2</v>
      </c>
      <c r="AD79" s="17">
        <v>0.25</v>
      </c>
      <c r="AE79" s="17">
        <v>1385.5</v>
      </c>
    </row>
    <row r="80" spans="1:31">
      <c r="A80" s="17">
        <v>67</v>
      </c>
      <c r="B80" s="19">
        <v>0.20841435185185186</v>
      </c>
      <c r="C80" s="17">
        <v>36.4</v>
      </c>
      <c r="D80" s="17">
        <v>125.7</v>
      </c>
      <c r="E80" s="17">
        <v>0.110878</v>
      </c>
      <c r="F80" s="17">
        <v>5.3650000000000002</v>
      </c>
      <c r="G80" s="17">
        <v>0.917431</v>
      </c>
      <c r="H80" s="17">
        <v>8.9699000000000001E-2</v>
      </c>
      <c r="I80" s="17">
        <v>0.15116099999999999</v>
      </c>
      <c r="J80" s="17">
        <v>6.1462000000000003E-2</v>
      </c>
      <c r="K80" s="17">
        <v>0.40659800000000001</v>
      </c>
      <c r="L80" s="17">
        <v>607.9</v>
      </c>
      <c r="M80" s="17">
        <v>7.2170999999999999E-2</v>
      </c>
      <c r="N80" s="17">
        <v>631</v>
      </c>
      <c r="O80" s="17">
        <v>0</v>
      </c>
      <c r="P80" s="17">
        <v>0</v>
      </c>
      <c r="Q80" s="17">
        <v>0.88025799999999998</v>
      </c>
      <c r="R80" s="17">
        <v>8.9292999999999997E-2</v>
      </c>
      <c r="S80" s="17">
        <v>0.14985799999999999</v>
      </c>
      <c r="T80" s="17">
        <v>6.0565000000000001E-2</v>
      </c>
      <c r="U80" s="17">
        <v>0.40415200000000001</v>
      </c>
      <c r="V80" s="17">
        <v>588.70000000000005</v>
      </c>
      <c r="W80" s="17">
        <v>0.24265300000000001</v>
      </c>
      <c r="X80" s="17">
        <v>609</v>
      </c>
      <c r="Y80" s="17">
        <v>0</v>
      </c>
      <c r="Z80" s="17">
        <v>0</v>
      </c>
      <c r="AA80" s="17">
        <v>0.62177199999999999</v>
      </c>
      <c r="AB80" s="17">
        <v>0.22487199999999999</v>
      </c>
      <c r="AC80" s="17">
        <v>0.102912</v>
      </c>
      <c r="AD80" s="17">
        <v>0.25</v>
      </c>
      <c r="AE80" s="17">
        <v>1366.2</v>
      </c>
    </row>
    <row r="81" spans="1:31">
      <c r="A81" s="17">
        <v>68</v>
      </c>
      <c r="B81" s="19">
        <v>0.2084722222222222</v>
      </c>
      <c r="C81" s="17">
        <v>35.9</v>
      </c>
      <c r="D81" s="17">
        <v>123.1</v>
      </c>
      <c r="E81" s="17">
        <v>0.100313</v>
      </c>
      <c r="F81" s="17">
        <v>4.8540000000000001</v>
      </c>
      <c r="G81" s="17">
        <v>0.81574000000000002</v>
      </c>
      <c r="H81" s="17">
        <v>0.10081</v>
      </c>
      <c r="I81" s="17">
        <v>0.15285199999999999</v>
      </c>
      <c r="J81" s="17">
        <v>5.2041999999999998E-2</v>
      </c>
      <c r="K81" s="17">
        <v>0.34046999999999999</v>
      </c>
      <c r="L81" s="17">
        <v>525.70000000000005</v>
      </c>
      <c r="M81" s="17">
        <v>6.6545000000000007E-2</v>
      </c>
      <c r="N81" s="17">
        <v>642</v>
      </c>
      <c r="O81" s="17">
        <v>0</v>
      </c>
      <c r="P81" s="17">
        <v>0</v>
      </c>
      <c r="Q81" s="17">
        <v>0.90243499999999999</v>
      </c>
      <c r="R81" s="17">
        <v>8.7981000000000004E-2</v>
      </c>
      <c r="S81" s="17">
        <v>0.15130199999999999</v>
      </c>
      <c r="T81" s="17">
        <v>6.3322000000000003E-2</v>
      </c>
      <c r="U81" s="17">
        <v>0.41850999999999999</v>
      </c>
      <c r="V81" s="17">
        <v>664.1</v>
      </c>
      <c r="W81" s="17">
        <v>0.37081700000000001</v>
      </c>
      <c r="X81" s="17">
        <v>584</v>
      </c>
      <c r="Y81" s="17">
        <v>0</v>
      </c>
      <c r="Z81" s="17">
        <v>0</v>
      </c>
      <c r="AA81" s="17">
        <v>0.64386200000000005</v>
      </c>
      <c r="AB81" s="17">
        <v>0.200041</v>
      </c>
      <c r="AC81" s="17">
        <v>0.100648</v>
      </c>
      <c r="AD81" s="17">
        <v>0.25</v>
      </c>
      <c r="AE81" s="17">
        <v>1580</v>
      </c>
    </row>
    <row r="82" spans="1:31">
      <c r="A82" s="17">
        <v>69</v>
      </c>
      <c r="B82" s="19">
        <v>0.20853009259259259</v>
      </c>
      <c r="C82" s="17">
        <v>38.200000000000003</v>
      </c>
      <c r="D82" s="17">
        <v>116.9</v>
      </c>
      <c r="E82" s="17">
        <v>9.5320000000000002E-2</v>
      </c>
      <c r="F82" s="17">
        <v>4.6130000000000004</v>
      </c>
      <c r="G82" s="17">
        <v>0.82824200000000003</v>
      </c>
      <c r="H82" s="17">
        <v>0.10655100000000001</v>
      </c>
      <c r="I82" s="17">
        <v>0.15055499999999999</v>
      </c>
      <c r="J82" s="17">
        <v>4.4003E-2</v>
      </c>
      <c r="K82" s="17">
        <v>0.29227399999999998</v>
      </c>
      <c r="L82" s="17">
        <v>506.6</v>
      </c>
      <c r="M82" s="17">
        <v>0.37081399999999998</v>
      </c>
      <c r="N82" s="17">
        <v>667</v>
      </c>
      <c r="O82" s="17">
        <v>0</v>
      </c>
      <c r="P82" s="17">
        <v>0</v>
      </c>
      <c r="Q82" s="17">
        <v>0.913879</v>
      </c>
      <c r="R82" s="17">
        <v>8.7395E-2</v>
      </c>
      <c r="S82" s="17">
        <v>0.15337999999999999</v>
      </c>
      <c r="T82" s="17">
        <v>6.5985000000000002E-2</v>
      </c>
      <c r="U82" s="17">
        <v>0.430205</v>
      </c>
      <c r="V82" s="17">
        <v>549.4</v>
      </c>
      <c r="W82" s="17">
        <v>7.9999999999999996E-6</v>
      </c>
      <c r="X82" s="17">
        <v>589</v>
      </c>
      <c r="Y82" s="17">
        <v>0</v>
      </c>
      <c r="Z82" s="17">
        <v>0</v>
      </c>
      <c r="AA82" s="17">
        <v>0.66185400000000005</v>
      </c>
      <c r="AB82" s="17">
        <v>0.19220300000000001</v>
      </c>
      <c r="AC82" s="17">
        <v>0.100078</v>
      </c>
      <c r="AD82" s="17">
        <v>0.25</v>
      </c>
      <c r="AE82" s="17">
        <v>1639.6</v>
      </c>
    </row>
    <row r="83" spans="1:31">
      <c r="A83" s="17">
        <v>70</v>
      </c>
      <c r="B83" s="19">
        <v>0.20858796296296298</v>
      </c>
      <c r="C83" s="17">
        <v>37.299999999999997</v>
      </c>
      <c r="D83" s="17">
        <v>125.7</v>
      </c>
      <c r="E83" s="17">
        <v>0.102092</v>
      </c>
      <c r="F83" s="17">
        <v>4.9400000000000004</v>
      </c>
      <c r="G83" s="17">
        <v>0.86948000000000003</v>
      </c>
      <c r="H83" s="17">
        <v>9.9254999999999996E-2</v>
      </c>
      <c r="I83" s="17">
        <v>0.14899299999999999</v>
      </c>
      <c r="J83" s="17">
        <v>4.9737999999999997E-2</v>
      </c>
      <c r="K83" s="17">
        <v>0.33382899999999999</v>
      </c>
      <c r="L83" s="17">
        <v>525.9</v>
      </c>
      <c r="M83" s="17">
        <v>0.45835900000000002</v>
      </c>
      <c r="N83" s="17">
        <v>647</v>
      </c>
      <c r="O83" s="17">
        <v>0</v>
      </c>
      <c r="P83" s="17">
        <v>0</v>
      </c>
      <c r="Q83" s="17">
        <v>0.92243600000000003</v>
      </c>
      <c r="R83" s="17">
        <v>8.6069000000000007E-2</v>
      </c>
      <c r="S83" s="17">
        <v>0.14821699999999999</v>
      </c>
      <c r="T83" s="17">
        <v>6.2148000000000002E-2</v>
      </c>
      <c r="U83" s="17">
        <v>0.41930699999999999</v>
      </c>
      <c r="V83" s="17">
        <v>593.6</v>
      </c>
      <c r="W83" s="17">
        <v>0.37081399999999998</v>
      </c>
      <c r="X83" s="17">
        <v>559</v>
      </c>
      <c r="Y83" s="17">
        <v>0</v>
      </c>
      <c r="Z83" s="17">
        <v>0</v>
      </c>
      <c r="AA83" s="17">
        <v>0.64508699999999997</v>
      </c>
      <c r="AB83" s="17">
        <v>0.20480699999999999</v>
      </c>
      <c r="AC83" s="17">
        <v>9.8796999999999996E-2</v>
      </c>
      <c r="AD83" s="17">
        <v>0.25</v>
      </c>
      <c r="AE83" s="17">
        <v>1579.2</v>
      </c>
    </row>
    <row r="84" spans="1:31">
      <c r="A84" s="17">
        <v>71</v>
      </c>
      <c r="B84" s="19">
        <v>0.20863425925925927</v>
      </c>
      <c r="C84" s="17">
        <v>38.1</v>
      </c>
      <c r="D84" s="17">
        <v>118.7</v>
      </c>
      <c r="E84" s="17">
        <v>8.9215000000000003E-2</v>
      </c>
      <c r="F84" s="17">
        <v>4.3170000000000002</v>
      </c>
      <c r="G84" s="17">
        <v>0.79813299999999998</v>
      </c>
      <c r="H84" s="17">
        <v>9.5813999999999996E-2</v>
      </c>
      <c r="I84" s="17">
        <v>0.14790700000000001</v>
      </c>
      <c r="J84" s="17">
        <v>5.2093E-2</v>
      </c>
      <c r="K84" s="17">
        <v>0.35220099999999999</v>
      </c>
      <c r="L84" s="17">
        <v>496.4</v>
      </c>
      <c r="M84" s="17">
        <v>3.0000000000000001E-6</v>
      </c>
      <c r="N84" s="17">
        <v>729</v>
      </c>
      <c r="O84" s="17">
        <v>0</v>
      </c>
      <c r="P84" s="17">
        <v>0</v>
      </c>
      <c r="Q84" s="17">
        <v>0.90540500000000002</v>
      </c>
      <c r="R84" s="17">
        <v>8.8633000000000003E-2</v>
      </c>
      <c r="S84" s="17">
        <v>0.15063099999999999</v>
      </c>
      <c r="T84" s="17">
        <v>6.1996999999999997E-2</v>
      </c>
      <c r="U84" s="17">
        <v>0.41158600000000001</v>
      </c>
      <c r="V84" s="17">
        <v>522.5</v>
      </c>
      <c r="W84" s="17">
        <v>2.6999999999999999E-5</v>
      </c>
      <c r="X84" s="17">
        <v>615</v>
      </c>
      <c r="Y84" s="17">
        <v>0</v>
      </c>
      <c r="Z84" s="17">
        <v>0</v>
      </c>
      <c r="AA84" s="17">
        <v>0.63320900000000002</v>
      </c>
      <c r="AB84" s="17">
        <v>0.205459</v>
      </c>
      <c r="AC84" s="17">
        <v>0.101371</v>
      </c>
      <c r="AD84" s="17">
        <v>0.25</v>
      </c>
      <c r="AE84" s="17">
        <v>1673.3</v>
      </c>
    </row>
    <row r="85" spans="1:31">
      <c r="A85" s="17">
        <v>72</v>
      </c>
      <c r="B85" s="19">
        <v>0.2086921296296296</v>
      </c>
      <c r="C85" s="17">
        <v>39.200000000000003</v>
      </c>
      <c r="D85" s="17">
        <v>112.5</v>
      </c>
      <c r="E85" s="17">
        <v>7.7991000000000005E-2</v>
      </c>
      <c r="F85" s="17">
        <v>3.774</v>
      </c>
      <c r="G85" s="17">
        <v>0.79191500000000004</v>
      </c>
      <c r="H85" s="17">
        <v>9.8002000000000006E-2</v>
      </c>
      <c r="I85" s="17">
        <v>0.15449299999999999</v>
      </c>
      <c r="J85" s="17">
        <v>5.6491E-2</v>
      </c>
      <c r="K85" s="17">
        <v>0.36565500000000001</v>
      </c>
      <c r="L85" s="17">
        <v>477.2</v>
      </c>
      <c r="M85" s="17">
        <v>9.9999999999999995E-7</v>
      </c>
      <c r="N85" s="17">
        <v>890</v>
      </c>
      <c r="O85" s="17">
        <v>0</v>
      </c>
      <c r="P85" s="17">
        <v>0</v>
      </c>
      <c r="Q85" s="17">
        <v>0.89818799999999999</v>
      </c>
      <c r="R85" s="17">
        <v>8.7733000000000005E-2</v>
      </c>
      <c r="S85" s="17">
        <v>0.14718500000000001</v>
      </c>
      <c r="T85" s="17">
        <v>5.9451999999999998E-2</v>
      </c>
      <c r="U85" s="17">
        <v>0.40392600000000001</v>
      </c>
      <c r="V85" s="17">
        <v>455.7</v>
      </c>
      <c r="W85" s="17">
        <v>3.9092000000000002E-2</v>
      </c>
      <c r="X85" s="17">
        <v>392</v>
      </c>
      <c r="Y85" s="17">
        <v>0</v>
      </c>
      <c r="Z85" s="17">
        <v>0</v>
      </c>
      <c r="AA85" s="17">
        <v>0.62142500000000001</v>
      </c>
      <c r="AB85" s="17">
        <v>0.22350400000000001</v>
      </c>
      <c r="AC85" s="17">
        <v>0.101021</v>
      </c>
      <c r="AD85" s="17">
        <v>0.25</v>
      </c>
      <c r="AE85" s="17">
        <v>1740.6</v>
      </c>
    </row>
    <row r="86" spans="1:31">
      <c r="A86" s="17">
        <v>73</v>
      </c>
      <c r="B86" s="19">
        <v>0.20874999999999999</v>
      </c>
      <c r="C86" s="17">
        <v>39.700000000000003</v>
      </c>
      <c r="D86" s="17">
        <v>111.7</v>
      </c>
      <c r="E86" s="17">
        <v>8.3429000000000003E-2</v>
      </c>
      <c r="F86" s="17">
        <v>4.0369999999999999</v>
      </c>
      <c r="G86" s="17">
        <v>0.81436699999999995</v>
      </c>
      <c r="H86" s="17">
        <v>0.100826</v>
      </c>
      <c r="I86" s="17">
        <v>0.14949200000000001</v>
      </c>
      <c r="J86" s="17">
        <v>4.8666000000000001E-2</v>
      </c>
      <c r="K86" s="17">
        <v>0.325542</v>
      </c>
      <c r="L86" s="17">
        <v>462.7</v>
      </c>
      <c r="M86" s="17">
        <v>8.1809000000000007E-2</v>
      </c>
      <c r="N86" s="17">
        <v>598</v>
      </c>
      <c r="O86" s="17">
        <v>0</v>
      </c>
      <c r="P86" s="17">
        <v>0</v>
      </c>
      <c r="Q86" s="17">
        <v>0.929145</v>
      </c>
      <c r="R86" s="17">
        <v>8.7807999999999997E-2</v>
      </c>
      <c r="S86" s="17">
        <v>0.14974100000000001</v>
      </c>
      <c r="T86" s="17">
        <v>6.1932000000000001E-2</v>
      </c>
      <c r="U86" s="17">
        <v>0.41359800000000002</v>
      </c>
      <c r="V86" s="17">
        <v>451.3</v>
      </c>
      <c r="W86" s="17">
        <v>1.9999999999999999E-6</v>
      </c>
      <c r="X86" s="17">
        <v>667</v>
      </c>
      <c r="Y86" s="17">
        <v>0</v>
      </c>
      <c r="Z86" s="17">
        <v>0</v>
      </c>
      <c r="AA86" s="17">
        <v>0.63630399999999998</v>
      </c>
      <c r="AB86" s="17">
        <v>0.15687599999999999</v>
      </c>
      <c r="AC86" s="17">
        <v>9.7523899999999997E-2</v>
      </c>
      <c r="AD86" s="17">
        <v>0.25</v>
      </c>
      <c r="AE86" s="17">
        <v>1795</v>
      </c>
    </row>
    <row r="87" spans="1:31">
      <c r="A87" s="17">
        <v>74</v>
      </c>
      <c r="B87" s="19">
        <v>0.20880787037037038</v>
      </c>
      <c r="C87" s="17">
        <v>40.4</v>
      </c>
      <c r="D87" s="17">
        <v>105.5</v>
      </c>
      <c r="E87" s="17">
        <v>7.8156000000000003E-2</v>
      </c>
      <c r="F87" s="17">
        <v>3.782</v>
      </c>
      <c r="G87" s="17">
        <v>0.86188699999999996</v>
      </c>
      <c r="H87" s="17">
        <v>9.9314E-2</v>
      </c>
      <c r="I87" s="17">
        <v>0.158665</v>
      </c>
      <c r="J87" s="17">
        <v>5.9351000000000001E-2</v>
      </c>
      <c r="K87" s="17">
        <v>0.37406400000000001</v>
      </c>
      <c r="L87" s="17">
        <v>488.4</v>
      </c>
      <c r="M87" s="17">
        <v>1.0000000000000001E-5</v>
      </c>
      <c r="N87" s="17">
        <v>524</v>
      </c>
      <c r="O87" s="17">
        <v>0</v>
      </c>
      <c r="P87" s="17">
        <v>0</v>
      </c>
      <c r="Q87" s="17">
        <v>0.91895199999999999</v>
      </c>
      <c r="R87" s="17">
        <v>9.3608999999999998E-2</v>
      </c>
      <c r="S87" s="17">
        <v>0.151172</v>
      </c>
      <c r="T87" s="17">
        <v>5.7563000000000003E-2</v>
      </c>
      <c r="U87" s="17">
        <v>0.38077800000000001</v>
      </c>
      <c r="V87" s="17">
        <v>510.8</v>
      </c>
      <c r="W87" s="17">
        <v>0.37081700000000001</v>
      </c>
      <c r="X87" s="17">
        <v>519</v>
      </c>
      <c r="Y87" s="17">
        <v>0</v>
      </c>
      <c r="Z87" s="17">
        <v>0</v>
      </c>
      <c r="AA87" s="17">
        <v>0.585812</v>
      </c>
      <c r="AB87" s="17">
        <v>0.139845</v>
      </c>
      <c r="AC87" s="17">
        <v>0.101659</v>
      </c>
      <c r="AD87" s="17">
        <v>0.25</v>
      </c>
      <c r="AE87" s="17">
        <v>1700.5</v>
      </c>
    </row>
    <row r="88" spans="1:31">
      <c r="A88" s="17">
        <v>75</v>
      </c>
      <c r="B88" s="19">
        <v>0.20886574074074074</v>
      </c>
      <c r="C88" s="17">
        <v>41.3</v>
      </c>
      <c r="D88" s="17">
        <v>104.6</v>
      </c>
      <c r="E88" s="17">
        <v>8.6063000000000001E-2</v>
      </c>
      <c r="F88" s="17">
        <v>4.165</v>
      </c>
      <c r="G88" s="17">
        <v>0.84524200000000005</v>
      </c>
      <c r="H88" s="17">
        <v>9.4313999999999995E-2</v>
      </c>
      <c r="I88" s="17">
        <v>0.149287</v>
      </c>
      <c r="J88" s="17">
        <v>5.4973000000000001E-2</v>
      </c>
      <c r="K88" s="17">
        <v>0.36823800000000001</v>
      </c>
      <c r="L88" s="17">
        <v>511.1</v>
      </c>
      <c r="M88" s="17">
        <v>1.9999999999999999E-6</v>
      </c>
      <c r="N88" s="17">
        <v>454</v>
      </c>
      <c r="O88" s="17">
        <v>0</v>
      </c>
      <c r="P88" s="17">
        <v>0</v>
      </c>
      <c r="Q88" s="17">
        <v>0.86433800000000005</v>
      </c>
      <c r="R88" s="17">
        <v>8.7659000000000001E-2</v>
      </c>
      <c r="S88" s="17">
        <v>0.14569099999999999</v>
      </c>
      <c r="T88" s="17">
        <v>5.8032E-2</v>
      </c>
      <c r="U88" s="17">
        <v>0.39832099999999998</v>
      </c>
      <c r="V88" s="17">
        <v>755.4</v>
      </c>
      <c r="W88" s="17">
        <v>0.37081999999999998</v>
      </c>
      <c r="X88" s="17">
        <v>632</v>
      </c>
      <c r="Y88" s="17">
        <v>0</v>
      </c>
      <c r="Z88" s="17">
        <v>0</v>
      </c>
      <c r="AA88" s="17">
        <v>0.61280100000000004</v>
      </c>
      <c r="AB88" s="17">
        <v>0.127412</v>
      </c>
      <c r="AC88" s="17">
        <v>9.5053399999999996E-2</v>
      </c>
      <c r="AD88" s="17">
        <v>0.25</v>
      </c>
      <c r="AE88" s="17">
        <v>1625.1</v>
      </c>
    </row>
    <row r="89" spans="1:31">
      <c r="A89" s="17">
        <v>76</v>
      </c>
      <c r="B89" s="19">
        <v>0.20891203703703706</v>
      </c>
      <c r="C89" s="17">
        <v>40.799999999999997</v>
      </c>
      <c r="D89" s="17">
        <v>104.6</v>
      </c>
      <c r="E89" s="17">
        <v>0.124303</v>
      </c>
      <c r="F89" s="17">
        <v>6.0149999999999997</v>
      </c>
      <c r="G89" s="17">
        <v>0.80535800000000002</v>
      </c>
      <c r="H89" s="17">
        <v>8.6485000000000006E-2</v>
      </c>
      <c r="I89" s="17">
        <v>0.14177799999999999</v>
      </c>
      <c r="J89" s="17">
        <v>5.5293000000000002E-2</v>
      </c>
      <c r="K89" s="17">
        <v>0.38999899999999998</v>
      </c>
      <c r="L89" s="17">
        <v>761.4</v>
      </c>
      <c r="M89" s="17">
        <v>0.37081999999999998</v>
      </c>
      <c r="N89" s="17">
        <v>533</v>
      </c>
      <c r="O89" s="17">
        <v>0</v>
      </c>
      <c r="P89" s="17">
        <v>0</v>
      </c>
      <c r="Q89" s="17">
        <v>0.90385000000000004</v>
      </c>
      <c r="R89" s="17">
        <v>8.4066000000000002E-2</v>
      </c>
      <c r="S89" s="17">
        <v>0.145733</v>
      </c>
      <c r="T89" s="17">
        <v>6.1667E-2</v>
      </c>
      <c r="U89" s="17">
        <v>0.42315000000000003</v>
      </c>
      <c r="V89" s="17">
        <v>628.1</v>
      </c>
      <c r="W89" s="17">
        <v>6.6000000000000005E-5</v>
      </c>
      <c r="X89" s="17">
        <v>516</v>
      </c>
      <c r="Y89" s="17">
        <v>0</v>
      </c>
      <c r="Z89" s="17">
        <v>0</v>
      </c>
      <c r="AA89" s="17">
        <v>0.65100000000000002</v>
      </c>
      <c r="AB89" s="17">
        <v>0.20361499999999999</v>
      </c>
      <c r="AC89" s="17">
        <v>9.6622600000000003E-2</v>
      </c>
      <c r="AD89" s="17">
        <v>0.25</v>
      </c>
      <c r="AE89" s="17">
        <v>1090.9000000000001</v>
      </c>
    </row>
    <row r="90" spans="1:31">
      <c r="A90" s="17">
        <v>77</v>
      </c>
      <c r="B90" s="19">
        <v>0.2089699074074074</v>
      </c>
      <c r="C90" s="17">
        <v>43</v>
      </c>
      <c r="D90" s="17">
        <v>95</v>
      </c>
      <c r="E90" s="17">
        <v>8.6802000000000004E-2</v>
      </c>
      <c r="F90" s="17">
        <v>4.2</v>
      </c>
      <c r="G90" s="17">
        <v>0.83990399999999998</v>
      </c>
      <c r="H90" s="17">
        <v>9.6610000000000001E-2</v>
      </c>
      <c r="I90" s="17">
        <v>0.145229</v>
      </c>
      <c r="J90" s="17">
        <v>4.8619000000000002E-2</v>
      </c>
      <c r="K90" s="17">
        <v>0.33477400000000002</v>
      </c>
      <c r="L90" s="17">
        <v>628.70000000000005</v>
      </c>
      <c r="M90" s="17">
        <v>6.9999999999999999E-6</v>
      </c>
      <c r="N90" s="17">
        <v>738</v>
      </c>
      <c r="O90" s="17">
        <v>0</v>
      </c>
      <c r="P90" s="17">
        <v>0</v>
      </c>
      <c r="Q90" s="17">
        <v>0.85380100000000003</v>
      </c>
      <c r="R90" s="17">
        <v>8.5811999999999999E-2</v>
      </c>
      <c r="S90" s="17">
        <v>0.14238700000000001</v>
      </c>
      <c r="T90" s="17">
        <v>5.6575E-2</v>
      </c>
      <c r="U90" s="17">
        <v>0.39733400000000002</v>
      </c>
      <c r="V90" s="17">
        <v>738.9</v>
      </c>
      <c r="W90" s="17">
        <v>0.37081999999999998</v>
      </c>
      <c r="X90" s="17">
        <v>419</v>
      </c>
      <c r="Y90" s="17">
        <v>0</v>
      </c>
      <c r="Z90" s="17">
        <v>0</v>
      </c>
      <c r="AA90" s="17">
        <v>0.61128300000000002</v>
      </c>
      <c r="AB90" s="17">
        <v>0.209673</v>
      </c>
      <c r="AC90" s="17">
        <v>9.7674399999999995E-2</v>
      </c>
      <c r="AD90" s="17">
        <v>0.25</v>
      </c>
      <c r="AE90" s="17">
        <v>1321.2</v>
      </c>
    </row>
    <row r="91" spans="1:31">
      <c r="A91" s="17">
        <v>78</v>
      </c>
      <c r="B91" s="19">
        <v>0.20902777777777778</v>
      </c>
      <c r="C91" s="17">
        <v>42.3</v>
      </c>
      <c r="D91" s="17">
        <v>99.3</v>
      </c>
      <c r="E91" s="17">
        <v>7.3811000000000002E-2</v>
      </c>
      <c r="F91" s="17">
        <v>3.5720000000000001</v>
      </c>
      <c r="G91" s="17">
        <v>0.77030900000000002</v>
      </c>
      <c r="H91" s="17">
        <v>0.104825</v>
      </c>
      <c r="I91" s="17">
        <v>0.14687800000000001</v>
      </c>
      <c r="J91" s="17">
        <v>4.2053E-2</v>
      </c>
      <c r="K91" s="17">
        <v>0.28631200000000001</v>
      </c>
      <c r="L91" s="17">
        <v>509.7</v>
      </c>
      <c r="M91" s="17">
        <v>0.37080600000000002</v>
      </c>
      <c r="N91" s="17">
        <v>1131</v>
      </c>
      <c r="O91" s="17">
        <v>0</v>
      </c>
      <c r="P91" s="17">
        <v>0</v>
      </c>
      <c r="Q91" s="17">
        <v>0.90499700000000005</v>
      </c>
      <c r="R91" s="17">
        <v>8.2797999999999997E-2</v>
      </c>
      <c r="S91" s="17">
        <v>0.14357900000000001</v>
      </c>
      <c r="T91" s="17">
        <v>6.0780000000000001E-2</v>
      </c>
      <c r="U91" s="17">
        <v>0.423323</v>
      </c>
      <c r="V91" s="17">
        <v>673.5</v>
      </c>
      <c r="W91" s="17">
        <v>0.312359</v>
      </c>
      <c r="X91" s="17">
        <v>769</v>
      </c>
      <c r="Y91" s="17">
        <v>0</v>
      </c>
      <c r="Z91" s="17">
        <v>0</v>
      </c>
      <c r="AA91" s="17">
        <v>0.65126700000000004</v>
      </c>
      <c r="AB91" s="17">
        <v>0.25644299999999998</v>
      </c>
      <c r="AC91" s="17">
        <v>9.8385100000000003E-2</v>
      </c>
      <c r="AD91" s="17">
        <v>0.25</v>
      </c>
      <c r="AE91" s="17">
        <v>1629.5</v>
      </c>
    </row>
    <row r="92" spans="1:31">
      <c r="A92" s="17">
        <v>79</v>
      </c>
      <c r="B92" s="19">
        <v>0.20908564814814815</v>
      </c>
      <c r="C92" s="17">
        <v>44.1</v>
      </c>
      <c r="D92" s="17">
        <v>96.7</v>
      </c>
      <c r="E92" s="17">
        <v>8.2352999999999996E-2</v>
      </c>
      <c r="F92" s="17">
        <v>3.9849999999999999</v>
      </c>
      <c r="G92" s="17">
        <v>0.84030400000000005</v>
      </c>
      <c r="H92" s="17">
        <v>0.10119400000000001</v>
      </c>
      <c r="I92" s="17">
        <v>0.14818100000000001</v>
      </c>
      <c r="J92" s="17">
        <v>4.6987000000000001E-2</v>
      </c>
      <c r="K92" s="17">
        <v>0.31709199999999998</v>
      </c>
      <c r="L92" s="17">
        <v>569.29999999999995</v>
      </c>
      <c r="M92" s="17">
        <v>0.54589200000000004</v>
      </c>
      <c r="N92" s="17">
        <v>619</v>
      </c>
      <c r="O92" s="17">
        <v>0</v>
      </c>
      <c r="P92" s="17">
        <v>0</v>
      </c>
      <c r="Q92" s="17">
        <v>0.89805199999999996</v>
      </c>
      <c r="R92" s="17">
        <v>8.8432999999999998E-2</v>
      </c>
      <c r="S92" s="17">
        <v>0.14480799999999999</v>
      </c>
      <c r="T92" s="17">
        <v>5.6376000000000002E-2</v>
      </c>
      <c r="U92" s="17">
        <v>0.38931300000000002</v>
      </c>
      <c r="V92" s="17">
        <v>550.6</v>
      </c>
      <c r="W92" s="17">
        <v>0.44371699999999997</v>
      </c>
      <c r="X92" s="17">
        <v>422</v>
      </c>
      <c r="Y92" s="17">
        <v>0</v>
      </c>
      <c r="Z92" s="17">
        <v>0</v>
      </c>
      <c r="AA92" s="17">
        <v>0.598943</v>
      </c>
      <c r="AB92" s="17">
        <v>0.17024700000000001</v>
      </c>
      <c r="AC92" s="17">
        <v>9.8030400000000004E-2</v>
      </c>
      <c r="AD92" s="17">
        <v>0.25</v>
      </c>
      <c r="AE92" s="17">
        <v>1459</v>
      </c>
    </row>
    <row r="93" spans="1:31">
      <c r="A93" s="17">
        <v>80</v>
      </c>
      <c r="B93" s="19">
        <v>0.20914351851851853</v>
      </c>
      <c r="C93" s="17">
        <v>43.2</v>
      </c>
      <c r="D93" s="17">
        <v>98.5</v>
      </c>
      <c r="E93" s="17">
        <v>8.0915000000000001E-2</v>
      </c>
      <c r="F93" s="17">
        <v>3.915</v>
      </c>
      <c r="G93" s="17">
        <v>0.79250900000000002</v>
      </c>
      <c r="H93" s="17">
        <v>9.5537999999999998E-2</v>
      </c>
      <c r="I93" s="17">
        <v>0.14555599999999999</v>
      </c>
      <c r="J93" s="17">
        <v>5.0018E-2</v>
      </c>
      <c r="K93" s="17">
        <v>0.343636</v>
      </c>
      <c r="L93" s="17">
        <v>489</v>
      </c>
      <c r="M93" s="17">
        <v>6.7710000000000006E-2</v>
      </c>
      <c r="N93" s="17">
        <v>503</v>
      </c>
      <c r="O93" s="17">
        <v>0</v>
      </c>
      <c r="P93" s="17">
        <v>0</v>
      </c>
      <c r="Q93" s="17">
        <v>0.89005400000000001</v>
      </c>
      <c r="R93" s="17">
        <v>8.5385000000000003E-2</v>
      </c>
      <c r="S93" s="17">
        <v>0.14615400000000001</v>
      </c>
      <c r="T93" s="17">
        <v>6.0768999999999997E-2</v>
      </c>
      <c r="U93" s="17">
        <v>0.41578799999999999</v>
      </c>
      <c r="V93" s="17">
        <v>595.79999999999995</v>
      </c>
      <c r="W93" s="17">
        <v>0.28879899999999997</v>
      </c>
      <c r="X93" s="17">
        <v>790</v>
      </c>
      <c r="Y93" s="17">
        <v>0</v>
      </c>
      <c r="Z93" s="17">
        <v>0</v>
      </c>
      <c r="AA93" s="17">
        <v>0.63967399999999996</v>
      </c>
      <c r="AB93" s="17">
        <v>0.12725500000000001</v>
      </c>
      <c r="AC93" s="17">
        <v>9.3118000000000006E-2</v>
      </c>
      <c r="AD93" s="17">
        <v>0.25</v>
      </c>
      <c r="AE93" s="17">
        <v>1698.4</v>
      </c>
    </row>
    <row r="94" spans="1:31">
      <c r="A94" s="17">
        <v>81</v>
      </c>
      <c r="B94" s="19">
        <v>0.2091898148148148</v>
      </c>
      <c r="C94" s="17">
        <v>44.3</v>
      </c>
      <c r="D94" s="17">
        <v>95.8</v>
      </c>
      <c r="E94" s="17">
        <v>9.1472999999999999E-2</v>
      </c>
      <c r="F94" s="17">
        <v>4.4260000000000002</v>
      </c>
      <c r="G94" s="17">
        <v>0.82568699999999995</v>
      </c>
      <c r="H94" s="17">
        <v>9.6105999999999997E-2</v>
      </c>
      <c r="I94" s="17">
        <v>0.14951</v>
      </c>
      <c r="J94" s="17">
        <v>5.3404E-2</v>
      </c>
      <c r="K94" s="17">
        <v>0.35719499999999998</v>
      </c>
      <c r="L94" s="17">
        <v>653.79999999999995</v>
      </c>
      <c r="M94" s="17">
        <v>1.9000000000000001E-5</v>
      </c>
      <c r="N94" s="17">
        <v>792</v>
      </c>
      <c r="O94" s="17">
        <v>0</v>
      </c>
      <c r="P94" s="17">
        <v>0</v>
      </c>
      <c r="Q94" s="17">
        <v>0.88877200000000001</v>
      </c>
      <c r="R94" s="17">
        <v>8.5888000000000006E-2</v>
      </c>
      <c r="S94" s="17">
        <v>0.14544599999999999</v>
      </c>
      <c r="T94" s="17">
        <v>5.9556999999999999E-2</v>
      </c>
      <c r="U94" s="17">
        <v>0.40948200000000001</v>
      </c>
      <c r="V94" s="17">
        <v>615.5</v>
      </c>
      <c r="W94" s="17">
        <v>0.18015100000000001</v>
      </c>
      <c r="X94" s="17">
        <v>593</v>
      </c>
      <c r="Y94" s="17">
        <v>0</v>
      </c>
      <c r="Z94" s="17">
        <v>0</v>
      </c>
      <c r="AA94" s="17">
        <v>0.62997199999999998</v>
      </c>
      <c r="AB94" s="17">
        <v>0.23000899999999999</v>
      </c>
      <c r="AC94" s="17">
        <v>9.9586900000000006E-2</v>
      </c>
      <c r="AD94" s="17">
        <v>0.25</v>
      </c>
      <c r="AE94" s="17">
        <v>1270.4000000000001</v>
      </c>
    </row>
    <row r="95" spans="1:31">
      <c r="A95" s="17">
        <v>82</v>
      </c>
      <c r="B95" s="19">
        <v>0.20924768518518519</v>
      </c>
      <c r="C95" s="17">
        <v>44.6</v>
      </c>
      <c r="D95" s="17">
        <v>100.2</v>
      </c>
      <c r="E95" s="17">
        <v>8.6735999999999994E-2</v>
      </c>
      <c r="F95" s="17">
        <v>4.1970000000000001</v>
      </c>
      <c r="G95" s="17">
        <v>0.84845999999999999</v>
      </c>
      <c r="H95" s="17">
        <v>0.108242</v>
      </c>
      <c r="I95" s="17">
        <v>0.16017200000000001</v>
      </c>
      <c r="J95" s="17">
        <v>5.1929999999999997E-2</v>
      </c>
      <c r="K95" s="17">
        <v>0.32421299999999997</v>
      </c>
      <c r="L95" s="17">
        <v>515.6</v>
      </c>
      <c r="M95" s="17">
        <v>0.44552000000000003</v>
      </c>
      <c r="N95" s="17">
        <v>500</v>
      </c>
      <c r="O95" s="17">
        <v>0</v>
      </c>
      <c r="P95" s="17">
        <v>0</v>
      </c>
      <c r="Q95" s="17">
        <v>0.93746399999999996</v>
      </c>
      <c r="R95" s="17">
        <v>8.8435E-2</v>
      </c>
      <c r="S95" s="17">
        <v>0.15215699999999999</v>
      </c>
      <c r="T95" s="17">
        <v>6.3722000000000001E-2</v>
      </c>
      <c r="U95" s="17">
        <v>0.41878900000000002</v>
      </c>
      <c r="V95" s="17">
        <v>529.79999999999995</v>
      </c>
      <c r="W95" s="17">
        <v>3.1999999999999999E-5</v>
      </c>
      <c r="X95" s="17">
        <v>493</v>
      </c>
      <c r="Y95" s="17">
        <v>0</v>
      </c>
      <c r="Z95" s="17">
        <v>0</v>
      </c>
      <c r="AA95" s="17">
        <v>0.64429099999999995</v>
      </c>
      <c r="AB95" s="17">
        <v>0.13456299999999999</v>
      </c>
      <c r="AC95" s="17">
        <v>9.7009999999999999E-2</v>
      </c>
      <c r="AD95" s="17">
        <v>0.25</v>
      </c>
      <c r="AE95" s="17">
        <v>1610.8</v>
      </c>
    </row>
    <row r="96" spans="1:31">
      <c r="A96" s="17">
        <v>83</v>
      </c>
      <c r="B96" s="19">
        <v>0.20930555555555555</v>
      </c>
      <c r="C96" s="17">
        <v>45</v>
      </c>
      <c r="D96" s="17">
        <v>92.3</v>
      </c>
      <c r="E96" s="17">
        <v>7.0741999999999999E-2</v>
      </c>
      <c r="F96" s="17">
        <v>3.423</v>
      </c>
      <c r="G96" s="17">
        <v>0.90937000000000001</v>
      </c>
      <c r="H96" s="17">
        <v>0.103431</v>
      </c>
      <c r="I96" s="17">
        <v>0.153916</v>
      </c>
      <c r="J96" s="17">
        <v>5.0485000000000002E-2</v>
      </c>
      <c r="K96" s="17">
        <v>0.32800499999999999</v>
      </c>
      <c r="L96" s="17">
        <v>457.1</v>
      </c>
      <c r="M96" s="17">
        <v>0.120446</v>
      </c>
      <c r="N96" s="17">
        <v>784</v>
      </c>
      <c r="O96" s="17">
        <v>0</v>
      </c>
      <c r="P96" s="17">
        <v>0</v>
      </c>
      <c r="Q96" s="17">
        <v>0.92254800000000003</v>
      </c>
      <c r="R96" s="17">
        <v>8.2166000000000003E-2</v>
      </c>
      <c r="S96" s="17">
        <v>0.145202</v>
      </c>
      <c r="T96" s="17">
        <v>6.3036999999999996E-2</v>
      </c>
      <c r="U96" s="17">
        <v>0.43413099999999999</v>
      </c>
      <c r="V96" s="17">
        <v>577.4</v>
      </c>
      <c r="W96" s="17">
        <v>0.199821</v>
      </c>
      <c r="X96" s="17">
        <v>605</v>
      </c>
      <c r="Y96" s="17">
        <v>0</v>
      </c>
      <c r="Z96" s="17">
        <v>0</v>
      </c>
      <c r="AA96" s="17">
        <v>0.66789399999999999</v>
      </c>
      <c r="AB96" s="17">
        <v>0.166127</v>
      </c>
      <c r="AC96" s="17">
        <v>9.2637700000000003E-2</v>
      </c>
      <c r="AD96" s="17">
        <v>0.25</v>
      </c>
      <c r="AE96" s="17">
        <v>1816.9</v>
      </c>
    </row>
    <row r="97" spans="1:31">
      <c r="A97" s="17">
        <v>84</v>
      </c>
      <c r="B97" s="19">
        <v>0.20936342592592594</v>
      </c>
      <c r="C97" s="17">
        <v>45.7</v>
      </c>
      <c r="D97" s="17">
        <v>90.6</v>
      </c>
      <c r="E97" s="17">
        <v>0.101054</v>
      </c>
      <c r="F97" s="17">
        <v>4.8899999999999997</v>
      </c>
      <c r="G97" s="17">
        <v>0.74885999999999997</v>
      </c>
      <c r="H97" s="17">
        <v>9.9948999999999996E-2</v>
      </c>
      <c r="I97" s="17">
        <v>0.14627899999999999</v>
      </c>
      <c r="J97" s="17">
        <v>4.6330000000000003E-2</v>
      </c>
      <c r="K97" s="17">
        <v>0.31672099999999997</v>
      </c>
      <c r="L97" s="17">
        <v>667.2</v>
      </c>
      <c r="M97" s="17">
        <v>5.0000000000000004E-6</v>
      </c>
      <c r="N97" s="17">
        <v>603</v>
      </c>
      <c r="O97" s="17">
        <v>0</v>
      </c>
      <c r="P97" s="17">
        <v>0</v>
      </c>
      <c r="Q97" s="17">
        <v>0.88975099999999996</v>
      </c>
      <c r="R97" s="17">
        <v>8.4381999999999999E-2</v>
      </c>
      <c r="S97" s="17">
        <v>0.15079600000000001</v>
      </c>
      <c r="T97" s="17">
        <v>6.6414000000000001E-2</v>
      </c>
      <c r="U97" s="17">
        <v>0.44042399999999998</v>
      </c>
      <c r="V97" s="17">
        <v>688.7</v>
      </c>
      <c r="W97" s="17">
        <v>3.3485000000000001E-2</v>
      </c>
      <c r="X97" s="17">
        <v>722</v>
      </c>
      <c r="Y97" s="17">
        <v>0</v>
      </c>
      <c r="Z97" s="17">
        <v>0</v>
      </c>
      <c r="AA97" s="17">
        <v>0.67757599999999996</v>
      </c>
      <c r="AB97" s="17">
        <v>0.179891</v>
      </c>
      <c r="AC97" s="17">
        <v>9.6328999999999998E-2</v>
      </c>
      <c r="AD97" s="17">
        <v>0.25</v>
      </c>
      <c r="AE97" s="17">
        <v>1244.9000000000001</v>
      </c>
    </row>
    <row r="98" spans="1:31">
      <c r="A98" s="17">
        <v>85</v>
      </c>
      <c r="B98" s="19">
        <v>0.20942129629629627</v>
      </c>
      <c r="C98" s="17">
        <v>46.3</v>
      </c>
      <c r="D98" s="17">
        <v>93.2</v>
      </c>
      <c r="E98" s="17">
        <v>7.4765999999999999E-2</v>
      </c>
      <c r="F98" s="17">
        <v>3.6179999999999999</v>
      </c>
      <c r="G98" s="17">
        <v>0.78519600000000001</v>
      </c>
      <c r="H98" s="17">
        <v>0.105909</v>
      </c>
      <c r="I98" s="17">
        <v>0.148089</v>
      </c>
      <c r="J98" s="17">
        <v>4.2180000000000002E-2</v>
      </c>
      <c r="K98" s="17">
        <v>0.284831</v>
      </c>
      <c r="L98" s="17">
        <v>467.1</v>
      </c>
      <c r="M98" s="17">
        <v>0.45835900000000002</v>
      </c>
      <c r="N98" s="17">
        <v>597</v>
      </c>
      <c r="O98" s="17">
        <v>0</v>
      </c>
      <c r="P98" s="17">
        <v>0</v>
      </c>
      <c r="Q98" s="17">
        <v>0.88911300000000004</v>
      </c>
      <c r="R98" s="17">
        <v>8.1700999999999996E-2</v>
      </c>
      <c r="S98" s="17">
        <v>0.143068</v>
      </c>
      <c r="T98" s="17">
        <v>6.1365999999999997E-2</v>
      </c>
      <c r="U98" s="17">
        <v>0.42893199999999998</v>
      </c>
      <c r="V98" s="17">
        <v>545.70000000000005</v>
      </c>
      <c r="W98" s="17">
        <v>8.7520000000000001E-2</v>
      </c>
      <c r="X98" s="17">
        <v>436</v>
      </c>
      <c r="Y98" s="17">
        <v>0</v>
      </c>
      <c r="Z98" s="17">
        <v>0</v>
      </c>
      <c r="AA98" s="17">
        <v>0.65989600000000004</v>
      </c>
      <c r="AB98" s="17">
        <v>0.13528200000000001</v>
      </c>
      <c r="AC98" s="17">
        <v>9.0003299999999994E-2</v>
      </c>
      <c r="AD98" s="17">
        <v>0.25</v>
      </c>
      <c r="AE98" s="17">
        <v>1778.1</v>
      </c>
    </row>
    <row r="99" spans="1:31">
      <c r="A99" s="17">
        <v>86</v>
      </c>
      <c r="B99" s="19">
        <v>0.20947916666666666</v>
      </c>
      <c r="C99" s="17">
        <v>47.2</v>
      </c>
      <c r="D99" s="17">
        <v>59.8</v>
      </c>
      <c r="E99" s="17">
        <v>6.6352999999999995E-2</v>
      </c>
      <c r="F99" s="17">
        <v>3.2109999999999999</v>
      </c>
      <c r="G99" s="17">
        <v>0.85098399999999996</v>
      </c>
      <c r="H99" s="17">
        <v>8.8955999999999993E-2</v>
      </c>
      <c r="I99" s="17">
        <v>0.14557</v>
      </c>
      <c r="J99" s="17">
        <v>5.6612999999999997E-2</v>
      </c>
      <c r="K99" s="17">
        <v>0.38890999999999998</v>
      </c>
      <c r="L99" s="17">
        <v>659</v>
      </c>
      <c r="M99" s="17">
        <v>0.51246100000000006</v>
      </c>
      <c r="N99" s="17">
        <v>668</v>
      </c>
      <c r="O99" s="17">
        <v>0</v>
      </c>
      <c r="P99" s="17">
        <v>0</v>
      </c>
      <c r="Q99" s="17">
        <v>0.84425600000000001</v>
      </c>
      <c r="R99" s="17">
        <v>8.3434999999999995E-2</v>
      </c>
      <c r="S99" s="17">
        <v>0.144173</v>
      </c>
      <c r="T99" s="17">
        <v>6.0738E-2</v>
      </c>
      <c r="U99" s="17">
        <v>0.42128700000000002</v>
      </c>
      <c r="V99" s="17">
        <v>621.4</v>
      </c>
      <c r="W99" s="17">
        <v>2.0100000000000001E-4</v>
      </c>
      <c r="X99" s="17">
        <v>435</v>
      </c>
      <c r="Y99" s="17">
        <v>0</v>
      </c>
      <c r="Z99" s="17">
        <v>0</v>
      </c>
      <c r="AA99" s="17">
        <v>0.64813399999999999</v>
      </c>
      <c r="AB99" s="17">
        <v>0.13670299999999999</v>
      </c>
      <c r="AC99" s="17">
        <v>9.1737700000000005E-2</v>
      </c>
      <c r="AD99" s="17">
        <v>0.25</v>
      </c>
      <c r="AE99" s="17">
        <v>1260.3</v>
      </c>
    </row>
    <row r="100" spans="1:31">
      <c r="A100" s="17">
        <v>87</v>
      </c>
      <c r="B100" s="19">
        <v>0.20952546296296296</v>
      </c>
      <c r="C100" s="17">
        <v>47.9</v>
      </c>
      <c r="D100" s="17">
        <v>62.4</v>
      </c>
      <c r="E100" s="17">
        <v>5.3525000000000003E-2</v>
      </c>
      <c r="F100" s="17">
        <v>2.59</v>
      </c>
      <c r="G100" s="17">
        <v>0.87055099999999996</v>
      </c>
      <c r="H100" s="17">
        <v>9.1544E-2</v>
      </c>
      <c r="I100" s="17">
        <v>0.147537</v>
      </c>
      <c r="J100" s="17">
        <v>5.5993000000000001E-2</v>
      </c>
      <c r="K100" s="17">
        <v>0.379519</v>
      </c>
      <c r="L100" s="17">
        <v>539</v>
      </c>
      <c r="M100" s="17">
        <v>5.6758000000000003E-2</v>
      </c>
      <c r="N100" s="17">
        <v>376</v>
      </c>
      <c r="O100" s="17">
        <v>0</v>
      </c>
      <c r="P100" s="17">
        <v>0</v>
      </c>
      <c r="Q100" s="17">
        <v>0.89135200000000003</v>
      </c>
      <c r="R100" s="17">
        <v>8.8092000000000004E-2</v>
      </c>
      <c r="S100" s="17">
        <v>0.139763</v>
      </c>
      <c r="T100" s="17">
        <v>5.1671000000000002E-2</v>
      </c>
      <c r="U100" s="17">
        <v>0.369703</v>
      </c>
      <c r="V100" s="17">
        <v>611.5</v>
      </c>
      <c r="W100" s="17">
        <v>0.35341800000000001</v>
      </c>
      <c r="X100" s="17">
        <v>445</v>
      </c>
      <c r="Y100" s="17">
        <v>0</v>
      </c>
      <c r="Z100" s="17">
        <v>0</v>
      </c>
      <c r="AA100" s="17">
        <v>0.568774</v>
      </c>
      <c r="AB100" s="17">
        <v>7.0786699999999994E-2</v>
      </c>
      <c r="AC100" s="17">
        <v>9.1749600000000001E-2</v>
      </c>
      <c r="AD100" s="17">
        <v>0.25</v>
      </c>
      <c r="AE100" s="17">
        <v>1540.9</v>
      </c>
    </row>
    <row r="101" spans="1:31">
      <c r="A101" s="17">
        <v>88</v>
      </c>
      <c r="B101" s="19">
        <v>0.20958333333333334</v>
      </c>
      <c r="C101" s="17">
        <v>48.4</v>
      </c>
      <c r="D101" s="17">
        <v>72.099999999999994</v>
      </c>
      <c r="E101" s="17">
        <v>6.8941000000000002E-2</v>
      </c>
      <c r="F101" s="17">
        <v>3.3359999999999999</v>
      </c>
      <c r="G101" s="17">
        <v>0.85616800000000004</v>
      </c>
      <c r="H101" s="17">
        <v>0.105921</v>
      </c>
      <c r="I101" s="17">
        <v>0.160084</v>
      </c>
      <c r="J101" s="17">
        <v>5.4162000000000002E-2</v>
      </c>
      <c r="K101" s="17">
        <v>0.338337</v>
      </c>
      <c r="L101" s="17">
        <v>485.5</v>
      </c>
      <c r="M101" s="17">
        <v>0.44558399999999998</v>
      </c>
      <c r="N101" s="17">
        <v>557</v>
      </c>
      <c r="O101" s="17">
        <v>0</v>
      </c>
      <c r="P101" s="17">
        <v>0</v>
      </c>
      <c r="Q101" s="17">
        <v>0.91884900000000003</v>
      </c>
      <c r="R101" s="17">
        <v>8.0935000000000007E-2</v>
      </c>
      <c r="S101" s="17">
        <v>0.154247</v>
      </c>
      <c r="T101" s="17">
        <v>7.3312000000000002E-2</v>
      </c>
      <c r="U101" s="17">
        <v>0.47529199999999999</v>
      </c>
      <c r="V101" s="17">
        <v>661.1</v>
      </c>
      <c r="W101" s="17">
        <v>9.0000000000000002E-6</v>
      </c>
      <c r="X101" s="17">
        <v>447</v>
      </c>
      <c r="Y101" s="17">
        <v>0</v>
      </c>
      <c r="Z101" s="17">
        <v>0</v>
      </c>
      <c r="AA101" s="17">
        <v>0.73121800000000003</v>
      </c>
      <c r="AB101" s="17">
        <v>0.105041</v>
      </c>
      <c r="AC101" s="17">
        <v>8.8635400000000003E-2</v>
      </c>
      <c r="AD101" s="17">
        <v>0.25</v>
      </c>
      <c r="AE101" s="17">
        <v>1710.8</v>
      </c>
    </row>
    <row r="102" spans="1:31">
      <c r="A102" s="17">
        <v>89</v>
      </c>
      <c r="B102" s="19">
        <v>0.20964120370370368</v>
      </c>
      <c r="C102" s="17">
        <v>49.9</v>
      </c>
      <c r="D102" s="17">
        <v>69.5</v>
      </c>
      <c r="E102" s="17">
        <v>6.4172999999999994E-2</v>
      </c>
      <c r="F102" s="17">
        <v>3.105</v>
      </c>
      <c r="G102" s="17">
        <v>0.87556999999999996</v>
      </c>
      <c r="H102" s="17">
        <v>9.5496999999999999E-2</v>
      </c>
      <c r="I102" s="17">
        <v>0.16464899999999999</v>
      </c>
      <c r="J102" s="17">
        <v>6.9153000000000006E-2</v>
      </c>
      <c r="K102" s="17">
        <v>0.42</v>
      </c>
      <c r="L102" s="17">
        <v>518.29999999999995</v>
      </c>
      <c r="M102" s="17">
        <v>0.15517400000000001</v>
      </c>
      <c r="N102" s="17">
        <v>675</v>
      </c>
      <c r="O102" s="17">
        <v>0</v>
      </c>
      <c r="P102" s="17">
        <v>0</v>
      </c>
      <c r="Q102" s="17">
        <v>0.86980800000000003</v>
      </c>
      <c r="R102" s="17">
        <v>8.8118000000000002E-2</v>
      </c>
      <c r="S102" s="17">
        <v>0.15770600000000001</v>
      </c>
      <c r="T102" s="17">
        <v>6.9588999999999998E-2</v>
      </c>
      <c r="U102" s="17">
        <v>0.44125500000000001</v>
      </c>
      <c r="V102" s="17">
        <v>610.20000000000005</v>
      </c>
      <c r="W102" s="17">
        <v>9.9999999999999995E-7</v>
      </c>
      <c r="X102" s="17">
        <v>605</v>
      </c>
      <c r="Y102" s="17">
        <v>0</v>
      </c>
      <c r="Z102" s="17">
        <v>0</v>
      </c>
      <c r="AA102" s="17">
        <v>0.67885399999999996</v>
      </c>
      <c r="AB102" s="17">
        <v>0.12753100000000001</v>
      </c>
      <c r="AC102" s="17">
        <v>9.6992400000000006E-2</v>
      </c>
      <c r="AD102" s="17">
        <v>0.25</v>
      </c>
      <c r="AE102" s="17">
        <v>1602.6</v>
      </c>
    </row>
    <row r="103" spans="1:31">
      <c r="A103" s="17">
        <v>90</v>
      </c>
      <c r="B103" s="19">
        <v>0.20969907407407407</v>
      </c>
      <c r="C103" s="17">
        <v>49.9</v>
      </c>
      <c r="D103" s="17">
        <v>67.7</v>
      </c>
      <c r="E103" s="17">
        <v>6.6134999999999999E-2</v>
      </c>
      <c r="F103" s="17">
        <v>3.2</v>
      </c>
      <c r="G103" s="17">
        <v>0.93172900000000003</v>
      </c>
      <c r="H103" s="17">
        <v>0.166606</v>
      </c>
      <c r="I103" s="17">
        <v>0.28539399999999998</v>
      </c>
      <c r="J103" s="17">
        <v>0.118788</v>
      </c>
      <c r="K103" s="17">
        <v>0.41622500000000001</v>
      </c>
      <c r="L103" s="17">
        <v>518</v>
      </c>
      <c r="M103" s="17">
        <v>6.9999999999999999E-6</v>
      </c>
      <c r="N103" s="17">
        <v>490</v>
      </c>
      <c r="O103" s="17">
        <v>0</v>
      </c>
      <c r="P103" s="17">
        <v>0</v>
      </c>
      <c r="Q103" s="17">
        <v>0.96454300000000004</v>
      </c>
      <c r="R103" s="17">
        <v>0.13491700000000001</v>
      </c>
      <c r="S103" s="17">
        <v>0.24503900000000001</v>
      </c>
      <c r="T103" s="17">
        <v>0.110122</v>
      </c>
      <c r="U103" s="17">
        <v>0.44940400000000003</v>
      </c>
      <c r="V103" s="17">
        <v>646.70000000000005</v>
      </c>
      <c r="W103" s="17">
        <v>0.14164099999999999</v>
      </c>
      <c r="X103" s="17">
        <v>477</v>
      </c>
      <c r="Y103" s="17">
        <v>0</v>
      </c>
      <c r="Z103" s="17">
        <v>0</v>
      </c>
      <c r="AA103" s="17">
        <v>0.69139099999999998</v>
      </c>
      <c r="AB103" s="17">
        <v>9.38364E-2</v>
      </c>
      <c r="AC103" s="17">
        <v>0.14525099999999999</v>
      </c>
      <c r="AD103" s="17">
        <v>0.25</v>
      </c>
      <c r="AE103" s="17">
        <v>1603.3</v>
      </c>
    </row>
    <row r="104" spans="1:31">
      <c r="A104" s="17">
        <v>91</v>
      </c>
      <c r="B104" s="19">
        <v>0.20975694444444445</v>
      </c>
      <c r="C104" s="17">
        <v>50.8</v>
      </c>
      <c r="D104" s="17">
        <v>51</v>
      </c>
      <c r="E104" s="17">
        <v>5.3844000000000003E-2</v>
      </c>
      <c r="F104" s="17">
        <v>2.605</v>
      </c>
      <c r="G104" s="17">
        <v>0.93109699999999995</v>
      </c>
      <c r="H104" s="17">
        <v>0.13222300000000001</v>
      </c>
      <c r="I104" s="17">
        <v>0.22478899999999999</v>
      </c>
      <c r="J104" s="17">
        <v>9.2565999999999996E-2</v>
      </c>
      <c r="K104" s="17">
        <v>0.41178999999999999</v>
      </c>
      <c r="L104" s="17">
        <v>541.9</v>
      </c>
      <c r="M104" s="17">
        <v>0.147343</v>
      </c>
      <c r="N104" s="17">
        <v>597</v>
      </c>
      <c r="O104" s="17">
        <v>0</v>
      </c>
      <c r="P104" s="17">
        <v>0</v>
      </c>
      <c r="Q104" s="17">
        <v>0.95701700000000001</v>
      </c>
      <c r="R104" s="17">
        <v>0.114522</v>
      </c>
      <c r="S104" s="17">
        <v>0.21307300000000001</v>
      </c>
      <c r="T104" s="17">
        <v>9.8552000000000001E-2</v>
      </c>
      <c r="U104" s="17">
        <v>0.46252500000000002</v>
      </c>
      <c r="V104" s="17">
        <v>584.29999999999995</v>
      </c>
      <c r="W104" s="17">
        <v>0.195636</v>
      </c>
      <c r="X104" s="17">
        <v>401</v>
      </c>
      <c r="Y104" s="17">
        <v>0</v>
      </c>
      <c r="Z104" s="17">
        <v>0</v>
      </c>
      <c r="AA104" s="17">
        <v>0.71157700000000002</v>
      </c>
      <c r="AB104" s="17">
        <v>9.0313099999999993E-2</v>
      </c>
      <c r="AC104" s="17">
        <v>0.123422</v>
      </c>
      <c r="AD104" s="17">
        <v>0.25</v>
      </c>
      <c r="AE104" s="17">
        <v>1532.6</v>
      </c>
    </row>
    <row r="105" spans="1:31">
      <c r="A105" s="17">
        <v>92</v>
      </c>
      <c r="B105" s="19">
        <v>0.20980324074074075</v>
      </c>
      <c r="C105" s="17">
        <v>50.8</v>
      </c>
      <c r="D105" s="17">
        <v>44</v>
      </c>
      <c r="E105" s="17">
        <v>4.7183999999999997E-2</v>
      </c>
      <c r="F105" s="17">
        <v>2.2829999999999999</v>
      </c>
      <c r="G105" s="17">
        <v>0.93896900000000005</v>
      </c>
      <c r="H105" s="17">
        <v>0.16920099999999999</v>
      </c>
      <c r="I105" s="17">
        <v>0.29104799999999997</v>
      </c>
      <c r="J105" s="17">
        <v>0.121846</v>
      </c>
      <c r="K105" s="17">
        <v>0.41864699999999999</v>
      </c>
      <c r="L105" s="17">
        <v>542</v>
      </c>
      <c r="M105" s="17">
        <v>0.14949100000000001</v>
      </c>
      <c r="N105" s="17">
        <v>529</v>
      </c>
      <c r="O105" s="17">
        <v>0</v>
      </c>
      <c r="P105" s="17">
        <v>0</v>
      </c>
      <c r="Q105" s="17">
        <v>0.97121900000000005</v>
      </c>
      <c r="R105" s="17">
        <v>0.150945</v>
      </c>
      <c r="S105" s="17">
        <v>0.27956900000000001</v>
      </c>
      <c r="T105" s="17">
        <v>0.12862399999999999</v>
      </c>
      <c r="U105" s="17">
        <v>0.46007999999999999</v>
      </c>
      <c r="V105" s="17">
        <v>593.1</v>
      </c>
      <c r="W105" s="17">
        <v>0.141458</v>
      </c>
      <c r="X105" s="17">
        <v>337</v>
      </c>
      <c r="Y105" s="17">
        <v>0</v>
      </c>
      <c r="Z105" s="17">
        <v>0</v>
      </c>
      <c r="AA105" s="17">
        <v>0.70781499999999997</v>
      </c>
      <c r="AB105" s="17">
        <v>7.0513900000000004E-2</v>
      </c>
      <c r="AC105" s="17">
        <v>0.16001499999999999</v>
      </c>
      <c r="AD105" s="17">
        <v>0.25</v>
      </c>
      <c r="AE105" s="17">
        <v>1532.3</v>
      </c>
    </row>
    <row r="106" spans="1:31">
      <c r="A106" s="17">
        <v>93</v>
      </c>
      <c r="B106" s="19">
        <v>0.20986111111111114</v>
      </c>
      <c r="C106" s="17">
        <v>51.7</v>
      </c>
      <c r="D106" s="17">
        <v>41.3</v>
      </c>
      <c r="E106" s="17">
        <v>4.5574999999999997E-2</v>
      </c>
      <c r="F106" s="17">
        <v>2.2050000000000001</v>
      </c>
      <c r="G106" s="17">
        <v>0.93559599999999998</v>
      </c>
      <c r="H106" s="17">
        <v>0.16985900000000001</v>
      </c>
      <c r="I106" s="17">
        <v>0.28099499999999999</v>
      </c>
      <c r="J106" s="17">
        <v>0.111136</v>
      </c>
      <c r="K106" s="17">
        <v>0.39550800000000003</v>
      </c>
      <c r="L106" s="17">
        <v>605.6</v>
      </c>
      <c r="M106" s="17">
        <v>8.2269999999999996E-2</v>
      </c>
      <c r="N106" s="17">
        <v>513</v>
      </c>
      <c r="O106" s="17">
        <v>0</v>
      </c>
      <c r="P106" s="17">
        <v>0</v>
      </c>
      <c r="Q106" s="17">
        <v>0.96832499999999999</v>
      </c>
      <c r="R106" s="17">
        <v>0.162969</v>
      </c>
      <c r="S106" s="17">
        <v>0.28279300000000002</v>
      </c>
      <c r="T106" s="17">
        <v>0.119824</v>
      </c>
      <c r="U106" s="17">
        <v>0.42371500000000001</v>
      </c>
      <c r="V106" s="17">
        <v>622.79999999999995</v>
      </c>
      <c r="W106" s="17">
        <v>0.32064199999999998</v>
      </c>
      <c r="X106" s="17">
        <v>511</v>
      </c>
      <c r="Y106" s="17">
        <v>0</v>
      </c>
      <c r="Z106" s="17">
        <v>0</v>
      </c>
      <c r="AA106" s="17">
        <v>0.65186999999999995</v>
      </c>
      <c r="AB106" s="17">
        <v>7.1752899999999994E-2</v>
      </c>
      <c r="AC106" s="17">
        <v>0.171567</v>
      </c>
      <c r="AD106" s="17">
        <v>0.25</v>
      </c>
      <c r="AE106" s="17">
        <v>1371.5</v>
      </c>
    </row>
    <row r="107" spans="1:31">
      <c r="A107" s="17">
        <v>94</v>
      </c>
      <c r="B107" s="19">
        <v>0.20991898148148147</v>
      </c>
      <c r="C107" s="17">
        <v>51.4</v>
      </c>
      <c r="D107" s="17">
        <v>41.3</v>
      </c>
      <c r="E107" s="17">
        <v>4.1814999999999998E-2</v>
      </c>
      <c r="F107" s="17">
        <v>2.0230000000000001</v>
      </c>
      <c r="G107" s="17">
        <v>0.933064</v>
      </c>
      <c r="H107" s="17">
        <v>0.17841899999999999</v>
      </c>
      <c r="I107" s="17">
        <v>0.28593000000000002</v>
      </c>
      <c r="J107" s="17">
        <v>0.107511</v>
      </c>
      <c r="K107" s="17">
        <v>0.37600600000000001</v>
      </c>
      <c r="L107" s="17">
        <v>557.5</v>
      </c>
      <c r="M107" s="17">
        <v>0.37081799999999998</v>
      </c>
      <c r="N107" s="17">
        <v>716</v>
      </c>
      <c r="O107" s="17">
        <v>0</v>
      </c>
      <c r="P107" s="17">
        <v>0</v>
      </c>
      <c r="Q107" s="17">
        <v>0.97406499999999996</v>
      </c>
      <c r="R107" s="17">
        <v>0.168268</v>
      </c>
      <c r="S107" s="17">
        <v>0.29564699999999999</v>
      </c>
      <c r="T107" s="17">
        <v>0.12737899999999999</v>
      </c>
      <c r="U107" s="17">
        <v>0.43084800000000001</v>
      </c>
      <c r="V107" s="17">
        <v>652</v>
      </c>
      <c r="W107" s="17">
        <v>7.8628000000000003E-2</v>
      </c>
      <c r="X107" s="17">
        <v>346</v>
      </c>
      <c r="Y107" s="17">
        <v>0</v>
      </c>
      <c r="Z107" s="17">
        <v>0</v>
      </c>
      <c r="AA107" s="17">
        <v>0.66284299999999996</v>
      </c>
      <c r="AB107" s="17">
        <v>9.02916E-2</v>
      </c>
      <c r="AC107" s="17">
        <v>0.17976900000000001</v>
      </c>
      <c r="AD107" s="17">
        <v>0.25</v>
      </c>
      <c r="AE107" s="17">
        <v>1489.7</v>
      </c>
    </row>
    <row r="108" spans="1:31">
      <c r="A108" s="17">
        <v>95</v>
      </c>
      <c r="B108" s="19">
        <v>0.20997685185185186</v>
      </c>
      <c r="C108" s="17">
        <v>52.8</v>
      </c>
      <c r="D108" s="17">
        <v>40.4</v>
      </c>
      <c r="E108" s="17">
        <v>3.6486999999999999E-2</v>
      </c>
      <c r="F108" s="17">
        <v>1.766</v>
      </c>
      <c r="G108" s="17">
        <v>0.92236600000000002</v>
      </c>
      <c r="H108" s="17">
        <v>0.18226500000000001</v>
      </c>
      <c r="I108" s="17">
        <v>0.29073700000000002</v>
      </c>
      <c r="J108" s="17">
        <v>0.108472</v>
      </c>
      <c r="K108" s="17">
        <v>0.37309399999999998</v>
      </c>
      <c r="L108" s="17">
        <v>463.8</v>
      </c>
      <c r="M108" s="17">
        <v>3.0000000000000001E-6</v>
      </c>
      <c r="N108" s="17">
        <v>540</v>
      </c>
      <c r="O108" s="17">
        <v>0</v>
      </c>
      <c r="P108" s="17">
        <v>0</v>
      </c>
      <c r="Q108" s="17">
        <v>0.96415399999999996</v>
      </c>
      <c r="R108" s="17">
        <v>0.15957299999999999</v>
      </c>
      <c r="S108" s="17">
        <v>0.28786499999999998</v>
      </c>
      <c r="T108" s="17">
        <v>0.12829299999999999</v>
      </c>
      <c r="U108" s="17">
        <v>0.44566899999999998</v>
      </c>
      <c r="V108" s="17">
        <v>664</v>
      </c>
      <c r="W108" s="17">
        <v>0.20841100000000001</v>
      </c>
      <c r="X108" s="17">
        <v>450</v>
      </c>
      <c r="Y108" s="17">
        <v>0</v>
      </c>
      <c r="Z108" s="17">
        <v>0</v>
      </c>
      <c r="AA108" s="17">
        <v>0.68564400000000003</v>
      </c>
      <c r="AB108" s="17">
        <v>5.7435600000000003E-2</v>
      </c>
      <c r="AC108" s="17">
        <v>0.16694100000000001</v>
      </c>
      <c r="AD108" s="17">
        <v>0.25</v>
      </c>
      <c r="AE108" s="17">
        <v>1790.8</v>
      </c>
    </row>
    <row r="109" spans="1:31">
      <c r="A109" s="17">
        <v>96</v>
      </c>
      <c r="B109" s="19">
        <v>0.21003472222222222</v>
      </c>
      <c r="C109" s="17">
        <v>52.6</v>
      </c>
      <c r="D109" s="17">
        <v>40.4</v>
      </c>
      <c r="E109" s="17">
        <v>3.9548E-2</v>
      </c>
      <c r="F109" s="17">
        <v>1.9139999999999999</v>
      </c>
      <c r="G109" s="17">
        <v>0.95256399999999997</v>
      </c>
      <c r="H109" s="17">
        <v>0.17599899999999999</v>
      </c>
      <c r="I109" s="17">
        <v>0.29871199999999998</v>
      </c>
      <c r="J109" s="17">
        <v>0.122713</v>
      </c>
      <c r="K109" s="17">
        <v>0.41080699999999998</v>
      </c>
      <c r="L109" s="17">
        <v>524.5</v>
      </c>
      <c r="M109" s="17">
        <v>9.6000000000000002E-5</v>
      </c>
      <c r="N109" s="17">
        <v>523</v>
      </c>
      <c r="O109" s="17">
        <v>0</v>
      </c>
      <c r="P109" s="17">
        <v>0</v>
      </c>
      <c r="Q109" s="17">
        <v>0.96548299999999998</v>
      </c>
      <c r="R109" s="17">
        <v>0.164409</v>
      </c>
      <c r="S109" s="17">
        <v>0.28817199999999998</v>
      </c>
      <c r="T109" s="17">
        <v>0.123762</v>
      </c>
      <c r="U109" s="17">
        <v>0.42947400000000002</v>
      </c>
      <c r="V109" s="17">
        <v>597.79999999999995</v>
      </c>
      <c r="W109" s="17">
        <v>1.0593E-2</v>
      </c>
      <c r="X109" s="17">
        <v>501</v>
      </c>
      <c r="Y109" s="17">
        <v>0</v>
      </c>
      <c r="Z109" s="17">
        <v>0</v>
      </c>
      <c r="AA109" s="17">
        <v>0.66072900000000001</v>
      </c>
      <c r="AB109" s="17">
        <v>6.2615900000000002E-2</v>
      </c>
      <c r="AC109" s="17">
        <v>0.17215900000000001</v>
      </c>
      <c r="AD109" s="17">
        <v>0.25</v>
      </c>
      <c r="AE109" s="17">
        <v>1583.4</v>
      </c>
    </row>
    <row r="110" spans="1:31">
      <c r="A110" s="17">
        <v>97</v>
      </c>
      <c r="B110" s="19">
        <v>0.21008101851851854</v>
      </c>
      <c r="C110" s="17">
        <v>53.9</v>
      </c>
      <c r="D110" s="17">
        <v>40.4</v>
      </c>
      <c r="E110" s="17">
        <v>4.6045000000000003E-2</v>
      </c>
      <c r="F110" s="17">
        <v>2.2280000000000002</v>
      </c>
      <c r="G110" s="17">
        <v>0.92974199999999996</v>
      </c>
      <c r="H110" s="17">
        <v>0.18062300000000001</v>
      </c>
      <c r="I110" s="17">
        <v>0.29424899999999998</v>
      </c>
      <c r="J110" s="17">
        <v>0.113626</v>
      </c>
      <c r="K110" s="17">
        <v>0.38615699999999997</v>
      </c>
      <c r="L110" s="17">
        <v>581.9</v>
      </c>
      <c r="M110" s="17">
        <v>0.25259999999999999</v>
      </c>
      <c r="N110" s="17">
        <v>514</v>
      </c>
      <c r="O110" s="17">
        <v>0</v>
      </c>
      <c r="P110" s="17">
        <v>0</v>
      </c>
      <c r="Q110" s="17">
        <v>0.95751699999999995</v>
      </c>
      <c r="R110" s="17">
        <v>0.166322</v>
      </c>
      <c r="S110" s="17">
        <v>0.304232</v>
      </c>
      <c r="T110" s="17">
        <v>0.13791</v>
      </c>
      <c r="U110" s="17">
        <v>0.45330500000000001</v>
      </c>
      <c r="V110" s="17">
        <v>653.1</v>
      </c>
      <c r="W110" s="17">
        <v>0.18568699999999999</v>
      </c>
      <c r="X110" s="17">
        <v>458</v>
      </c>
      <c r="Y110" s="17">
        <v>0</v>
      </c>
      <c r="Z110" s="17">
        <v>0</v>
      </c>
      <c r="AA110" s="17">
        <v>0.69739200000000001</v>
      </c>
      <c r="AB110" s="17">
        <v>6.78367E-2</v>
      </c>
      <c r="AC110" s="17">
        <v>0.175678</v>
      </c>
      <c r="AD110" s="17">
        <v>0.25</v>
      </c>
      <c r="AE110" s="17">
        <v>1427.4</v>
      </c>
    </row>
    <row r="111" spans="1:31">
      <c r="A111" s="17">
        <v>98</v>
      </c>
      <c r="B111" s="19">
        <v>0.21013888888888888</v>
      </c>
      <c r="C111" s="17">
        <v>54.1</v>
      </c>
      <c r="D111" s="17">
        <v>38.700000000000003</v>
      </c>
      <c r="E111" s="17">
        <v>3.7552000000000002E-2</v>
      </c>
      <c r="F111" s="17">
        <v>1.8169999999999999</v>
      </c>
      <c r="G111" s="17">
        <v>0.94324300000000005</v>
      </c>
      <c r="H111" s="17">
        <v>0.17286000000000001</v>
      </c>
      <c r="I111" s="17">
        <v>0.29745199999999999</v>
      </c>
      <c r="J111" s="17">
        <v>0.12459199999999999</v>
      </c>
      <c r="K111" s="17">
        <v>0.41886499999999999</v>
      </c>
      <c r="L111" s="17">
        <v>509.8</v>
      </c>
      <c r="M111" s="17">
        <v>1.6914999999999999E-2</v>
      </c>
      <c r="N111" s="17">
        <v>480</v>
      </c>
      <c r="O111" s="17">
        <v>0</v>
      </c>
      <c r="P111" s="17">
        <v>0</v>
      </c>
      <c r="Q111" s="17">
        <v>0.96515499999999999</v>
      </c>
      <c r="R111" s="17">
        <v>0.16858400000000001</v>
      </c>
      <c r="S111" s="17">
        <v>0.29816399999999998</v>
      </c>
      <c r="T111" s="17">
        <v>0.12958</v>
      </c>
      <c r="U111" s="17">
        <v>0.43459199999999998</v>
      </c>
      <c r="V111" s="17">
        <v>608.1</v>
      </c>
      <c r="W111" s="17">
        <v>0.24979000000000001</v>
      </c>
      <c r="X111" s="17">
        <v>331</v>
      </c>
      <c r="Y111" s="17">
        <v>0</v>
      </c>
      <c r="Z111" s="17">
        <v>0</v>
      </c>
      <c r="AA111" s="17">
        <v>0.66860399999999998</v>
      </c>
      <c r="AB111" s="17">
        <v>5.3868699999999999E-2</v>
      </c>
      <c r="AC111" s="17">
        <v>0.175565</v>
      </c>
      <c r="AD111" s="17">
        <v>0.25</v>
      </c>
      <c r="AE111" s="17">
        <v>1629.1</v>
      </c>
    </row>
    <row r="112" spans="1:31">
      <c r="A112" s="17">
        <v>99</v>
      </c>
      <c r="B112" s="19">
        <v>0.21019675925925926</v>
      </c>
      <c r="C112" s="17">
        <v>55</v>
      </c>
      <c r="D112" s="17">
        <v>36</v>
      </c>
      <c r="E112" s="17">
        <v>3.4662999999999999E-2</v>
      </c>
      <c r="F112" s="17">
        <v>1.677</v>
      </c>
      <c r="G112" s="17">
        <v>0.96225700000000003</v>
      </c>
      <c r="H112" s="17">
        <v>0.18081700000000001</v>
      </c>
      <c r="I112" s="17">
        <v>0.30175600000000002</v>
      </c>
      <c r="J112" s="17">
        <v>0.120939</v>
      </c>
      <c r="K112" s="17">
        <v>0.400783</v>
      </c>
      <c r="L112" s="17">
        <v>477.7</v>
      </c>
      <c r="M112" s="17">
        <v>7.9999999999999996E-6</v>
      </c>
      <c r="N112" s="17">
        <v>391</v>
      </c>
      <c r="O112" s="17">
        <v>0</v>
      </c>
      <c r="P112" s="17">
        <v>0</v>
      </c>
      <c r="Q112" s="17">
        <v>0.96279800000000004</v>
      </c>
      <c r="R112" s="17">
        <v>0.16675000000000001</v>
      </c>
      <c r="S112" s="17">
        <v>0.30445100000000003</v>
      </c>
      <c r="T112" s="17">
        <v>0.13770099999999999</v>
      </c>
      <c r="U112" s="17">
        <v>0.45229200000000003</v>
      </c>
      <c r="V112" s="17">
        <v>559.20000000000005</v>
      </c>
      <c r="W112" s="17">
        <v>5.4780000000000002E-3</v>
      </c>
      <c r="X112" s="17">
        <v>422</v>
      </c>
      <c r="Y112" s="17">
        <v>0</v>
      </c>
      <c r="Z112" s="17">
        <v>0</v>
      </c>
      <c r="AA112" s="17">
        <v>0.69583399999999995</v>
      </c>
      <c r="AB112" s="17">
        <v>3.8966899999999999E-2</v>
      </c>
      <c r="AC112" s="17">
        <v>0.17211599999999999</v>
      </c>
      <c r="AD112" s="17">
        <v>0.25</v>
      </c>
      <c r="AE112" s="17">
        <v>1738.5</v>
      </c>
    </row>
    <row r="113" spans="1:31">
      <c r="A113" s="17">
        <v>100</v>
      </c>
      <c r="B113" s="19">
        <v>0.21025462962962962</v>
      </c>
      <c r="C113" s="17">
        <v>55.5</v>
      </c>
      <c r="D113" s="17">
        <v>35.200000000000003</v>
      </c>
      <c r="E113" s="17">
        <v>4.0834000000000002E-2</v>
      </c>
      <c r="F113" s="17">
        <v>1.976</v>
      </c>
      <c r="G113" s="17">
        <v>0.96635899999999997</v>
      </c>
      <c r="H113" s="17">
        <v>0.17221700000000001</v>
      </c>
      <c r="I113" s="17">
        <v>0.30163299999999998</v>
      </c>
      <c r="J113" s="17">
        <v>0.129416</v>
      </c>
      <c r="K113" s="17">
        <v>0.42905100000000002</v>
      </c>
      <c r="L113" s="17">
        <v>586.20000000000005</v>
      </c>
      <c r="M113" s="17">
        <v>0.191472</v>
      </c>
      <c r="N113" s="17">
        <v>516</v>
      </c>
      <c r="O113" s="17">
        <v>0</v>
      </c>
      <c r="P113" s="17">
        <v>0</v>
      </c>
      <c r="Q113" s="17">
        <v>0.955627</v>
      </c>
      <c r="R113" s="17">
        <v>0.16031300000000001</v>
      </c>
      <c r="S113" s="17">
        <v>0.29419499999999998</v>
      </c>
      <c r="T113" s="17">
        <v>0.133882</v>
      </c>
      <c r="U113" s="17">
        <v>0.45507900000000001</v>
      </c>
      <c r="V113" s="17">
        <v>634.6</v>
      </c>
      <c r="W113" s="17">
        <v>0.10076</v>
      </c>
      <c r="X113" s="17">
        <v>358</v>
      </c>
      <c r="Y113" s="17">
        <v>0</v>
      </c>
      <c r="Z113" s="17">
        <v>0</v>
      </c>
      <c r="AA113" s="17">
        <v>0.70012200000000002</v>
      </c>
      <c r="AB113" s="17">
        <v>6.0136700000000001E-2</v>
      </c>
      <c r="AC113" s="17">
        <v>0.16836400000000001</v>
      </c>
      <c r="AD113" s="17">
        <v>0.25</v>
      </c>
      <c r="AE113" s="17">
        <v>1416.7</v>
      </c>
    </row>
    <row r="114" spans="1:31">
      <c r="A114" s="17">
        <v>101</v>
      </c>
      <c r="B114" s="19">
        <v>0.21031250000000001</v>
      </c>
      <c r="C114" s="17">
        <v>56.8</v>
      </c>
      <c r="D114" s="17">
        <v>32.5</v>
      </c>
      <c r="E114" s="17">
        <v>3.7150000000000002E-2</v>
      </c>
      <c r="F114" s="17">
        <v>1.798</v>
      </c>
      <c r="G114" s="17">
        <v>0.95716299999999999</v>
      </c>
      <c r="H114" s="17">
        <v>0.19272300000000001</v>
      </c>
      <c r="I114" s="17">
        <v>0.303203</v>
      </c>
      <c r="J114" s="17">
        <v>0.110481</v>
      </c>
      <c r="K114" s="17">
        <v>0.36437799999999998</v>
      </c>
      <c r="L114" s="17">
        <v>547.1</v>
      </c>
      <c r="M114" s="17">
        <v>0.31953999999999999</v>
      </c>
      <c r="N114" s="17">
        <v>520</v>
      </c>
      <c r="O114" s="17">
        <v>0</v>
      </c>
      <c r="P114" s="17">
        <v>0</v>
      </c>
      <c r="Q114" s="17">
        <v>0.97931500000000005</v>
      </c>
      <c r="R114" s="17">
        <v>0.15857499999999999</v>
      </c>
      <c r="S114" s="17">
        <v>0.30257899999999999</v>
      </c>
      <c r="T114" s="17">
        <v>0.14400399999999999</v>
      </c>
      <c r="U114" s="17">
        <v>0.47592200000000001</v>
      </c>
      <c r="V114" s="17">
        <v>615.29999999999995</v>
      </c>
      <c r="W114" s="17">
        <v>1.2E-5</v>
      </c>
      <c r="X114" s="17">
        <v>428</v>
      </c>
      <c r="Y114" s="17">
        <v>0</v>
      </c>
      <c r="Z114" s="17">
        <v>0</v>
      </c>
      <c r="AA114" s="17">
        <v>0.73218799999999995</v>
      </c>
      <c r="AB114" s="17">
        <v>5.2779800000000002E-2</v>
      </c>
      <c r="AC114" s="17">
        <v>0.16617499999999999</v>
      </c>
      <c r="AD114" s="17">
        <v>0.25</v>
      </c>
      <c r="AE114" s="17">
        <v>1518.2</v>
      </c>
    </row>
    <row r="115" spans="1:31">
      <c r="A115" s="17">
        <v>102</v>
      </c>
      <c r="B115" s="19">
        <v>0.21037037037037035</v>
      </c>
      <c r="C115" s="17">
        <v>57.2</v>
      </c>
      <c r="D115" s="17">
        <v>31.7</v>
      </c>
      <c r="E115" s="17">
        <v>3.3656999999999999E-2</v>
      </c>
      <c r="F115" s="17">
        <v>1.629</v>
      </c>
      <c r="G115" s="17">
        <v>0.94637800000000005</v>
      </c>
      <c r="H115" s="17">
        <v>0.18053</v>
      </c>
      <c r="I115" s="17">
        <v>0.30584</v>
      </c>
      <c r="J115" s="17">
        <v>0.12531100000000001</v>
      </c>
      <c r="K115" s="17">
        <v>0.40972599999999998</v>
      </c>
      <c r="L115" s="17">
        <v>527.79999999999995</v>
      </c>
      <c r="M115" s="17">
        <v>5.0000000000000004E-6</v>
      </c>
      <c r="N115" s="17">
        <v>561</v>
      </c>
      <c r="O115" s="17">
        <v>0</v>
      </c>
      <c r="P115" s="17">
        <v>0</v>
      </c>
      <c r="Q115" s="17">
        <v>0.97033800000000003</v>
      </c>
      <c r="R115" s="17">
        <v>0.16602700000000001</v>
      </c>
      <c r="S115" s="17">
        <v>0.30722500000000003</v>
      </c>
      <c r="T115" s="17">
        <v>0.14119799999999999</v>
      </c>
      <c r="U115" s="17">
        <v>0.459592</v>
      </c>
      <c r="V115" s="17">
        <v>650.20000000000005</v>
      </c>
      <c r="W115" s="17">
        <v>1.8E-5</v>
      </c>
      <c r="X115" s="17">
        <v>361</v>
      </c>
      <c r="Y115" s="17">
        <v>0</v>
      </c>
      <c r="Z115" s="17">
        <v>0</v>
      </c>
      <c r="AA115" s="17">
        <v>0.70706400000000003</v>
      </c>
      <c r="AB115" s="17">
        <v>5.3405399999999999E-2</v>
      </c>
      <c r="AC115" s="17">
        <v>0.173568</v>
      </c>
      <c r="AD115" s="17">
        <v>0.25</v>
      </c>
      <c r="AE115" s="17">
        <v>1573.5</v>
      </c>
    </row>
    <row r="116" spans="1:31">
      <c r="A116" s="17">
        <v>103</v>
      </c>
      <c r="B116" s="19">
        <v>0.21041666666666667</v>
      </c>
      <c r="C116" s="17">
        <v>58.6</v>
      </c>
      <c r="D116" s="17">
        <v>29.9</v>
      </c>
      <c r="E116" s="17">
        <v>3.6126999999999999E-2</v>
      </c>
      <c r="F116" s="17">
        <v>1.748</v>
      </c>
      <c r="G116" s="17">
        <v>0.94181599999999999</v>
      </c>
      <c r="H116" s="17">
        <v>0.18118200000000001</v>
      </c>
      <c r="I116" s="17">
        <v>0.306757</v>
      </c>
      <c r="J116" s="17">
        <v>0.12557499999999999</v>
      </c>
      <c r="K116" s="17">
        <v>0.40936299999999998</v>
      </c>
      <c r="L116" s="17">
        <v>584.70000000000005</v>
      </c>
      <c r="M116" s="17">
        <v>3.1999999999999999E-5</v>
      </c>
      <c r="N116" s="17">
        <v>366</v>
      </c>
      <c r="O116" s="17">
        <v>0</v>
      </c>
      <c r="P116" s="17">
        <v>0</v>
      </c>
      <c r="Q116" s="17">
        <v>0.97637700000000005</v>
      </c>
      <c r="R116" s="17">
        <v>0.16330900000000001</v>
      </c>
      <c r="S116" s="17">
        <v>0.304452</v>
      </c>
      <c r="T116" s="17">
        <v>0.14114199999999999</v>
      </c>
      <c r="U116" s="17">
        <v>0.46359499999999998</v>
      </c>
      <c r="V116" s="17">
        <v>662.5</v>
      </c>
      <c r="W116" s="17">
        <v>0.149366</v>
      </c>
      <c r="X116" s="17">
        <v>514</v>
      </c>
      <c r="Y116" s="17">
        <v>0</v>
      </c>
      <c r="Z116" s="17">
        <v>0</v>
      </c>
      <c r="AA116" s="17">
        <v>0.71322399999999997</v>
      </c>
      <c r="AB116" s="17">
        <v>3.7100800000000003E-2</v>
      </c>
      <c r="AC116" s="17">
        <v>0.168546</v>
      </c>
      <c r="AD116" s="17">
        <v>0.25</v>
      </c>
      <c r="AE116" s="17">
        <v>1420.6</v>
      </c>
    </row>
    <row r="117" spans="1:31">
      <c r="A117" s="17">
        <v>104</v>
      </c>
      <c r="B117" s="19">
        <v>0.21047453703703703</v>
      </c>
      <c r="C117" s="17">
        <v>59</v>
      </c>
      <c r="D117" s="17">
        <v>29</v>
      </c>
      <c r="E117" s="17">
        <v>3.1365999999999998E-2</v>
      </c>
      <c r="F117" s="17">
        <v>1.518</v>
      </c>
      <c r="G117" s="17">
        <v>0.96410600000000002</v>
      </c>
      <c r="H117" s="17">
        <v>0.18546799999999999</v>
      </c>
      <c r="I117" s="17">
        <v>0.306757</v>
      </c>
      <c r="J117" s="17">
        <v>0.12128899999999999</v>
      </c>
      <c r="K117" s="17">
        <v>0.39539099999999999</v>
      </c>
      <c r="L117" s="17">
        <v>528.5</v>
      </c>
      <c r="M117" s="17">
        <v>0.168986</v>
      </c>
      <c r="N117" s="17">
        <v>377</v>
      </c>
      <c r="O117" s="17">
        <v>0</v>
      </c>
      <c r="P117" s="17">
        <v>0</v>
      </c>
      <c r="Q117" s="17">
        <v>0.96435400000000004</v>
      </c>
      <c r="R117" s="17">
        <v>0.16472999999999999</v>
      </c>
      <c r="S117" s="17">
        <v>0.303452</v>
      </c>
      <c r="T117" s="17">
        <v>0.13872200000000001</v>
      </c>
      <c r="U117" s="17">
        <v>0.45714700000000003</v>
      </c>
      <c r="V117" s="17">
        <v>622.20000000000005</v>
      </c>
      <c r="W117" s="17">
        <v>5.6559999999999999E-2</v>
      </c>
      <c r="X117" s="17">
        <v>493</v>
      </c>
      <c r="Y117" s="17">
        <v>0</v>
      </c>
      <c r="Z117" s="17">
        <v>0</v>
      </c>
      <c r="AA117" s="17">
        <v>0.70330300000000001</v>
      </c>
      <c r="AB117" s="17">
        <v>3.3633200000000002E-2</v>
      </c>
      <c r="AC117" s="17">
        <v>0.16939499999999999</v>
      </c>
      <c r="AD117" s="17">
        <v>0.25</v>
      </c>
      <c r="AE117" s="17">
        <v>1571.6</v>
      </c>
    </row>
    <row r="118" spans="1:31">
      <c r="A118" s="17">
        <v>105</v>
      </c>
      <c r="B118" s="19">
        <v>0.21053240740740742</v>
      </c>
      <c r="C118" s="17">
        <v>60.3</v>
      </c>
      <c r="D118" s="17">
        <v>28.1</v>
      </c>
      <c r="E118" s="17">
        <v>2.9759000000000001E-2</v>
      </c>
      <c r="F118" s="17">
        <v>1.44</v>
      </c>
      <c r="G118" s="17">
        <v>0.95648999999999995</v>
      </c>
      <c r="H118" s="17">
        <v>0.18821299999999999</v>
      </c>
      <c r="I118" s="17">
        <v>0.32067600000000002</v>
      </c>
      <c r="J118" s="17">
        <v>0.132463</v>
      </c>
      <c r="K118" s="17">
        <v>0.41307500000000003</v>
      </c>
      <c r="L118" s="17">
        <v>544</v>
      </c>
      <c r="M118" s="17">
        <v>2.1042000000000002E-2</v>
      </c>
      <c r="N118" s="17">
        <v>575</v>
      </c>
      <c r="O118" s="17">
        <v>0</v>
      </c>
      <c r="P118" s="17">
        <v>0</v>
      </c>
      <c r="Q118" s="17">
        <v>0.97018099999999996</v>
      </c>
      <c r="R118" s="17">
        <v>0.173622</v>
      </c>
      <c r="S118" s="17">
        <v>0.31121500000000002</v>
      </c>
      <c r="T118" s="17">
        <v>0.13759299999999999</v>
      </c>
      <c r="U118" s="17">
        <v>0.44211499999999998</v>
      </c>
      <c r="V118" s="17">
        <v>642.4</v>
      </c>
      <c r="W118" s="17">
        <v>0.28327400000000003</v>
      </c>
      <c r="X118" s="17">
        <v>534</v>
      </c>
      <c r="Y118" s="17">
        <v>0</v>
      </c>
      <c r="Z118" s="17">
        <v>0</v>
      </c>
      <c r="AA118" s="17">
        <v>0.68017700000000003</v>
      </c>
      <c r="AB118" s="17">
        <v>5.0314499999999998E-2</v>
      </c>
      <c r="AC118" s="17">
        <v>0.18054500000000001</v>
      </c>
      <c r="AD118" s="17">
        <v>0.25</v>
      </c>
      <c r="AE118" s="17">
        <v>1526.7</v>
      </c>
    </row>
    <row r="119" spans="1:31">
      <c r="A119" s="17">
        <v>106</v>
      </c>
      <c r="B119" s="19">
        <v>0.21059027777777775</v>
      </c>
      <c r="C119" s="17">
        <v>61.4</v>
      </c>
      <c r="D119" s="17">
        <v>27.3</v>
      </c>
      <c r="E119" s="17">
        <v>2.7545E-2</v>
      </c>
      <c r="F119" s="17">
        <v>1.333</v>
      </c>
      <c r="G119" s="17">
        <v>0.97356500000000001</v>
      </c>
      <c r="H119" s="17">
        <v>0.19523099999999999</v>
      </c>
      <c r="I119" s="17">
        <v>0.32712999999999998</v>
      </c>
      <c r="J119" s="17">
        <v>0.13189999999999999</v>
      </c>
      <c r="K119" s="17">
        <v>0.403202</v>
      </c>
      <c r="L119" s="17">
        <v>488.1</v>
      </c>
      <c r="M119" s="17">
        <v>2.5000000000000001E-5</v>
      </c>
      <c r="N119" s="17">
        <v>292</v>
      </c>
      <c r="O119" s="17">
        <v>0</v>
      </c>
      <c r="P119" s="17">
        <v>0</v>
      </c>
      <c r="Q119" s="17">
        <v>0.97447600000000001</v>
      </c>
      <c r="R119" s="17">
        <v>0.18520500000000001</v>
      </c>
      <c r="S119" s="17">
        <v>0.34145700000000001</v>
      </c>
      <c r="T119" s="17">
        <v>0.156252</v>
      </c>
      <c r="U119" s="17">
        <v>0.45760400000000001</v>
      </c>
      <c r="V119" s="17">
        <v>717.9</v>
      </c>
      <c r="W119" s="17">
        <v>0.28581600000000001</v>
      </c>
      <c r="X119" s="17">
        <v>366</v>
      </c>
      <c r="Y119" s="17">
        <v>0</v>
      </c>
      <c r="Z119" s="17">
        <v>0</v>
      </c>
      <c r="AA119" s="17">
        <v>0.70400600000000002</v>
      </c>
      <c r="AB119" s="17">
        <v>2.2826200000000001E-2</v>
      </c>
      <c r="AC119" s="17">
        <v>0.18877099999999999</v>
      </c>
      <c r="AD119" s="17">
        <v>0.25</v>
      </c>
      <c r="AE119" s="17">
        <v>1701.7</v>
      </c>
    </row>
    <row r="120" spans="1:31">
      <c r="A120" s="17">
        <v>107</v>
      </c>
      <c r="B120" s="19">
        <v>0.21064814814814814</v>
      </c>
      <c r="C120" s="17">
        <v>60.8</v>
      </c>
      <c r="D120" s="17">
        <v>27.3</v>
      </c>
      <c r="E120" s="17">
        <v>2.8438999999999999E-2</v>
      </c>
      <c r="F120" s="17">
        <v>1.3759999999999999</v>
      </c>
      <c r="G120" s="17">
        <v>0.967839</v>
      </c>
      <c r="H120" s="17">
        <v>0.20522599999999999</v>
      </c>
      <c r="I120" s="17">
        <v>0.34920099999999998</v>
      </c>
      <c r="J120" s="17">
        <v>0.14397399999999999</v>
      </c>
      <c r="K120" s="17">
        <v>0.41229700000000002</v>
      </c>
      <c r="L120" s="17">
        <v>514.79999999999995</v>
      </c>
      <c r="M120" s="17">
        <v>5.4278E-2</v>
      </c>
      <c r="N120" s="17">
        <v>505</v>
      </c>
      <c r="O120" s="17">
        <v>0</v>
      </c>
      <c r="P120" s="17">
        <v>0</v>
      </c>
      <c r="Q120" s="17">
        <v>0.96600900000000001</v>
      </c>
      <c r="R120" s="17">
        <v>0.186366</v>
      </c>
      <c r="S120" s="17">
        <v>0.34280500000000003</v>
      </c>
      <c r="T120" s="17">
        <v>0.15643899999999999</v>
      </c>
      <c r="U120" s="17">
        <v>0.45634999999999998</v>
      </c>
      <c r="V120" s="17">
        <v>580.6</v>
      </c>
      <c r="W120" s="17">
        <v>1.5E-5</v>
      </c>
      <c r="X120" s="17">
        <v>311</v>
      </c>
      <c r="Y120" s="17">
        <v>0</v>
      </c>
      <c r="Z120" s="17">
        <v>0</v>
      </c>
      <c r="AA120" s="17">
        <v>0.70207699999999995</v>
      </c>
      <c r="AB120" s="17">
        <v>4.0889300000000003E-2</v>
      </c>
      <c r="AC120" s="17">
        <v>0.19276199999999999</v>
      </c>
      <c r="AD120" s="17">
        <v>0.25</v>
      </c>
      <c r="AE120" s="17">
        <v>1613.3</v>
      </c>
    </row>
    <row r="121" spans="1:31">
      <c r="A121" s="17">
        <v>108</v>
      </c>
      <c r="B121" s="19">
        <v>0.21069444444444443</v>
      </c>
      <c r="C121" s="17">
        <v>63.6</v>
      </c>
      <c r="D121" s="17">
        <v>24.6</v>
      </c>
      <c r="E121" s="17">
        <v>2.4681999999999999E-2</v>
      </c>
      <c r="F121" s="17">
        <v>1.194</v>
      </c>
      <c r="G121" s="17">
        <v>0.97141</v>
      </c>
      <c r="H121" s="17">
        <v>0.202069</v>
      </c>
      <c r="I121" s="17">
        <v>0.34944799999999998</v>
      </c>
      <c r="J121" s="17">
        <v>0.14737900000000001</v>
      </c>
      <c r="K121" s="17">
        <v>0.42174699999999998</v>
      </c>
      <c r="L121" s="17">
        <v>524</v>
      </c>
      <c r="M121" s="17">
        <v>9.6930000000000002E-3</v>
      </c>
      <c r="N121" s="17">
        <v>446</v>
      </c>
      <c r="O121" s="17">
        <v>0</v>
      </c>
      <c r="P121" s="17">
        <v>0</v>
      </c>
      <c r="Q121" s="17">
        <v>0.97426500000000005</v>
      </c>
      <c r="R121" s="17">
        <v>0.19914599999999999</v>
      </c>
      <c r="S121" s="17">
        <v>0.34785300000000002</v>
      </c>
      <c r="T121" s="17">
        <v>0.14870700000000001</v>
      </c>
      <c r="U121" s="17">
        <v>0.42749900000000002</v>
      </c>
      <c r="V121" s="17">
        <v>620.6</v>
      </c>
      <c r="W121" s="17">
        <v>0.17329800000000001</v>
      </c>
      <c r="X121" s="17">
        <v>353</v>
      </c>
      <c r="Y121" s="17">
        <v>0</v>
      </c>
      <c r="Z121" s="17">
        <v>0</v>
      </c>
      <c r="AA121" s="17">
        <v>0.65769100000000003</v>
      </c>
      <c r="AB121" s="17">
        <v>3.3457399999999998E-2</v>
      </c>
      <c r="AC121" s="17">
        <v>0.204121</v>
      </c>
      <c r="AD121" s="17">
        <v>0.25</v>
      </c>
      <c r="AE121" s="17">
        <v>1585</v>
      </c>
    </row>
    <row r="122" spans="1:31">
      <c r="A122" s="17">
        <v>109</v>
      </c>
      <c r="B122" s="19">
        <v>0.21075231481481482</v>
      </c>
      <c r="C122" s="17">
        <v>62.1</v>
      </c>
      <c r="D122" s="17">
        <v>25.5</v>
      </c>
      <c r="E122" s="17">
        <v>2.4752E-2</v>
      </c>
      <c r="F122" s="17">
        <v>1.198</v>
      </c>
      <c r="G122" s="17">
        <v>0.96910200000000002</v>
      </c>
      <c r="H122" s="17">
        <v>0.21009900000000001</v>
      </c>
      <c r="I122" s="17">
        <v>0.36236000000000002</v>
      </c>
      <c r="J122" s="17">
        <v>0.15226100000000001</v>
      </c>
      <c r="K122" s="17">
        <v>0.42019299999999998</v>
      </c>
      <c r="L122" s="17">
        <v>488.7</v>
      </c>
      <c r="M122" s="17">
        <v>6.8723000000000006E-2</v>
      </c>
      <c r="N122" s="17">
        <v>602</v>
      </c>
      <c r="O122" s="17">
        <v>0</v>
      </c>
      <c r="P122" s="17">
        <v>0</v>
      </c>
      <c r="Q122" s="17">
        <v>0.96189000000000002</v>
      </c>
      <c r="R122" s="17">
        <v>0.20108200000000001</v>
      </c>
      <c r="S122" s="17">
        <v>0.36450900000000003</v>
      </c>
      <c r="T122" s="17">
        <v>0.16342699999999999</v>
      </c>
      <c r="U122" s="17">
        <v>0.448347</v>
      </c>
      <c r="V122" s="17">
        <v>617.20000000000005</v>
      </c>
      <c r="W122" s="17">
        <v>0.213808</v>
      </c>
      <c r="X122" s="17">
        <v>355</v>
      </c>
      <c r="Y122" s="17">
        <v>0</v>
      </c>
      <c r="Z122" s="17">
        <v>0</v>
      </c>
      <c r="AA122" s="17">
        <v>0.68976499999999996</v>
      </c>
      <c r="AB122" s="17">
        <v>4.3212599999999997E-2</v>
      </c>
      <c r="AC122" s="17">
        <v>0.208145</v>
      </c>
      <c r="AD122" s="17">
        <v>0.25</v>
      </c>
      <c r="AE122" s="17">
        <v>1699.5</v>
      </c>
    </row>
    <row r="123" spans="1:31">
      <c r="A123" s="17">
        <v>110</v>
      </c>
      <c r="B123" s="19">
        <v>0.21081018518518521</v>
      </c>
      <c r="C123" s="17">
        <v>65.2</v>
      </c>
      <c r="D123" s="17">
        <v>22.9</v>
      </c>
      <c r="E123" s="17">
        <v>2.6394999999999998E-2</v>
      </c>
      <c r="F123" s="17">
        <v>1.2769999999999999</v>
      </c>
      <c r="G123" s="17">
        <v>0.96129500000000001</v>
      </c>
      <c r="H123" s="17">
        <v>0.201575</v>
      </c>
      <c r="I123" s="17">
        <v>0.354128</v>
      </c>
      <c r="J123" s="17">
        <v>0.15255299999999999</v>
      </c>
      <c r="K123" s="17">
        <v>0.43078499999999997</v>
      </c>
      <c r="L123" s="17">
        <v>599.79999999999995</v>
      </c>
      <c r="M123" s="17">
        <v>9.5420000000000005E-2</v>
      </c>
      <c r="N123" s="17">
        <v>355</v>
      </c>
      <c r="O123" s="17">
        <v>0</v>
      </c>
      <c r="P123" s="17">
        <v>0</v>
      </c>
      <c r="Q123" s="17">
        <v>0.97330799999999995</v>
      </c>
      <c r="R123" s="17">
        <v>0.20633599999999999</v>
      </c>
      <c r="S123" s="17">
        <v>0.360682</v>
      </c>
      <c r="T123" s="17">
        <v>0.15434600000000001</v>
      </c>
      <c r="U123" s="17">
        <v>0.42792799999999998</v>
      </c>
      <c r="V123" s="17">
        <v>635.70000000000005</v>
      </c>
      <c r="W123" s="17">
        <v>0.28745799999999999</v>
      </c>
      <c r="X123" s="17">
        <v>379</v>
      </c>
      <c r="Y123" s="17">
        <v>0</v>
      </c>
      <c r="Z123" s="17">
        <v>0</v>
      </c>
      <c r="AA123" s="17">
        <v>0.65835100000000002</v>
      </c>
      <c r="AB123" s="17">
        <v>2.84774E-2</v>
      </c>
      <c r="AC123" s="17">
        <v>0.210731</v>
      </c>
      <c r="AD123" s="17">
        <v>0.25</v>
      </c>
      <c r="AE123" s="17">
        <v>1384.8</v>
      </c>
    </row>
    <row r="124" spans="1:31">
      <c r="A124" s="17">
        <v>111</v>
      </c>
      <c r="B124" s="19">
        <v>0.21086805555555554</v>
      </c>
      <c r="C124" s="17">
        <v>63.4</v>
      </c>
      <c r="D124" s="17">
        <v>24.6</v>
      </c>
      <c r="E124" s="17">
        <v>2.7868E-2</v>
      </c>
      <c r="F124" s="17">
        <v>1.349</v>
      </c>
      <c r="G124" s="17">
        <v>0.95518499999999995</v>
      </c>
      <c r="H124" s="17">
        <v>0.21110200000000001</v>
      </c>
      <c r="I124" s="17">
        <v>0.37211100000000003</v>
      </c>
      <c r="J124" s="17">
        <v>0.16100900000000001</v>
      </c>
      <c r="K124" s="17">
        <v>0.43269099999999999</v>
      </c>
      <c r="L124" s="17">
        <v>544.4</v>
      </c>
      <c r="M124" s="17">
        <v>2.0777E-2</v>
      </c>
      <c r="N124" s="17">
        <v>421</v>
      </c>
      <c r="O124" s="17">
        <v>0</v>
      </c>
      <c r="P124" s="17">
        <v>0</v>
      </c>
      <c r="Q124" s="17">
        <v>0.967584</v>
      </c>
      <c r="R124" s="17">
        <v>0.19833400000000001</v>
      </c>
      <c r="S124" s="17">
        <v>0.37024699999999999</v>
      </c>
      <c r="T124" s="17">
        <v>0.17191300000000001</v>
      </c>
      <c r="U124" s="17">
        <v>0.46431899999999998</v>
      </c>
      <c r="V124" s="17">
        <v>606.1</v>
      </c>
      <c r="W124" s="17">
        <v>7.0569000000000007E-2</v>
      </c>
      <c r="X124" s="17">
        <v>387</v>
      </c>
      <c r="Y124" s="17">
        <v>0</v>
      </c>
      <c r="Z124" s="17">
        <v>0</v>
      </c>
      <c r="AA124" s="17">
        <v>0.71433800000000003</v>
      </c>
      <c r="AB124" s="17">
        <v>3.2865600000000002E-2</v>
      </c>
      <c r="AC124" s="17">
        <v>0.203984</v>
      </c>
      <c r="AD124" s="17">
        <v>0.25</v>
      </c>
      <c r="AE124" s="17">
        <v>1525.7</v>
      </c>
    </row>
    <row r="125" spans="1:31">
      <c r="A125" s="17">
        <v>112</v>
      </c>
      <c r="B125" s="19">
        <v>0.21092592592592593</v>
      </c>
      <c r="C125" s="17">
        <v>65.599999999999994</v>
      </c>
      <c r="D125" s="17">
        <v>22</v>
      </c>
      <c r="E125" s="17">
        <v>2.3681000000000001E-2</v>
      </c>
      <c r="F125" s="17">
        <v>1.1459999999999999</v>
      </c>
      <c r="G125" s="17">
        <v>0.96755800000000003</v>
      </c>
      <c r="H125" s="17">
        <v>0.22119900000000001</v>
      </c>
      <c r="I125" s="17">
        <v>0.37728400000000001</v>
      </c>
      <c r="J125" s="17">
        <v>0.156085</v>
      </c>
      <c r="K125" s="17">
        <v>0.41370800000000002</v>
      </c>
      <c r="L125" s="17">
        <v>528.70000000000005</v>
      </c>
      <c r="M125" s="17">
        <v>0.21684100000000001</v>
      </c>
      <c r="N125" s="17">
        <v>384</v>
      </c>
      <c r="O125" s="17">
        <v>0</v>
      </c>
      <c r="P125" s="17">
        <v>0</v>
      </c>
      <c r="Q125" s="17">
        <v>0.97788699999999995</v>
      </c>
      <c r="R125" s="17">
        <v>0.20355799999999999</v>
      </c>
      <c r="S125" s="17">
        <v>0.37140299999999998</v>
      </c>
      <c r="T125" s="17">
        <v>0.16784499999999999</v>
      </c>
      <c r="U125" s="17">
        <v>0.45192100000000002</v>
      </c>
      <c r="V125" s="17">
        <v>656</v>
      </c>
      <c r="W125" s="17">
        <v>0.18659400000000001</v>
      </c>
      <c r="X125" s="17">
        <v>323</v>
      </c>
      <c r="Y125" s="17">
        <v>0</v>
      </c>
      <c r="Z125" s="17">
        <v>0</v>
      </c>
      <c r="AA125" s="17">
        <v>0.69526299999999996</v>
      </c>
      <c r="AB125" s="17">
        <v>2.61522E-2</v>
      </c>
      <c r="AC125" s="17">
        <v>0.20794699999999999</v>
      </c>
      <c r="AD125" s="17">
        <v>0.25</v>
      </c>
      <c r="AE125" s="17">
        <v>1571.1</v>
      </c>
    </row>
    <row r="126" spans="1:31">
      <c r="A126" s="17">
        <v>113</v>
      </c>
      <c r="B126" s="19">
        <v>0.21097222222222223</v>
      </c>
      <c r="C126" s="17">
        <v>66.099999999999994</v>
      </c>
      <c r="D126" s="17">
        <v>22</v>
      </c>
      <c r="E126" s="17">
        <v>2.2859999999999998E-2</v>
      </c>
      <c r="F126" s="17">
        <v>1.1060000000000001</v>
      </c>
      <c r="G126" s="17">
        <v>0.97505299999999995</v>
      </c>
      <c r="H126" s="17">
        <v>0.22662199999999999</v>
      </c>
      <c r="I126" s="17">
        <v>0.38362800000000002</v>
      </c>
      <c r="J126" s="17">
        <v>0.15700600000000001</v>
      </c>
      <c r="K126" s="17">
        <v>0.40926699999999999</v>
      </c>
      <c r="L126" s="17">
        <v>529.29999999999995</v>
      </c>
      <c r="M126" s="17">
        <v>0.16822300000000001</v>
      </c>
      <c r="N126" s="17">
        <v>417</v>
      </c>
      <c r="O126" s="17">
        <v>0</v>
      </c>
      <c r="P126" s="17">
        <v>0</v>
      </c>
      <c r="Q126" s="17">
        <v>0.97801400000000005</v>
      </c>
      <c r="R126" s="17">
        <v>0.213839</v>
      </c>
      <c r="S126" s="17">
        <v>0.379631</v>
      </c>
      <c r="T126" s="17">
        <v>0.16579099999999999</v>
      </c>
      <c r="U126" s="17">
        <v>0.436718</v>
      </c>
      <c r="V126" s="17">
        <v>604.1</v>
      </c>
      <c r="W126" s="17">
        <v>0.14164099999999999</v>
      </c>
      <c r="X126" s="17">
        <v>417</v>
      </c>
      <c r="Y126" s="17">
        <v>0</v>
      </c>
      <c r="Z126" s="17">
        <v>0</v>
      </c>
      <c r="AA126" s="17">
        <v>0.67187300000000005</v>
      </c>
      <c r="AB126" s="17">
        <v>2.8367699999999999E-2</v>
      </c>
      <c r="AC126" s="17">
        <v>0.21854199999999999</v>
      </c>
      <c r="AD126" s="17">
        <v>0.25</v>
      </c>
      <c r="AE126" s="17">
        <v>1569.2</v>
      </c>
    </row>
    <row r="127" spans="1:31">
      <c r="A127" s="17">
        <v>114</v>
      </c>
      <c r="B127" s="19">
        <v>0.21103009259259262</v>
      </c>
      <c r="C127" s="17">
        <v>67</v>
      </c>
      <c r="D127" s="17">
        <v>21.1</v>
      </c>
      <c r="E127" s="17">
        <v>2.5964000000000001E-2</v>
      </c>
      <c r="F127" s="17">
        <v>1.256</v>
      </c>
      <c r="G127" s="17">
        <v>0.968109</v>
      </c>
      <c r="H127" s="17">
        <v>0.229467</v>
      </c>
      <c r="I127" s="17">
        <v>0.39745200000000003</v>
      </c>
      <c r="J127" s="17">
        <v>0.16798399999999999</v>
      </c>
      <c r="K127" s="17">
        <v>0.42265399999999997</v>
      </c>
      <c r="L127" s="17">
        <v>580.79999999999995</v>
      </c>
      <c r="M127" s="17">
        <v>7.4930999999999998E-2</v>
      </c>
      <c r="N127" s="17">
        <v>417</v>
      </c>
      <c r="O127" s="17">
        <v>0</v>
      </c>
      <c r="P127" s="17">
        <v>0</v>
      </c>
      <c r="Q127" s="17">
        <v>0.98455300000000001</v>
      </c>
      <c r="R127" s="17">
        <v>0.206289</v>
      </c>
      <c r="S127" s="17">
        <v>0.39039800000000002</v>
      </c>
      <c r="T127" s="17">
        <v>0.18410899999999999</v>
      </c>
      <c r="U127" s="17">
        <v>0.47159299999999998</v>
      </c>
      <c r="V127" s="17">
        <v>651.1</v>
      </c>
      <c r="W127" s="17">
        <v>2.0999999999999999E-5</v>
      </c>
      <c r="X127" s="17">
        <v>355</v>
      </c>
      <c r="Y127" s="17">
        <v>0</v>
      </c>
      <c r="Z127" s="17">
        <v>0</v>
      </c>
      <c r="AA127" s="17">
        <v>0.72552799999999995</v>
      </c>
      <c r="AB127" s="17">
        <v>2.9874299999999999E-2</v>
      </c>
      <c r="AC127" s="17">
        <v>0.21178900000000001</v>
      </c>
      <c r="AD127" s="17">
        <v>0.25</v>
      </c>
      <c r="AE127" s="17">
        <v>1430</v>
      </c>
    </row>
    <row r="128" spans="1:31">
      <c r="A128" s="17">
        <v>115</v>
      </c>
      <c r="B128" s="19">
        <v>0.21108796296296295</v>
      </c>
      <c r="C128" s="17">
        <v>68.3</v>
      </c>
      <c r="D128" s="17">
        <v>21.1</v>
      </c>
      <c r="E128" s="17">
        <v>2.3540999999999999E-2</v>
      </c>
      <c r="F128" s="17">
        <v>1.139</v>
      </c>
      <c r="G128" s="17">
        <v>0.97536900000000004</v>
      </c>
      <c r="H128" s="17">
        <v>0.22728300000000001</v>
      </c>
      <c r="I128" s="17">
        <v>0.39046799999999998</v>
      </c>
      <c r="J128" s="17">
        <v>0.163185</v>
      </c>
      <c r="K128" s="17">
        <v>0.41792200000000002</v>
      </c>
      <c r="L128" s="17">
        <v>547</v>
      </c>
      <c r="M128" s="17">
        <v>4.3906000000000001E-2</v>
      </c>
      <c r="N128" s="17">
        <v>495</v>
      </c>
      <c r="O128" s="17">
        <v>0</v>
      </c>
      <c r="P128" s="17">
        <v>0</v>
      </c>
      <c r="Q128" s="17">
        <v>0.97835000000000005</v>
      </c>
      <c r="R128" s="17">
        <v>0.21259900000000001</v>
      </c>
      <c r="S128" s="17">
        <v>0.390515</v>
      </c>
      <c r="T128" s="17">
        <v>0.17791699999999999</v>
      </c>
      <c r="U128" s="17">
        <v>0.455594</v>
      </c>
      <c r="V128" s="17">
        <v>641.70000000000005</v>
      </c>
      <c r="W128" s="17">
        <v>3.6179999999999997E-2</v>
      </c>
      <c r="X128" s="17">
        <v>348</v>
      </c>
      <c r="Y128" s="17">
        <v>0</v>
      </c>
      <c r="Z128" s="17">
        <v>0</v>
      </c>
      <c r="AA128" s="17">
        <v>0.70091400000000004</v>
      </c>
      <c r="AB128" s="17">
        <v>3.32473E-2</v>
      </c>
      <c r="AC128" s="17">
        <v>0.21851400000000001</v>
      </c>
      <c r="AD128" s="17">
        <v>0.25</v>
      </c>
      <c r="AE128" s="17">
        <v>1518.4</v>
      </c>
    </row>
    <row r="129" spans="1:31">
      <c r="A129" s="17">
        <v>116</v>
      </c>
      <c r="B129" s="19">
        <v>0.21114583333333334</v>
      </c>
      <c r="C129" s="17">
        <v>67.8</v>
      </c>
      <c r="D129" s="17">
        <v>22</v>
      </c>
      <c r="E129" s="17">
        <v>2.2742999999999999E-2</v>
      </c>
      <c r="F129" s="17">
        <v>1.101</v>
      </c>
      <c r="G129" s="17">
        <v>0.96497500000000003</v>
      </c>
      <c r="H129" s="17">
        <v>0.245842</v>
      </c>
      <c r="I129" s="17">
        <v>0.42306300000000002</v>
      </c>
      <c r="J129" s="17">
        <v>0.17721999999999999</v>
      </c>
      <c r="K129" s="17">
        <v>0.41889799999999999</v>
      </c>
      <c r="L129" s="17">
        <v>520.9</v>
      </c>
      <c r="M129" s="17">
        <v>0.12128</v>
      </c>
      <c r="N129" s="17">
        <v>412</v>
      </c>
      <c r="O129" s="17">
        <v>0</v>
      </c>
      <c r="P129" s="17">
        <v>0</v>
      </c>
      <c r="Q129" s="17">
        <v>0.97685299999999997</v>
      </c>
      <c r="R129" s="17">
        <v>0.22708900000000001</v>
      </c>
      <c r="S129" s="17">
        <v>0.40633000000000002</v>
      </c>
      <c r="T129" s="17">
        <v>0.17924100000000001</v>
      </c>
      <c r="U129" s="17">
        <v>0.44112200000000001</v>
      </c>
      <c r="V129" s="17">
        <v>653.6</v>
      </c>
      <c r="W129" s="17">
        <v>0.25236900000000001</v>
      </c>
      <c r="X129" s="17">
        <v>555</v>
      </c>
      <c r="Y129" s="17">
        <v>0</v>
      </c>
      <c r="Z129" s="17">
        <v>0</v>
      </c>
      <c r="AA129" s="17">
        <v>0.67864899999999995</v>
      </c>
      <c r="AB129" s="17">
        <v>2.7611299999999998E-2</v>
      </c>
      <c r="AC129" s="17">
        <v>0.23203799999999999</v>
      </c>
      <c r="AD129" s="17">
        <v>0.25</v>
      </c>
      <c r="AE129" s="17">
        <v>1594.3</v>
      </c>
    </row>
    <row r="130" spans="1:31">
      <c r="A130" s="17">
        <v>117</v>
      </c>
      <c r="B130" s="19">
        <v>0.2112037037037037</v>
      </c>
      <c r="C130" s="17">
        <v>70.8</v>
      </c>
      <c r="D130" s="17">
        <v>21.1</v>
      </c>
      <c r="E130" s="17">
        <v>2.2797000000000001E-2</v>
      </c>
      <c r="F130" s="17">
        <v>1.103</v>
      </c>
      <c r="G130" s="17">
        <v>0.97058199999999994</v>
      </c>
      <c r="H130" s="17">
        <v>0.242926</v>
      </c>
      <c r="I130" s="17">
        <v>0.40153800000000001</v>
      </c>
      <c r="J130" s="17">
        <v>0.158612</v>
      </c>
      <c r="K130" s="17">
        <v>0.395011</v>
      </c>
      <c r="L130" s="17">
        <v>558.20000000000005</v>
      </c>
      <c r="M130" s="17">
        <v>0.22911200000000001</v>
      </c>
      <c r="N130" s="17">
        <v>465</v>
      </c>
      <c r="O130" s="17">
        <v>0</v>
      </c>
      <c r="P130" s="17">
        <v>0</v>
      </c>
      <c r="Q130" s="17">
        <v>0.97948199999999996</v>
      </c>
      <c r="R130" s="17">
        <v>0.230572</v>
      </c>
      <c r="S130" s="17">
        <v>0.405775</v>
      </c>
      <c r="T130" s="17">
        <v>0.175203</v>
      </c>
      <c r="U130" s="17">
        <v>0.43177300000000002</v>
      </c>
      <c r="V130" s="17">
        <v>669.3</v>
      </c>
      <c r="W130" s="17">
        <v>0.30170799999999998</v>
      </c>
      <c r="X130" s="17">
        <v>525</v>
      </c>
      <c r="Y130" s="17">
        <v>0</v>
      </c>
      <c r="Z130" s="17">
        <v>0</v>
      </c>
      <c r="AA130" s="17">
        <v>0.66426700000000005</v>
      </c>
      <c r="AB130" s="17">
        <v>3.1949100000000001E-2</v>
      </c>
      <c r="AC130" s="17">
        <v>0.23616999999999999</v>
      </c>
      <c r="AD130" s="17">
        <v>0.25</v>
      </c>
      <c r="AE130" s="17">
        <v>1488</v>
      </c>
    </row>
    <row r="131" spans="1:31">
      <c r="A131" s="17">
        <v>118</v>
      </c>
      <c r="B131" s="19">
        <v>0.21126157407407409</v>
      </c>
      <c r="C131" s="17">
        <v>67.8</v>
      </c>
      <c r="D131" s="17">
        <v>25.5</v>
      </c>
      <c r="E131" s="17">
        <v>2.8693E-2</v>
      </c>
      <c r="F131" s="17">
        <v>1.3879999999999999</v>
      </c>
      <c r="G131" s="17">
        <v>0.97105399999999997</v>
      </c>
      <c r="H131" s="17">
        <v>0.24737700000000001</v>
      </c>
      <c r="I131" s="17">
        <v>0.42987999999999998</v>
      </c>
      <c r="J131" s="17">
        <v>0.182503</v>
      </c>
      <c r="K131" s="17">
        <v>0.42454399999999998</v>
      </c>
      <c r="L131" s="17">
        <v>568.1</v>
      </c>
      <c r="M131" s="17">
        <v>5.5758000000000002E-2</v>
      </c>
      <c r="N131" s="17">
        <v>450</v>
      </c>
      <c r="O131" s="17">
        <v>0</v>
      </c>
      <c r="P131" s="17">
        <v>0</v>
      </c>
      <c r="Q131" s="17">
        <v>0.97974399999999995</v>
      </c>
      <c r="R131" s="17">
        <v>0.240344</v>
      </c>
      <c r="S131" s="17">
        <v>0.43273899999999998</v>
      </c>
      <c r="T131" s="17">
        <v>0.19239500000000001</v>
      </c>
      <c r="U131" s="17">
        <v>0.44459799999999999</v>
      </c>
      <c r="V131" s="17">
        <v>566.6</v>
      </c>
      <c r="W131" s="17">
        <v>2.9E-5</v>
      </c>
      <c r="X131" s="17">
        <v>542</v>
      </c>
      <c r="Y131" s="17">
        <v>0</v>
      </c>
      <c r="Z131" s="17">
        <v>0</v>
      </c>
      <c r="AA131" s="17">
        <v>0.68399699999999997</v>
      </c>
      <c r="AB131" s="17">
        <v>3.7744800000000002E-2</v>
      </c>
      <c r="AC131" s="17">
        <v>0.24760599999999999</v>
      </c>
      <c r="AD131" s="17">
        <v>0.25</v>
      </c>
      <c r="AE131" s="17">
        <v>1462.1</v>
      </c>
    </row>
    <row r="132" spans="1:31">
      <c r="A132" s="17">
        <v>119</v>
      </c>
      <c r="B132" s="19">
        <v>0.21131944444444442</v>
      </c>
      <c r="C132" s="17">
        <v>71.8</v>
      </c>
      <c r="D132" s="17">
        <v>24.6</v>
      </c>
      <c r="E132" s="17">
        <v>2.7073E-2</v>
      </c>
      <c r="F132" s="17">
        <v>1.31</v>
      </c>
      <c r="G132" s="17">
        <v>0.97126999999999997</v>
      </c>
      <c r="H132" s="17">
        <v>0.26455200000000001</v>
      </c>
      <c r="I132" s="17">
        <v>0.43917</v>
      </c>
      <c r="J132" s="17">
        <v>0.174619</v>
      </c>
      <c r="K132" s="17">
        <v>0.39761000000000002</v>
      </c>
      <c r="L132" s="17">
        <v>566.6</v>
      </c>
      <c r="M132" s="17">
        <v>0.21757599999999999</v>
      </c>
      <c r="N132" s="17">
        <v>466</v>
      </c>
      <c r="O132" s="17">
        <v>0</v>
      </c>
      <c r="P132" s="17">
        <v>0</v>
      </c>
      <c r="Q132" s="17">
        <v>0.98300799999999999</v>
      </c>
      <c r="R132" s="17">
        <v>0.25708300000000001</v>
      </c>
      <c r="S132" s="17">
        <v>0.45549499999999998</v>
      </c>
      <c r="T132" s="17">
        <v>0.198411</v>
      </c>
      <c r="U132" s="17">
        <v>0.43559500000000001</v>
      </c>
      <c r="V132" s="17">
        <v>586.4</v>
      </c>
      <c r="W132" s="17">
        <v>0.147175</v>
      </c>
      <c r="X132" s="17">
        <v>442</v>
      </c>
      <c r="Y132" s="17">
        <v>0</v>
      </c>
      <c r="Z132" s="17">
        <v>0</v>
      </c>
      <c r="AA132" s="17">
        <v>0.67014700000000005</v>
      </c>
      <c r="AB132" s="17">
        <v>3.7659199999999997E-2</v>
      </c>
      <c r="AC132" s="17">
        <v>0.26455499999999998</v>
      </c>
      <c r="AD132" s="17">
        <v>0.25</v>
      </c>
      <c r="AE132" s="17">
        <v>1466</v>
      </c>
    </row>
    <row r="133" spans="1:31">
      <c r="A133" s="17">
        <v>120</v>
      </c>
      <c r="B133" s="19">
        <v>0.21136574074074074</v>
      </c>
      <c r="C133" s="17">
        <v>69.900000000000006</v>
      </c>
      <c r="D133" s="17">
        <v>29</v>
      </c>
      <c r="E133" s="17">
        <v>3.0661999999999998E-2</v>
      </c>
      <c r="F133" s="17">
        <v>1.484</v>
      </c>
      <c r="G133" s="17">
        <v>0.97723300000000002</v>
      </c>
      <c r="H133" s="17">
        <v>0.26685999999999999</v>
      </c>
      <c r="I133" s="17">
        <v>0.44403799999999999</v>
      </c>
      <c r="J133" s="17">
        <v>0.177177</v>
      </c>
      <c r="K133" s="17">
        <v>0.39901399999999998</v>
      </c>
      <c r="L133" s="17">
        <v>518.4</v>
      </c>
      <c r="M133" s="17">
        <v>0.22917599999999999</v>
      </c>
      <c r="N133" s="17">
        <v>316</v>
      </c>
      <c r="O133" s="17">
        <v>0</v>
      </c>
      <c r="P133" s="17">
        <v>0</v>
      </c>
      <c r="Q133" s="17">
        <v>0.97091700000000003</v>
      </c>
      <c r="R133" s="17">
        <v>0.24543599999999999</v>
      </c>
      <c r="S133" s="17">
        <v>0.44853700000000002</v>
      </c>
      <c r="T133" s="17">
        <v>0.2031</v>
      </c>
      <c r="U133" s="17">
        <v>0.45280599999999999</v>
      </c>
      <c r="V133" s="17">
        <v>609.9</v>
      </c>
      <c r="W133" s="17">
        <v>8.6114999999999997E-2</v>
      </c>
      <c r="X133" s="17">
        <v>454</v>
      </c>
      <c r="Y133" s="17">
        <v>0</v>
      </c>
      <c r="Z133" s="17">
        <v>0</v>
      </c>
      <c r="AA133" s="17">
        <v>0.69662500000000005</v>
      </c>
      <c r="AB133" s="17">
        <v>2.7816299999999999E-2</v>
      </c>
      <c r="AC133" s="17">
        <v>0.25108599999999998</v>
      </c>
      <c r="AD133" s="17">
        <v>0.25</v>
      </c>
      <c r="AE133" s="17">
        <v>1602.1</v>
      </c>
    </row>
    <row r="134" spans="1:31">
      <c r="A134" s="17">
        <v>121</v>
      </c>
      <c r="B134" s="19">
        <v>0.2114236111111111</v>
      </c>
      <c r="C134" s="17">
        <v>72.3</v>
      </c>
      <c r="D134" s="17">
        <v>27.3</v>
      </c>
      <c r="E134" s="17">
        <v>2.8194E-2</v>
      </c>
      <c r="F134" s="17">
        <v>1.3640000000000001</v>
      </c>
      <c r="G134" s="17">
        <v>0.97492000000000001</v>
      </c>
      <c r="H134" s="17">
        <v>0.26843899999999998</v>
      </c>
      <c r="I134" s="17">
        <v>0.45543299999999998</v>
      </c>
      <c r="J134" s="17">
        <v>0.18699399999999999</v>
      </c>
      <c r="K134" s="17">
        <v>0.41058499999999998</v>
      </c>
      <c r="L134" s="17">
        <v>522.6</v>
      </c>
      <c r="M134" s="17">
        <v>9.0000000000000002E-6</v>
      </c>
      <c r="N134" s="17">
        <v>424</v>
      </c>
      <c r="O134" s="17">
        <v>0</v>
      </c>
      <c r="P134" s="17">
        <v>0</v>
      </c>
      <c r="Q134" s="17">
        <v>0.98460199999999998</v>
      </c>
      <c r="R134" s="17">
        <v>0.254247</v>
      </c>
      <c r="S134" s="17">
        <v>0.45642100000000002</v>
      </c>
      <c r="T134" s="17">
        <v>0.20217399999999999</v>
      </c>
      <c r="U134" s="17">
        <v>0.44295499999999999</v>
      </c>
      <c r="V134" s="17">
        <v>584.9</v>
      </c>
      <c r="W134" s="17">
        <v>9.6399999999999993E-3</v>
      </c>
      <c r="X134" s="17">
        <v>362</v>
      </c>
      <c r="Y134" s="17">
        <v>0</v>
      </c>
      <c r="Z134" s="17">
        <v>0</v>
      </c>
      <c r="AA134" s="17">
        <v>0.68147000000000002</v>
      </c>
      <c r="AB134" s="17">
        <v>3.5070400000000002E-2</v>
      </c>
      <c r="AC134" s="17">
        <v>0.26133699999999999</v>
      </c>
      <c r="AD134" s="17">
        <v>0.25</v>
      </c>
      <c r="AE134" s="17">
        <v>1589.2</v>
      </c>
    </row>
    <row r="135" spans="1:31">
      <c r="A135" s="17">
        <v>122</v>
      </c>
      <c r="B135" s="19">
        <v>0.21148148148148149</v>
      </c>
      <c r="C135" s="17">
        <v>72.3</v>
      </c>
      <c r="D135" s="17">
        <v>26.4</v>
      </c>
      <c r="E135" s="17">
        <v>2.6773000000000002E-2</v>
      </c>
      <c r="F135" s="17">
        <v>1.296</v>
      </c>
      <c r="G135" s="17">
        <v>0.98141100000000003</v>
      </c>
      <c r="H135" s="17">
        <v>0.26608100000000001</v>
      </c>
      <c r="I135" s="17">
        <v>0.45862199999999997</v>
      </c>
      <c r="J135" s="17">
        <v>0.19254099999999999</v>
      </c>
      <c r="K135" s="17">
        <v>0.41982599999999998</v>
      </c>
      <c r="L135" s="17">
        <v>486.2</v>
      </c>
      <c r="M135" s="17">
        <v>6.9999999999999999E-6</v>
      </c>
      <c r="N135" s="17">
        <v>423</v>
      </c>
      <c r="O135" s="17">
        <v>0</v>
      </c>
      <c r="P135" s="17">
        <v>0</v>
      </c>
      <c r="Q135" s="17">
        <v>0.97985100000000003</v>
      </c>
      <c r="R135" s="17">
        <v>0.24457699999999999</v>
      </c>
      <c r="S135" s="17">
        <v>0.45767999999999998</v>
      </c>
      <c r="T135" s="17">
        <v>0.21310200000000001</v>
      </c>
      <c r="U135" s="17">
        <v>0.465615</v>
      </c>
      <c r="V135" s="17">
        <v>616.29999999999995</v>
      </c>
      <c r="W135" s="17">
        <v>2.9E-5</v>
      </c>
      <c r="X135" s="17">
        <v>454</v>
      </c>
      <c r="Y135" s="17">
        <v>0</v>
      </c>
      <c r="Z135" s="17">
        <v>0</v>
      </c>
      <c r="AA135" s="17">
        <v>0.71633000000000002</v>
      </c>
      <c r="AB135" s="17">
        <v>3.1616100000000001E-2</v>
      </c>
      <c r="AC135" s="17">
        <v>0.25131500000000001</v>
      </c>
      <c r="AD135" s="17">
        <v>0.25</v>
      </c>
      <c r="AE135" s="17">
        <v>1708.4</v>
      </c>
    </row>
    <row r="136" spans="1:31">
      <c r="A136" s="17">
        <v>123</v>
      </c>
      <c r="B136" s="19">
        <v>0.21153935185185183</v>
      </c>
      <c r="C136" s="17">
        <v>72.099999999999994</v>
      </c>
      <c r="D136" s="17">
        <v>27.3</v>
      </c>
      <c r="E136" s="17">
        <v>2.9166000000000001E-2</v>
      </c>
      <c r="F136" s="17">
        <v>1.411</v>
      </c>
      <c r="G136" s="17">
        <v>0.97628199999999998</v>
      </c>
      <c r="H136" s="17">
        <v>0.270123</v>
      </c>
      <c r="I136" s="17">
        <v>0.48989100000000002</v>
      </c>
      <c r="J136" s="17">
        <v>0.21976899999999999</v>
      </c>
      <c r="K136" s="17">
        <v>0.44860699999999998</v>
      </c>
      <c r="L136" s="17">
        <v>541.1</v>
      </c>
      <c r="M136" s="17">
        <v>8.7539000000000006E-2</v>
      </c>
      <c r="N136" s="17">
        <v>474</v>
      </c>
      <c r="O136" s="17">
        <v>0</v>
      </c>
      <c r="P136" s="17">
        <v>0</v>
      </c>
      <c r="Q136" s="17">
        <v>0.98430300000000004</v>
      </c>
      <c r="R136" s="17">
        <v>0.26841799999999999</v>
      </c>
      <c r="S136" s="17">
        <v>0.48366900000000002</v>
      </c>
      <c r="T136" s="17">
        <v>0.215251</v>
      </c>
      <c r="U136" s="17">
        <v>0.44503799999999999</v>
      </c>
      <c r="V136" s="17">
        <v>569.5</v>
      </c>
      <c r="W136" s="17">
        <v>4.0000000000000003E-5</v>
      </c>
      <c r="X136" s="17">
        <v>523</v>
      </c>
      <c r="Y136" s="17">
        <v>0</v>
      </c>
      <c r="Z136" s="17">
        <v>0</v>
      </c>
      <c r="AA136" s="17">
        <v>0.684674</v>
      </c>
      <c r="AB136" s="17">
        <v>4.0406400000000002E-2</v>
      </c>
      <c r="AC136" s="17">
        <v>0.277115</v>
      </c>
      <c r="AD136" s="17">
        <v>0.25</v>
      </c>
      <c r="AE136" s="17">
        <v>1534.9</v>
      </c>
    </row>
    <row r="137" spans="1:31">
      <c r="A137" s="17">
        <v>124</v>
      </c>
      <c r="B137" s="19">
        <v>0.21159722222222221</v>
      </c>
      <c r="C137" s="17">
        <v>74.7</v>
      </c>
      <c r="D137" s="17">
        <v>23.7</v>
      </c>
      <c r="E137" s="17">
        <v>2.5609E-2</v>
      </c>
      <c r="F137" s="17">
        <v>1.2390000000000001</v>
      </c>
      <c r="G137" s="17">
        <v>0.98440099999999997</v>
      </c>
      <c r="H137" s="17">
        <v>0.27500599999999997</v>
      </c>
      <c r="I137" s="17">
        <v>0.48679499999999998</v>
      </c>
      <c r="J137" s="17">
        <v>0.21178900000000001</v>
      </c>
      <c r="K137" s="17">
        <v>0.43506800000000001</v>
      </c>
      <c r="L137" s="17">
        <v>534.4</v>
      </c>
      <c r="M137" s="17">
        <v>0.126109</v>
      </c>
      <c r="N137" s="17">
        <v>501</v>
      </c>
      <c r="O137" s="17">
        <v>0</v>
      </c>
      <c r="P137" s="17">
        <v>0</v>
      </c>
      <c r="Q137" s="17">
        <v>0.98447200000000001</v>
      </c>
      <c r="R137" s="17">
        <v>0.26278499999999999</v>
      </c>
      <c r="S137" s="17">
        <v>0.48011300000000001</v>
      </c>
      <c r="T137" s="17">
        <v>0.21732799999999999</v>
      </c>
      <c r="U137" s="17">
        <v>0.45266000000000001</v>
      </c>
      <c r="V137" s="17">
        <v>625</v>
      </c>
      <c r="W137" s="17">
        <v>0.28070299999999998</v>
      </c>
      <c r="X137" s="17">
        <v>333</v>
      </c>
      <c r="Y137" s="17">
        <v>0</v>
      </c>
      <c r="Z137" s="17">
        <v>0</v>
      </c>
      <c r="AA137" s="17">
        <v>0.69640000000000002</v>
      </c>
      <c r="AB137" s="17">
        <v>3.6836599999999997E-2</v>
      </c>
      <c r="AC137" s="17">
        <v>0.270791</v>
      </c>
      <c r="AD137" s="17">
        <v>0.25</v>
      </c>
      <c r="AE137" s="17">
        <v>1554.3</v>
      </c>
    </row>
    <row r="138" spans="1:31">
      <c r="A138" s="17">
        <v>125</v>
      </c>
      <c r="B138" s="19">
        <v>0.21164351851851851</v>
      </c>
      <c r="C138" s="17">
        <v>73.900000000000006</v>
      </c>
      <c r="D138" s="17">
        <v>24.6</v>
      </c>
      <c r="E138" s="17">
        <v>2.6051000000000001E-2</v>
      </c>
      <c r="F138" s="17">
        <v>1.2609999999999999</v>
      </c>
      <c r="G138" s="17">
        <v>0.97592900000000005</v>
      </c>
      <c r="H138" s="17">
        <v>0.288443</v>
      </c>
      <c r="I138" s="17">
        <v>0.49538300000000002</v>
      </c>
      <c r="J138" s="17">
        <v>0.20694100000000001</v>
      </c>
      <c r="K138" s="17">
        <v>0.417738</v>
      </c>
      <c r="L138" s="17">
        <v>487.1</v>
      </c>
      <c r="M138" s="17">
        <v>0.22917999999999999</v>
      </c>
      <c r="N138" s="17">
        <v>367</v>
      </c>
      <c r="O138" s="17">
        <v>0</v>
      </c>
      <c r="P138" s="17">
        <v>0</v>
      </c>
      <c r="Q138" s="17">
        <v>0.98216499999999995</v>
      </c>
      <c r="R138" s="17">
        <v>0.25887399999999999</v>
      </c>
      <c r="S138" s="17">
        <v>0.49934800000000001</v>
      </c>
      <c r="T138" s="17">
        <v>0.24047399999999999</v>
      </c>
      <c r="U138" s="17">
        <v>0.481576</v>
      </c>
      <c r="V138" s="17">
        <v>585.1</v>
      </c>
      <c r="W138" s="17">
        <v>9.1937000000000005E-2</v>
      </c>
      <c r="X138" s="17">
        <v>344</v>
      </c>
      <c r="Y138" s="17">
        <v>0</v>
      </c>
      <c r="Z138" s="17">
        <v>0</v>
      </c>
      <c r="AA138" s="17">
        <v>0.74088600000000004</v>
      </c>
      <c r="AB138" s="17">
        <v>2.5774600000000002E-2</v>
      </c>
      <c r="AC138" s="17">
        <v>0.26507199999999997</v>
      </c>
      <c r="AD138" s="17">
        <v>0.25</v>
      </c>
      <c r="AE138" s="17">
        <v>1705.1</v>
      </c>
    </row>
    <row r="139" spans="1:31">
      <c r="A139" s="17">
        <v>126</v>
      </c>
      <c r="B139" s="19">
        <v>0.2117013888888889</v>
      </c>
      <c r="C139" s="17">
        <v>75.900000000000006</v>
      </c>
      <c r="D139" s="17">
        <v>22.9</v>
      </c>
      <c r="E139" s="17">
        <v>2.3189999999999999E-2</v>
      </c>
      <c r="F139" s="17">
        <v>1.1220000000000001</v>
      </c>
      <c r="G139" s="17">
        <v>0.97959099999999999</v>
      </c>
      <c r="H139" s="17">
        <v>0.28964000000000001</v>
      </c>
      <c r="I139" s="17">
        <v>0.51007899999999995</v>
      </c>
      <c r="J139" s="17">
        <v>0.220438</v>
      </c>
      <c r="K139" s="17">
        <v>0.43216599999999999</v>
      </c>
      <c r="L139" s="17">
        <v>485</v>
      </c>
      <c r="M139" s="17">
        <v>1.2999999999999999E-5</v>
      </c>
      <c r="N139" s="17">
        <v>448</v>
      </c>
      <c r="O139" s="17">
        <v>0</v>
      </c>
      <c r="P139" s="17">
        <v>0</v>
      </c>
      <c r="Q139" s="17">
        <v>0.98577300000000001</v>
      </c>
      <c r="R139" s="17">
        <v>0.27142300000000003</v>
      </c>
      <c r="S139" s="17">
        <v>0.50751800000000002</v>
      </c>
      <c r="T139" s="17">
        <v>0.236095</v>
      </c>
      <c r="U139" s="17">
        <v>0.465196</v>
      </c>
      <c r="V139" s="17">
        <v>587.79999999999995</v>
      </c>
      <c r="W139" s="17">
        <v>0.17723900000000001</v>
      </c>
      <c r="X139" s="17">
        <v>389</v>
      </c>
      <c r="Y139" s="17">
        <v>0</v>
      </c>
      <c r="Z139" s="17">
        <v>0</v>
      </c>
      <c r="AA139" s="17">
        <v>0.71568500000000002</v>
      </c>
      <c r="AB139" s="17">
        <v>2.90288E-2</v>
      </c>
      <c r="AC139" s="17">
        <v>0.278277</v>
      </c>
      <c r="AD139" s="17">
        <v>0.25</v>
      </c>
      <c r="AE139" s="17">
        <v>1712.5</v>
      </c>
    </row>
    <row r="140" spans="1:31">
      <c r="A140" s="17">
        <v>127</v>
      </c>
      <c r="B140" s="19">
        <v>0.21175925925925929</v>
      </c>
      <c r="C140" s="17">
        <v>77</v>
      </c>
      <c r="D140" s="17">
        <v>22</v>
      </c>
      <c r="E140" s="17">
        <v>2.3193999999999999E-2</v>
      </c>
      <c r="F140" s="17">
        <v>1.1220000000000001</v>
      </c>
      <c r="G140" s="17">
        <v>0.977881</v>
      </c>
      <c r="H140" s="17">
        <v>0.28124399999999999</v>
      </c>
      <c r="I140" s="17">
        <v>0.49985400000000002</v>
      </c>
      <c r="J140" s="17">
        <v>0.21861</v>
      </c>
      <c r="K140" s="17">
        <v>0.43734699999999999</v>
      </c>
      <c r="L140" s="17">
        <v>522.70000000000005</v>
      </c>
      <c r="M140" s="17">
        <v>0.12761</v>
      </c>
      <c r="N140" s="17">
        <v>458</v>
      </c>
      <c r="O140" s="17">
        <v>0</v>
      </c>
      <c r="P140" s="17">
        <v>0</v>
      </c>
      <c r="Q140" s="17">
        <v>0.98493299999999995</v>
      </c>
      <c r="R140" s="17">
        <v>0.27818599999999999</v>
      </c>
      <c r="S140" s="17">
        <v>0.50556900000000005</v>
      </c>
      <c r="T140" s="17">
        <v>0.227383</v>
      </c>
      <c r="U140" s="17">
        <v>0.44975599999999999</v>
      </c>
      <c r="V140" s="17">
        <v>565.6</v>
      </c>
      <c r="W140" s="17">
        <v>0.17682600000000001</v>
      </c>
      <c r="X140" s="17">
        <v>367</v>
      </c>
      <c r="Y140" s="17">
        <v>0</v>
      </c>
      <c r="Z140" s="17">
        <v>0</v>
      </c>
      <c r="AA140" s="17">
        <v>0.69193199999999999</v>
      </c>
      <c r="AB140" s="17">
        <v>3.0690499999999999E-2</v>
      </c>
      <c r="AC140" s="17">
        <v>0.285165</v>
      </c>
      <c r="AD140" s="17">
        <v>0.25</v>
      </c>
      <c r="AE140" s="17">
        <v>1588.9</v>
      </c>
    </row>
    <row r="141" spans="1:31">
      <c r="A141" s="17">
        <v>128</v>
      </c>
      <c r="B141" s="19">
        <v>0.21181712962962962</v>
      </c>
      <c r="C141" s="17">
        <v>77.400000000000006</v>
      </c>
      <c r="D141" s="17">
        <v>22</v>
      </c>
      <c r="E141" s="17">
        <v>2.2526999999999998E-2</v>
      </c>
      <c r="F141" s="17">
        <v>1.0900000000000001</v>
      </c>
      <c r="G141" s="17">
        <v>0.97933099999999995</v>
      </c>
      <c r="H141" s="17">
        <v>0.29043200000000002</v>
      </c>
      <c r="I141" s="17">
        <v>0.51389300000000004</v>
      </c>
      <c r="J141" s="17">
        <v>0.22346099999999999</v>
      </c>
      <c r="K141" s="17">
        <v>0.43484</v>
      </c>
      <c r="L141" s="17">
        <v>493.8</v>
      </c>
      <c r="M141" s="17">
        <v>5.5360000000000001E-3</v>
      </c>
      <c r="N141" s="17">
        <v>410</v>
      </c>
      <c r="O141" s="17">
        <v>0</v>
      </c>
      <c r="P141" s="17">
        <v>0</v>
      </c>
      <c r="Q141" s="17">
        <v>0.987043</v>
      </c>
      <c r="R141" s="17">
        <v>0.27442499999999997</v>
      </c>
      <c r="S141" s="17">
        <v>0.50836499999999996</v>
      </c>
      <c r="T141" s="17">
        <v>0.23394000000000001</v>
      </c>
      <c r="U141" s="17">
        <v>0.46018199999999998</v>
      </c>
      <c r="V141" s="17">
        <v>578.1</v>
      </c>
      <c r="W141" s="17">
        <v>8.7537000000000004E-2</v>
      </c>
      <c r="X141" s="17">
        <v>374</v>
      </c>
      <c r="Y141" s="17">
        <v>0</v>
      </c>
      <c r="Z141" s="17">
        <v>0</v>
      </c>
      <c r="AA141" s="17">
        <v>0.70797200000000005</v>
      </c>
      <c r="AB141" s="17">
        <v>2.6086600000000001E-2</v>
      </c>
      <c r="AC141" s="17">
        <v>0.28052700000000003</v>
      </c>
      <c r="AD141" s="17">
        <v>0.25</v>
      </c>
      <c r="AE141" s="17">
        <v>1681.8</v>
      </c>
    </row>
    <row r="142" spans="1:31">
      <c r="A142" s="17">
        <v>129</v>
      </c>
      <c r="B142" s="19">
        <v>0.21187500000000001</v>
      </c>
      <c r="C142" s="17">
        <v>77.599999999999994</v>
      </c>
      <c r="D142" s="17">
        <v>21.1</v>
      </c>
      <c r="E142" s="17">
        <v>2.1342E-2</v>
      </c>
      <c r="F142" s="17">
        <v>1.0329999999999999</v>
      </c>
      <c r="G142" s="17">
        <v>0.98255599999999998</v>
      </c>
      <c r="H142" s="17">
        <v>0.28189199999999998</v>
      </c>
      <c r="I142" s="17">
        <v>0.50903799999999999</v>
      </c>
      <c r="J142" s="17">
        <v>0.22714599999999999</v>
      </c>
      <c r="K142" s="17">
        <v>0.44622600000000001</v>
      </c>
      <c r="L142" s="17">
        <v>490.1</v>
      </c>
      <c r="M142" s="17">
        <v>4.3930999999999998E-2</v>
      </c>
      <c r="N142" s="17">
        <v>469</v>
      </c>
      <c r="O142" s="17">
        <v>0</v>
      </c>
      <c r="P142" s="17">
        <v>0</v>
      </c>
      <c r="Q142" s="17">
        <v>0.98397999999999997</v>
      </c>
      <c r="R142" s="17">
        <v>0.27595700000000001</v>
      </c>
      <c r="S142" s="17">
        <v>0.50980599999999998</v>
      </c>
      <c r="T142" s="17">
        <v>0.233848</v>
      </c>
      <c r="U142" s="17">
        <v>0.45870100000000003</v>
      </c>
      <c r="V142" s="17">
        <v>567.1</v>
      </c>
      <c r="W142" s="17">
        <v>0.172818</v>
      </c>
      <c r="X142" s="17">
        <v>470</v>
      </c>
      <c r="Y142" s="17">
        <v>0</v>
      </c>
      <c r="Z142" s="17">
        <v>0</v>
      </c>
      <c r="AA142" s="17">
        <v>0.70569400000000004</v>
      </c>
      <c r="AB142" s="17">
        <v>2.8396899999999999E-2</v>
      </c>
      <c r="AC142" s="17">
        <v>0.28259800000000002</v>
      </c>
      <c r="AD142" s="17">
        <v>0.25</v>
      </c>
      <c r="AE142" s="17">
        <v>1694.7</v>
      </c>
    </row>
    <row r="143" spans="1:31">
      <c r="A143" s="17">
        <v>130</v>
      </c>
      <c r="B143" s="19">
        <v>0.21193287037037037</v>
      </c>
      <c r="C143" s="17">
        <v>79.2</v>
      </c>
      <c r="D143" s="17">
        <v>19.3</v>
      </c>
      <c r="E143" s="17">
        <v>1.9959000000000001E-2</v>
      </c>
      <c r="F143" s="17">
        <v>0.96599999999999997</v>
      </c>
      <c r="G143" s="17">
        <v>0.98670899999999995</v>
      </c>
      <c r="H143" s="17">
        <v>0.28320699999999999</v>
      </c>
      <c r="I143" s="17">
        <v>0.51382399999999995</v>
      </c>
      <c r="J143" s="17">
        <v>0.23061699999999999</v>
      </c>
      <c r="K143" s="17">
        <v>0.44882499999999997</v>
      </c>
      <c r="L143" s="17">
        <v>494.1</v>
      </c>
      <c r="M143" s="17">
        <v>0.13660700000000001</v>
      </c>
      <c r="N143" s="17">
        <v>406</v>
      </c>
      <c r="O143" s="17">
        <v>0</v>
      </c>
      <c r="P143" s="17">
        <v>0</v>
      </c>
      <c r="Q143" s="17">
        <v>0.98467400000000005</v>
      </c>
      <c r="R143" s="17">
        <v>0.27341199999999999</v>
      </c>
      <c r="S143" s="17">
        <v>0.50777899999999998</v>
      </c>
      <c r="T143" s="17">
        <v>0.23436699999999999</v>
      </c>
      <c r="U143" s="17">
        <v>0.46155299999999999</v>
      </c>
      <c r="V143" s="17">
        <v>573.6</v>
      </c>
      <c r="W143" s="17">
        <v>7.9283000000000006E-2</v>
      </c>
      <c r="X143" s="17">
        <v>430</v>
      </c>
      <c r="Y143" s="17">
        <v>0</v>
      </c>
      <c r="Z143" s="17">
        <v>0</v>
      </c>
      <c r="AA143" s="17">
        <v>0.71008199999999999</v>
      </c>
      <c r="AB143" s="17">
        <v>2.2824899999999999E-2</v>
      </c>
      <c r="AC143" s="17">
        <v>0.27876099999999998</v>
      </c>
      <c r="AD143" s="17">
        <v>0.25</v>
      </c>
      <c r="AE143" s="17">
        <v>1681.1</v>
      </c>
    </row>
    <row r="144" spans="1:31">
      <c r="A144" s="17">
        <v>131</v>
      </c>
      <c r="B144" s="19">
        <v>0.21197916666666669</v>
      </c>
      <c r="C144" s="17">
        <v>79.599999999999994</v>
      </c>
      <c r="D144" s="17">
        <v>19.3</v>
      </c>
      <c r="E144" s="17">
        <v>1.9345000000000001E-2</v>
      </c>
      <c r="F144" s="17">
        <v>0.93600000000000005</v>
      </c>
      <c r="G144" s="17">
        <v>0.98578399999999999</v>
      </c>
      <c r="H144" s="17">
        <v>0.285806</v>
      </c>
      <c r="I144" s="17">
        <v>0.503556</v>
      </c>
      <c r="J144" s="17">
        <v>0.21775</v>
      </c>
      <c r="K144" s="17">
        <v>0.432425</v>
      </c>
      <c r="L144" s="17">
        <v>484.6</v>
      </c>
      <c r="M144" s="17">
        <v>0.17111199999999999</v>
      </c>
      <c r="N144" s="17">
        <v>457</v>
      </c>
      <c r="O144" s="17">
        <v>0</v>
      </c>
      <c r="P144" s="17">
        <v>0</v>
      </c>
      <c r="Q144" s="17">
        <v>0.98661100000000002</v>
      </c>
      <c r="R144" s="17">
        <v>0.27258300000000002</v>
      </c>
      <c r="S144" s="17">
        <v>0.50217400000000001</v>
      </c>
      <c r="T144" s="17">
        <v>0.22959099999999999</v>
      </c>
      <c r="U144" s="17">
        <v>0.45719399999999999</v>
      </c>
      <c r="V144" s="17">
        <v>585.6</v>
      </c>
      <c r="W144" s="17">
        <v>0.193776</v>
      </c>
      <c r="X144" s="17">
        <v>349</v>
      </c>
      <c r="Y144" s="17">
        <v>0</v>
      </c>
      <c r="Z144" s="17">
        <v>0</v>
      </c>
      <c r="AA144" s="17">
        <v>0.703376</v>
      </c>
      <c r="AB144" s="17">
        <v>2.5114000000000001E-2</v>
      </c>
      <c r="AC144" s="17">
        <v>0.27834900000000001</v>
      </c>
      <c r="AD144" s="17">
        <v>0.25</v>
      </c>
      <c r="AE144" s="17">
        <v>1714</v>
      </c>
    </row>
    <row r="145" spans="1:31">
      <c r="A145" s="17">
        <v>132</v>
      </c>
      <c r="B145" s="19">
        <v>0.21203703703703702</v>
      </c>
      <c r="C145" s="17">
        <v>80.900000000000006</v>
      </c>
      <c r="D145" s="17">
        <v>18.5</v>
      </c>
      <c r="E145" s="17">
        <v>2.1391E-2</v>
      </c>
      <c r="F145" s="17">
        <v>1.0349999999999999</v>
      </c>
      <c r="G145" s="17">
        <v>0.98065100000000005</v>
      </c>
      <c r="H145" s="17">
        <v>0.27679399999999998</v>
      </c>
      <c r="I145" s="17">
        <v>0.50279300000000005</v>
      </c>
      <c r="J145" s="17">
        <v>0.22599900000000001</v>
      </c>
      <c r="K145" s="17">
        <v>0.44948700000000003</v>
      </c>
      <c r="L145" s="17">
        <v>549</v>
      </c>
      <c r="M145" s="17">
        <v>7.1044999999999997E-2</v>
      </c>
      <c r="N145" s="17">
        <v>395</v>
      </c>
      <c r="O145" s="17">
        <v>0</v>
      </c>
      <c r="P145" s="17">
        <v>0</v>
      </c>
      <c r="Q145" s="17">
        <v>0.98866900000000002</v>
      </c>
      <c r="R145" s="17">
        <v>0.26481300000000002</v>
      </c>
      <c r="S145" s="17">
        <v>0.49653000000000003</v>
      </c>
      <c r="T145" s="17">
        <v>0.23171700000000001</v>
      </c>
      <c r="U145" s="17">
        <v>0.466673</v>
      </c>
      <c r="V145" s="17">
        <v>615.1</v>
      </c>
      <c r="W145" s="17">
        <v>0.10674699999999999</v>
      </c>
      <c r="X145" s="17">
        <v>421</v>
      </c>
      <c r="Y145" s="17">
        <v>0</v>
      </c>
      <c r="Z145" s="17">
        <v>0</v>
      </c>
      <c r="AA145" s="17">
        <v>0.71795799999999999</v>
      </c>
      <c r="AB145" s="17">
        <v>2.3515100000000001E-2</v>
      </c>
      <c r="AC145" s="17">
        <v>0.27026099999999997</v>
      </c>
      <c r="AD145" s="17">
        <v>0.25</v>
      </c>
      <c r="AE145" s="17">
        <v>1512.8</v>
      </c>
    </row>
    <row r="146" spans="1:31">
      <c r="A146" s="17">
        <v>133</v>
      </c>
      <c r="B146" s="19">
        <v>0.21209490740740741</v>
      </c>
      <c r="C146" s="17">
        <v>81.8</v>
      </c>
      <c r="D146" s="17">
        <v>17.600000000000001</v>
      </c>
      <c r="E146" s="17">
        <v>1.8631000000000002E-2</v>
      </c>
      <c r="F146" s="17">
        <v>0.90200000000000002</v>
      </c>
      <c r="G146" s="17">
        <v>0.98668100000000003</v>
      </c>
      <c r="H146" s="17">
        <v>0.283522</v>
      </c>
      <c r="I146" s="17">
        <v>0.51862299999999995</v>
      </c>
      <c r="J146" s="17">
        <v>0.235101</v>
      </c>
      <c r="K146" s="17">
        <v>0.45331700000000003</v>
      </c>
      <c r="L146" s="17">
        <v>506.9</v>
      </c>
      <c r="M146" s="17">
        <v>0.10820399999999999</v>
      </c>
      <c r="N146" s="17">
        <v>303</v>
      </c>
      <c r="O146" s="17">
        <v>0</v>
      </c>
      <c r="P146" s="17">
        <v>0</v>
      </c>
      <c r="Q146" s="17">
        <v>0.976885</v>
      </c>
      <c r="R146" s="17">
        <v>0.27557599999999999</v>
      </c>
      <c r="S146" s="17">
        <v>0.50908600000000004</v>
      </c>
      <c r="T146" s="17">
        <v>0.23351</v>
      </c>
      <c r="U146" s="17">
        <v>0.45868500000000001</v>
      </c>
      <c r="V146" s="17">
        <v>590.4</v>
      </c>
      <c r="W146" s="17">
        <v>0.23582600000000001</v>
      </c>
      <c r="X146" s="17">
        <v>491</v>
      </c>
      <c r="Y146" s="17">
        <v>0</v>
      </c>
      <c r="Z146" s="17">
        <v>0</v>
      </c>
      <c r="AA146" s="17">
        <v>0.70566899999999999</v>
      </c>
      <c r="AB146" s="17">
        <v>1.5984700000000001E-2</v>
      </c>
      <c r="AC146" s="17">
        <v>0.27930899999999997</v>
      </c>
      <c r="AD146" s="17">
        <v>0.25</v>
      </c>
      <c r="AE146" s="17">
        <v>1638.4</v>
      </c>
    </row>
    <row r="147" spans="1:31">
      <c r="A147" s="17">
        <v>134</v>
      </c>
      <c r="B147" s="19">
        <v>0.21215277777777777</v>
      </c>
      <c r="C147" s="17">
        <v>82.1</v>
      </c>
      <c r="D147" s="17">
        <v>17.600000000000001</v>
      </c>
      <c r="E147" s="17">
        <v>1.8685E-2</v>
      </c>
      <c r="F147" s="17">
        <v>0.90400000000000003</v>
      </c>
      <c r="G147" s="17">
        <v>0.98297900000000005</v>
      </c>
      <c r="H147" s="17">
        <v>0.28524500000000003</v>
      </c>
      <c r="I147" s="17">
        <v>0.52468400000000004</v>
      </c>
      <c r="J147" s="17">
        <v>0.23943999999999999</v>
      </c>
      <c r="K147" s="17">
        <v>0.45634999999999998</v>
      </c>
      <c r="L147" s="17">
        <v>500.7</v>
      </c>
      <c r="M147" s="17">
        <v>8.5524000000000003E-2</v>
      </c>
      <c r="N147" s="17">
        <v>413</v>
      </c>
      <c r="O147" s="17">
        <v>0</v>
      </c>
      <c r="P147" s="17">
        <v>0</v>
      </c>
      <c r="Q147" s="17">
        <v>0.98046900000000003</v>
      </c>
      <c r="R147" s="17">
        <v>0.27805800000000003</v>
      </c>
      <c r="S147" s="17">
        <v>0.52302400000000004</v>
      </c>
      <c r="T147" s="17">
        <v>0.24496599999999999</v>
      </c>
      <c r="U147" s="17">
        <v>0.46836499999999998</v>
      </c>
      <c r="V147" s="17">
        <v>598.9</v>
      </c>
      <c r="W147" s="17">
        <v>3.6274000000000001E-2</v>
      </c>
      <c r="X147" s="17">
        <v>363</v>
      </c>
      <c r="Y147" s="17">
        <v>0</v>
      </c>
      <c r="Z147" s="17">
        <v>0</v>
      </c>
      <c r="AA147" s="17">
        <v>0.72056100000000001</v>
      </c>
      <c r="AB147" s="17">
        <v>2.1422900000000002E-2</v>
      </c>
      <c r="AC147" s="17">
        <v>0.283306</v>
      </c>
      <c r="AD147" s="17">
        <v>0.25</v>
      </c>
      <c r="AE147" s="17">
        <v>1658.9</v>
      </c>
    </row>
    <row r="148" spans="1:31">
      <c r="A148" s="17">
        <v>135</v>
      </c>
      <c r="B148" s="19">
        <v>0.21221064814814816</v>
      </c>
      <c r="C148" s="17">
        <v>83.6</v>
      </c>
      <c r="D148" s="17">
        <v>16.7</v>
      </c>
      <c r="E148" s="17">
        <v>1.7715000000000002E-2</v>
      </c>
      <c r="F148" s="17">
        <v>0.85699999999999998</v>
      </c>
      <c r="G148" s="17">
        <v>0.98422600000000005</v>
      </c>
      <c r="H148" s="17">
        <v>0.29329899999999998</v>
      </c>
      <c r="I148" s="17">
        <v>0.52733799999999997</v>
      </c>
      <c r="J148" s="17">
        <v>0.234039</v>
      </c>
      <c r="K148" s="17">
        <v>0.44381100000000001</v>
      </c>
      <c r="L148" s="17">
        <v>528.4</v>
      </c>
      <c r="M148" s="17">
        <v>6.6857E-2</v>
      </c>
      <c r="N148" s="17">
        <v>425</v>
      </c>
      <c r="O148" s="17">
        <v>0</v>
      </c>
      <c r="P148" s="17">
        <v>0</v>
      </c>
      <c r="Q148" s="17">
        <v>0.97781799999999996</v>
      </c>
      <c r="R148" s="17">
        <v>0.29052099999999997</v>
      </c>
      <c r="S148" s="17">
        <v>0.521791</v>
      </c>
      <c r="T148" s="17">
        <v>0.23127</v>
      </c>
      <c r="U148" s="17">
        <v>0.44322299999999998</v>
      </c>
      <c r="V148" s="17">
        <v>598.5</v>
      </c>
      <c r="W148" s="17">
        <v>0.20637800000000001</v>
      </c>
      <c r="X148" s="17">
        <v>342</v>
      </c>
      <c r="Y148" s="17">
        <v>0</v>
      </c>
      <c r="Z148" s="17">
        <v>0</v>
      </c>
      <c r="AA148" s="17">
        <v>0.68188199999999999</v>
      </c>
      <c r="AB148" s="17">
        <v>2.2058899999999999E-2</v>
      </c>
      <c r="AC148" s="17">
        <v>0.29562300000000002</v>
      </c>
      <c r="AD148" s="17">
        <v>0.25</v>
      </c>
      <c r="AE148" s="17">
        <v>1572</v>
      </c>
    </row>
    <row r="149" spans="1:31">
      <c r="A149" s="17">
        <v>136</v>
      </c>
      <c r="B149" s="19">
        <v>0.2122685185185185</v>
      </c>
      <c r="C149" s="17">
        <v>83.6</v>
      </c>
      <c r="D149" s="17">
        <v>16.7</v>
      </c>
      <c r="E149" s="17">
        <v>1.8558999999999999E-2</v>
      </c>
      <c r="F149" s="17">
        <v>0.89800000000000002</v>
      </c>
      <c r="G149" s="17">
        <v>0.98565000000000003</v>
      </c>
      <c r="H149" s="17">
        <v>0.30142799999999997</v>
      </c>
      <c r="I149" s="17">
        <v>0.54398400000000002</v>
      </c>
      <c r="J149" s="17">
        <v>0.24255599999999999</v>
      </c>
      <c r="K149" s="17">
        <v>0.44588899999999998</v>
      </c>
      <c r="L149" s="17">
        <v>512.70000000000005</v>
      </c>
      <c r="M149" s="17">
        <v>0.22917999999999999</v>
      </c>
      <c r="N149" s="17">
        <v>542</v>
      </c>
      <c r="O149" s="17">
        <v>0</v>
      </c>
      <c r="P149" s="17">
        <v>0</v>
      </c>
      <c r="Q149" s="17">
        <v>0.98825700000000005</v>
      </c>
      <c r="R149" s="17">
        <v>0.28139900000000001</v>
      </c>
      <c r="S149" s="17">
        <v>0.54223200000000005</v>
      </c>
      <c r="T149" s="17">
        <v>0.26083400000000001</v>
      </c>
      <c r="U149" s="17">
        <v>0.48103600000000002</v>
      </c>
      <c r="V149" s="17">
        <v>606.70000000000005</v>
      </c>
      <c r="W149" s="17">
        <v>0.108197</v>
      </c>
      <c r="X149" s="17">
        <v>426</v>
      </c>
      <c r="Y149" s="17">
        <v>0</v>
      </c>
      <c r="Z149" s="17">
        <v>0</v>
      </c>
      <c r="AA149" s="17">
        <v>0.74005600000000005</v>
      </c>
      <c r="AB149" s="17">
        <v>2.7199899999999999E-2</v>
      </c>
      <c r="AC149" s="17">
        <v>0.288493</v>
      </c>
      <c r="AD149" s="17">
        <v>0.25</v>
      </c>
      <c r="AE149" s="17">
        <v>1619.9</v>
      </c>
    </row>
    <row r="150" spans="1:31">
      <c r="A150" s="17">
        <v>137</v>
      </c>
      <c r="B150" s="19">
        <v>0.21231481481481482</v>
      </c>
      <c r="C150" s="17">
        <v>84.9</v>
      </c>
      <c r="D150" s="17">
        <v>15.8</v>
      </c>
      <c r="E150" s="17">
        <v>1.6677000000000001E-2</v>
      </c>
      <c r="F150" s="17">
        <v>0.80700000000000005</v>
      </c>
      <c r="G150" s="17">
        <v>0.97667800000000005</v>
      </c>
      <c r="H150" s="17">
        <v>0.30415300000000001</v>
      </c>
      <c r="I150" s="17">
        <v>0.54812300000000003</v>
      </c>
      <c r="J150" s="17">
        <v>0.24396999999999999</v>
      </c>
      <c r="K150" s="17">
        <v>0.44510100000000002</v>
      </c>
      <c r="L150" s="17">
        <v>503.7</v>
      </c>
      <c r="M150" s="17">
        <v>3.3493000000000002E-2</v>
      </c>
      <c r="N150" s="17">
        <v>396</v>
      </c>
      <c r="O150" s="17">
        <v>0</v>
      </c>
      <c r="P150" s="17">
        <v>0</v>
      </c>
      <c r="Q150" s="17">
        <v>0.98931199999999997</v>
      </c>
      <c r="R150" s="17">
        <v>0.29547699999999999</v>
      </c>
      <c r="S150" s="17">
        <v>0.54754700000000001</v>
      </c>
      <c r="T150" s="17">
        <v>0.25207000000000002</v>
      </c>
      <c r="U150" s="17">
        <v>0.46036199999999999</v>
      </c>
      <c r="V150" s="17">
        <v>596</v>
      </c>
      <c r="W150" s="17">
        <v>0.23816000000000001</v>
      </c>
      <c r="X150" s="17">
        <v>540</v>
      </c>
      <c r="Y150" s="17">
        <v>0</v>
      </c>
      <c r="Z150" s="17">
        <v>0</v>
      </c>
      <c r="AA150" s="17">
        <v>0.70824900000000002</v>
      </c>
      <c r="AB150" s="17">
        <v>1.8647299999999999E-2</v>
      </c>
      <c r="AC150" s="17">
        <v>0.300178</v>
      </c>
      <c r="AD150" s="17">
        <v>0.25</v>
      </c>
      <c r="AE150" s="17">
        <v>1648.9</v>
      </c>
    </row>
    <row r="151" spans="1:31">
      <c r="A151" s="17">
        <v>138</v>
      </c>
      <c r="B151" s="19">
        <v>0.21237268518518518</v>
      </c>
      <c r="C151" s="17">
        <v>85.4</v>
      </c>
      <c r="D151" s="17">
        <v>14.9</v>
      </c>
      <c r="E151" s="17">
        <v>1.5878E-2</v>
      </c>
      <c r="F151" s="17">
        <v>0.76800000000000002</v>
      </c>
      <c r="G151" s="17">
        <v>0.98051299999999997</v>
      </c>
      <c r="H151" s="17">
        <v>0.31306899999999999</v>
      </c>
      <c r="I151" s="17">
        <v>0.55660699999999996</v>
      </c>
      <c r="J151" s="17">
        <v>0.24353900000000001</v>
      </c>
      <c r="K151" s="17">
        <v>0.43754100000000001</v>
      </c>
      <c r="L151" s="17">
        <v>510.1</v>
      </c>
      <c r="M151" s="17">
        <v>0.17190800000000001</v>
      </c>
      <c r="N151" s="17">
        <v>471</v>
      </c>
      <c r="O151" s="17">
        <v>0</v>
      </c>
      <c r="P151" s="17">
        <v>0</v>
      </c>
      <c r="Q151" s="17">
        <v>0.98916099999999996</v>
      </c>
      <c r="R151" s="17">
        <v>0.29744900000000002</v>
      </c>
      <c r="S151" s="17">
        <v>0.55029700000000004</v>
      </c>
      <c r="T151" s="17">
        <v>0.25284899999999999</v>
      </c>
      <c r="U151" s="17">
        <v>0.459476</v>
      </c>
      <c r="V151" s="17">
        <v>588.29999999999995</v>
      </c>
      <c r="W151" s="17">
        <v>0.236287</v>
      </c>
      <c r="X151" s="17">
        <v>477</v>
      </c>
      <c r="Y151" s="17">
        <v>0</v>
      </c>
      <c r="Z151" s="17">
        <v>0</v>
      </c>
      <c r="AA151" s="17">
        <v>0.70688700000000004</v>
      </c>
      <c r="AB151" s="17">
        <v>2.11404E-2</v>
      </c>
      <c r="AC151" s="17">
        <v>0.30279400000000001</v>
      </c>
      <c r="AD151" s="17">
        <v>0.25</v>
      </c>
      <c r="AE151" s="17">
        <v>1628.3</v>
      </c>
    </row>
    <row r="152" spans="1:31">
      <c r="A152" s="17">
        <v>139</v>
      </c>
      <c r="B152" s="19">
        <v>0.21243055555555557</v>
      </c>
      <c r="C152" s="17">
        <v>86.3</v>
      </c>
      <c r="D152" s="17">
        <v>14.9</v>
      </c>
      <c r="E152" s="17">
        <v>1.6507000000000001E-2</v>
      </c>
      <c r="F152" s="17">
        <v>0.79900000000000004</v>
      </c>
      <c r="G152" s="17">
        <v>0.97761299999999995</v>
      </c>
      <c r="H152" s="17">
        <v>0.31742100000000001</v>
      </c>
      <c r="I152" s="17">
        <v>0.57639200000000002</v>
      </c>
      <c r="J152" s="17">
        <v>0.25896999999999998</v>
      </c>
      <c r="K152" s="17">
        <v>0.44929599999999997</v>
      </c>
      <c r="L152" s="17">
        <v>515.6</v>
      </c>
      <c r="M152" s="17">
        <v>0.178788</v>
      </c>
      <c r="N152" s="17">
        <v>443</v>
      </c>
      <c r="O152" s="17">
        <v>0</v>
      </c>
      <c r="P152" s="17">
        <v>0</v>
      </c>
      <c r="Q152" s="17">
        <v>0.98519400000000001</v>
      </c>
      <c r="R152" s="17">
        <v>0.298788</v>
      </c>
      <c r="S152" s="17">
        <v>0.56592799999999999</v>
      </c>
      <c r="T152" s="17">
        <v>0.26713900000000002</v>
      </c>
      <c r="U152" s="17">
        <v>0.47203800000000001</v>
      </c>
      <c r="V152" s="17">
        <v>645.4</v>
      </c>
      <c r="W152" s="17">
        <v>0.22678599999999999</v>
      </c>
      <c r="X152" s="17">
        <v>441</v>
      </c>
      <c r="Y152" s="17">
        <v>0</v>
      </c>
      <c r="Z152" s="17">
        <v>0</v>
      </c>
      <c r="AA152" s="17">
        <v>0.726213</v>
      </c>
      <c r="AB152" s="17">
        <v>2.0134699999999998E-2</v>
      </c>
      <c r="AC152" s="17">
        <v>0.30416700000000002</v>
      </c>
      <c r="AD152" s="17">
        <v>0.25</v>
      </c>
      <c r="AE152" s="17">
        <v>1610.7</v>
      </c>
    </row>
    <row r="153" spans="1:31">
      <c r="A153" s="17">
        <v>140</v>
      </c>
      <c r="B153" s="19">
        <v>0.2124884259259259</v>
      </c>
      <c r="C153" s="17">
        <v>86</v>
      </c>
      <c r="D153" s="17">
        <v>14.9</v>
      </c>
      <c r="E153" s="17">
        <v>1.7142999999999999E-2</v>
      </c>
      <c r="F153" s="17">
        <v>0.83</v>
      </c>
      <c r="G153" s="17">
        <v>0.98264099999999999</v>
      </c>
      <c r="H153" s="17">
        <v>0.31830799999999998</v>
      </c>
      <c r="I153" s="17">
        <v>0.58681899999999998</v>
      </c>
      <c r="J153" s="17">
        <v>0.26851000000000003</v>
      </c>
      <c r="K153" s="17">
        <v>0.45756999999999998</v>
      </c>
      <c r="L153" s="17">
        <v>518.70000000000005</v>
      </c>
      <c r="M153" s="17">
        <v>1.5781E-2</v>
      </c>
      <c r="N153" s="17">
        <v>512</v>
      </c>
      <c r="O153" s="17">
        <v>0</v>
      </c>
      <c r="P153" s="17">
        <v>0</v>
      </c>
      <c r="Q153" s="17">
        <v>0.98908099999999999</v>
      </c>
      <c r="R153" s="17">
        <v>0.29862899999999998</v>
      </c>
      <c r="S153" s="17">
        <v>0.58437899999999998</v>
      </c>
      <c r="T153" s="17">
        <v>0.28575</v>
      </c>
      <c r="U153" s="17">
        <v>0.488981</v>
      </c>
      <c r="V153" s="17">
        <v>610.9</v>
      </c>
      <c r="W153" s="17">
        <v>0.201486</v>
      </c>
      <c r="X153" s="17">
        <v>380</v>
      </c>
      <c r="Y153" s="17">
        <v>0</v>
      </c>
      <c r="Z153" s="17">
        <v>0</v>
      </c>
      <c r="AA153" s="17">
        <v>0.752278</v>
      </c>
      <c r="AB153" s="17">
        <v>2.3329699999999998E-2</v>
      </c>
      <c r="AC153" s="17">
        <v>0.30529600000000001</v>
      </c>
      <c r="AD153" s="17">
        <v>0.25</v>
      </c>
      <c r="AE153" s="17">
        <v>1601.4</v>
      </c>
    </row>
    <row r="154" spans="1:31">
      <c r="A154" s="17">
        <v>141</v>
      </c>
      <c r="B154" s="19">
        <v>0.21254629629629629</v>
      </c>
      <c r="C154" s="17">
        <v>87.6</v>
      </c>
      <c r="D154" s="17">
        <v>14.1</v>
      </c>
      <c r="E154" s="17">
        <v>1.6766E-2</v>
      </c>
      <c r="F154" s="17">
        <v>0.81100000000000005</v>
      </c>
      <c r="G154" s="17">
        <v>0.98044200000000004</v>
      </c>
      <c r="H154" s="17">
        <v>0.33681100000000003</v>
      </c>
      <c r="I154" s="17">
        <v>0.60853400000000002</v>
      </c>
      <c r="J154" s="17">
        <v>0.27172299999999999</v>
      </c>
      <c r="K154" s="17">
        <v>0.446521</v>
      </c>
      <c r="L154" s="17">
        <v>543.79999999999995</v>
      </c>
      <c r="M154" s="17">
        <v>0.13782900000000001</v>
      </c>
      <c r="N154" s="17">
        <v>362</v>
      </c>
      <c r="O154" s="17">
        <v>0</v>
      </c>
      <c r="P154" s="17">
        <v>0</v>
      </c>
      <c r="Q154" s="17">
        <v>0.98959600000000003</v>
      </c>
      <c r="R154" s="17">
        <v>0.30940899999999999</v>
      </c>
      <c r="S154" s="17">
        <v>0.59643900000000005</v>
      </c>
      <c r="T154" s="17">
        <v>0.28703099999999998</v>
      </c>
      <c r="U154" s="17">
        <v>0.48124099999999997</v>
      </c>
      <c r="V154" s="17">
        <v>636.9</v>
      </c>
      <c r="W154" s="17">
        <v>0.14164099999999999</v>
      </c>
      <c r="X154" s="17">
        <v>397</v>
      </c>
      <c r="Y154" s="17">
        <v>0</v>
      </c>
      <c r="Z154" s="17">
        <v>0</v>
      </c>
      <c r="AA154" s="17">
        <v>0.74036999999999997</v>
      </c>
      <c r="AB154" s="17">
        <v>1.64037E-2</v>
      </c>
      <c r="AC154" s="17">
        <v>0.31411699999999998</v>
      </c>
      <c r="AD154" s="17">
        <v>0.25</v>
      </c>
      <c r="AE154" s="17">
        <v>1527.4</v>
      </c>
    </row>
    <row r="155" spans="1:31">
      <c r="A155" s="17">
        <v>142</v>
      </c>
      <c r="B155" s="19">
        <v>0.21259259259259258</v>
      </c>
      <c r="C155" s="17">
        <v>88.3</v>
      </c>
      <c r="D155" s="17">
        <v>13.2</v>
      </c>
      <c r="E155" s="17">
        <v>1.4848999999999999E-2</v>
      </c>
      <c r="F155" s="17">
        <v>0.71899999999999997</v>
      </c>
      <c r="G155" s="17">
        <v>0.97967599999999999</v>
      </c>
      <c r="H155" s="17">
        <v>0.35456300000000002</v>
      </c>
      <c r="I155" s="17">
        <v>0.63468899999999995</v>
      </c>
      <c r="J155" s="17">
        <v>0.28012599999999999</v>
      </c>
      <c r="K155" s="17">
        <v>0.44135999999999997</v>
      </c>
      <c r="L155" s="17">
        <v>526.4</v>
      </c>
      <c r="M155" s="17">
        <v>0.22917999999999999</v>
      </c>
      <c r="N155" s="17">
        <v>407</v>
      </c>
      <c r="O155" s="17">
        <v>0</v>
      </c>
      <c r="P155" s="17">
        <v>0</v>
      </c>
      <c r="Q155" s="17">
        <v>0.98528899999999997</v>
      </c>
      <c r="R155" s="17">
        <v>0.33347900000000003</v>
      </c>
      <c r="S155" s="17">
        <v>0.62891699999999995</v>
      </c>
      <c r="T155" s="17">
        <v>0.29543799999999998</v>
      </c>
      <c r="U155" s="17">
        <v>0.46975600000000001</v>
      </c>
      <c r="V155" s="17">
        <v>649</v>
      </c>
      <c r="W155" s="17">
        <v>0.20061699999999999</v>
      </c>
      <c r="X155" s="17">
        <v>431</v>
      </c>
      <c r="Y155" s="17">
        <v>0</v>
      </c>
      <c r="Z155" s="17">
        <v>0</v>
      </c>
      <c r="AA155" s="17">
        <v>0.72270199999999996</v>
      </c>
      <c r="AB155" s="17">
        <v>1.6739400000000002E-2</v>
      </c>
      <c r="AC155" s="17">
        <v>0.338424</v>
      </c>
      <c r="AD155" s="17">
        <v>0.25</v>
      </c>
      <c r="AE155" s="17">
        <v>1577.7</v>
      </c>
    </row>
    <row r="156" spans="1:31">
      <c r="A156" s="17">
        <v>143</v>
      </c>
      <c r="B156" s="19">
        <v>0.21265046296296297</v>
      </c>
      <c r="C156" s="17">
        <v>89.1</v>
      </c>
      <c r="D156" s="17">
        <v>13.2</v>
      </c>
      <c r="E156" s="17">
        <v>1.4938E-2</v>
      </c>
      <c r="F156" s="17">
        <v>0.72299999999999998</v>
      </c>
      <c r="G156" s="17">
        <v>0.98884399999999995</v>
      </c>
      <c r="H156" s="17">
        <v>0.32647799999999999</v>
      </c>
      <c r="I156" s="17">
        <v>0.61733499999999997</v>
      </c>
      <c r="J156" s="17">
        <v>0.29085699999999998</v>
      </c>
      <c r="K156" s="17">
        <v>0.47115000000000001</v>
      </c>
      <c r="L156" s="17">
        <v>533.4</v>
      </c>
      <c r="M156" s="17">
        <v>7.7782000000000004E-2</v>
      </c>
      <c r="N156" s="17">
        <v>454</v>
      </c>
      <c r="O156" s="17">
        <v>0</v>
      </c>
      <c r="P156" s="17">
        <v>0</v>
      </c>
      <c r="Q156" s="17">
        <v>0.98575100000000004</v>
      </c>
      <c r="R156" s="17">
        <v>0.33576899999999998</v>
      </c>
      <c r="S156" s="17">
        <v>0.63040499999999999</v>
      </c>
      <c r="T156" s="17">
        <v>0.29463600000000001</v>
      </c>
      <c r="U156" s="17">
        <v>0.46737600000000001</v>
      </c>
      <c r="V156" s="17">
        <v>639.29999999999995</v>
      </c>
      <c r="W156" s="17">
        <v>0.168161</v>
      </c>
      <c r="X156" s="17">
        <v>411</v>
      </c>
      <c r="Y156" s="17">
        <v>0</v>
      </c>
      <c r="Z156" s="17">
        <v>0</v>
      </c>
      <c r="AA156" s="17">
        <v>0.71904000000000001</v>
      </c>
      <c r="AB156" s="17">
        <v>1.88825E-2</v>
      </c>
      <c r="AC156" s="17">
        <v>0.34133200000000002</v>
      </c>
      <c r="AD156" s="17">
        <v>0.25</v>
      </c>
      <c r="AE156" s="17">
        <v>1557</v>
      </c>
    </row>
    <row r="157" spans="1:31">
      <c r="A157" s="17">
        <v>144</v>
      </c>
      <c r="B157" s="19">
        <v>0.21270833333333336</v>
      </c>
      <c r="C157" s="17">
        <v>90.2</v>
      </c>
      <c r="D157" s="17">
        <v>13.2</v>
      </c>
      <c r="E157" s="17">
        <v>1.5518000000000001E-2</v>
      </c>
      <c r="F157" s="17">
        <v>0.751</v>
      </c>
      <c r="G157" s="17">
        <v>0.98497800000000002</v>
      </c>
      <c r="H157" s="17">
        <v>0.30974600000000002</v>
      </c>
      <c r="I157" s="17">
        <v>0.57177</v>
      </c>
      <c r="J157" s="17">
        <v>0.26202399999999998</v>
      </c>
      <c r="K157" s="17">
        <v>0.45826800000000001</v>
      </c>
      <c r="L157" s="17">
        <v>544</v>
      </c>
      <c r="M157" s="17">
        <v>0.11727600000000001</v>
      </c>
      <c r="N157" s="17">
        <v>338</v>
      </c>
      <c r="O157" s="17">
        <v>0</v>
      </c>
      <c r="P157" s="17">
        <v>0</v>
      </c>
      <c r="Q157" s="17">
        <v>0.98744699999999996</v>
      </c>
      <c r="R157" s="17">
        <v>0.315139</v>
      </c>
      <c r="S157" s="17">
        <v>0.59904400000000002</v>
      </c>
      <c r="T157" s="17">
        <v>0.28390399999999999</v>
      </c>
      <c r="U157" s="17">
        <v>0.47392899999999999</v>
      </c>
      <c r="V157" s="17">
        <v>608.70000000000005</v>
      </c>
      <c r="W157" s="17">
        <v>0.20888999999999999</v>
      </c>
      <c r="X157" s="17">
        <v>332</v>
      </c>
      <c r="Y157" s="17">
        <v>0</v>
      </c>
      <c r="Z157" s="17">
        <v>0</v>
      </c>
      <c r="AA157" s="17">
        <v>0.72912200000000005</v>
      </c>
      <c r="AB157" s="17">
        <v>1.4385800000000001E-2</v>
      </c>
      <c r="AC157" s="17">
        <v>0.31922400000000001</v>
      </c>
      <c r="AD157" s="17">
        <v>0.25</v>
      </c>
      <c r="AE157" s="17">
        <v>1526.7</v>
      </c>
    </row>
    <row r="158" spans="1:31">
      <c r="A158" s="17">
        <v>145</v>
      </c>
      <c r="B158" s="19">
        <v>0.21276620370370369</v>
      </c>
      <c r="C158" s="17">
        <v>90.7</v>
      </c>
      <c r="D158" s="17">
        <v>12.3</v>
      </c>
      <c r="E158" s="17">
        <v>1.4076E-2</v>
      </c>
      <c r="F158" s="17">
        <v>0.68100000000000005</v>
      </c>
      <c r="G158" s="17">
        <v>0.98301899999999998</v>
      </c>
      <c r="H158" s="17">
        <v>0.29742299999999999</v>
      </c>
      <c r="I158" s="17">
        <v>0.55171300000000001</v>
      </c>
      <c r="J158" s="17">
        <v>0.25429000000000002</v>
      </c>
      <c r="K158" s="17">
        <v>0.46090999999999999</v>
      </c>
      <c r="L158" s="17">
        <v>528.1</v>
      </c>
      <c r="M158" s="17">
        <v>0.19749</v>
      </c>
      <c r="N158" s="17">
        <v>504</v>
      </c>
      <c r="O158" s="17">
        <v>0</v>
      </c>
      <c r="P158" s="17">
        <v>0</v>
      </c>
      <c r="Q158" s="17">
        <v>0.99135700000000004</v>
      </c>
      <c r="R158" s="17">
        <v>0.29244900000000001</v>
      </c>
      <c r="S158" s="17">
        <v>0.55906299999999998</v>
      </c>
      <c r="T158" s="17">
        <v>0.26661400000000002</v>
      </c>
      <c r="U158" s="17">
        <v>0.47689399999999998</v>
      </c>
      <c r="V158" s="17">
        <v>600.1</v>
      </c>
      <c r="W158" s="17">
        <v>0.123352</v>
      </c>
      <c r="X158" s="17">
        <v>371</v>
      </c>
      <c r="Y158" s="17">
        <v>0</v>
      </c>
      <c r="Z158" s="17">
        <v>0</v>
      </c>
      <c r="AA158" s="17">
        <v>0.733684</v>
      </c>
      <c r="AB158" s="17">
        <v>1.9324899999999999E-2</v>
      </c>
      <c r="AC158" s="17">
        <v>0.297601</v>
      </c>
      <c r="AD158" s="17">
        <v>0.25</v>
      </c>
      <c r="AE158" s="17">
        <v>1572.9</v>
      </c>
    </row>
    <row r="159" spans="1:31">
      <c r="A159" s="17">
        <v>146</v>
      </c>
      <c r="B159" s="19">
        <v>0.21282407407407408</v>
      </c>
      <c r="C159" s="17">
        <v>91.6</v>
      </c>
      <c r="D159" s="17">
        <v>12.3</v>
      </c>
      <c r="E159" s="17">
        <v>1.4185E-2</v>
      </c>
      <c r="F159" s="17">
        <v>0.68600000000000005</v>
      </c>
      <c r="G159" s="17">
        <v>0.98520200000000002</v>
      </c>
      <c r="H159" s="17">
        <v>0.30144700000000002</v>
      </c>
      <c r="I159" s="17">
        <v>0.55505099999999996</v>
      </c>
      <c r="J159" s="17">
        <v>0.253604</v>
      </c>
      <c r="K159" s="17">
        <v>0.456903</v>
      </c>
      <c r="L159" s="17">
        <v>523.79999999999995</v>
      </c>
      <c r="M159" s="17">
        <v>0.12067899999999999</v>
      </c>
      <c r="N159" s="17">
        <v>493</v>
      </c>
      <c r="O159" s="17">
        <v>0</v>
      </c>
      <c r="P159" s="17">
        <v>0</v>
      </c>
      <c r="Q159" s="17">
        <v>0.98704700000000001</v>
      </c>
      <c r="R159" s="17">
        <v>0.286777</v>
      </c>
      <c r="S159" s="17">
        <v>0.55600799999999995</v>
      </c>
      <c r="T159" s="17">
        <v>0.269231</v>
      </c>
      <c r="U159" s="17">
        <v>0.48422199999999999</v>
      </c>
      <c r="V159" s="17">
        <v>637.9</v>
      </c>
      <c r="W159" s="17">
        <v>0.27815200000000001</v>
      </c>
      <c r="X159" s="17">
        <v>374</v>
      </c>
      <c r="Y159" s="17">
        <v>0</v>
      </c>
      <c r="Z159" s="17">
        <v>0</v>
      </c>
      <c r="AA159" s="17">
        <v>0.74495599999999995</v>
      </c>
      <c r="AB159" s="17">
        <v>1.8762299999999999E-2</v>
      </c>
      <c r="AC159" s="17">
        <v>0.29182799999999998</v>
      </c>
      <c r="AD159" s="17">
        <v>0.25</v>
      </c>
      <c r="AE159" s="17">
        <v>1585.7</v>
      </c>
    </row>
    <row r="160" spans="1:31">
      <c r="A160" s="17">
        <v>147</v>
      </c>
      <c r="B160" s="19">
        <v>0.21288194444444444</v>
      </c>
      <c r="C160" s="17">
        <v>92.5</v>
      </c>
      <c r="D160" s="17">
        <v>11.4</v>
      </c>
      <c r="E160" s="17">
        <v>1.3446E-2</v>
      </c>
      <c r="F160" s="17">
        <v>0.65100000000000002</v>
      </c>
      <c r="G160" s="17">
        <v>0.97917699999999996</v>
      </c>
      <c r="H160" s="17">
        <v>0.30401</v>
      </c>
      <c r="I160" s="17">
        <v>0.55957299999999999</v>
      </c>
      <c r="J160" s="17">
        <v>0.25556299999999998</v>
      </c>
      <c r="K160" s="17">
        <v>0.45671</v>
      </c>
      <c r="L160" s="17">
        <v>541.79999999999995</v>
      </c>
      <c r="M160" s="17">
        <v>0.17507700000000001</v>
      </c>
      <c r="N160" s="17">
        <v>438</v>
      </c>
      <c r="O160" s="17">
        <v>0</v>
      </c>
      <c r="P160" s="17">
        <v>0</v>
      </c>
      <c r="Q160" s="17">
        <v>0.98824299999999998</v>
      </c>
      <c r="R160" s="17">
        <v>0.29118500000000003</v>
      </c>
      <c r="S160" s="17">
        <v>0.55627300000000002</v>
      </c>
      <c r="T160" s="17">
        <v>0.26508799999999999</v>
      </c>
      <c r="U160" s="17">
        <v>0.47654299999999999</v>
      </c>
      <c r="V160" s="17">
        <v>617.5</v>
      </c>
      <c r="W160" s="17">
        <v>0.126278</v>
      </c>
      <c r="X160" s="17">
        <v>451</v>
      </c>
      <c r="Y160" s="17">
        <v>0</v>
      </c>
      <c r="Z160" s="17">
        <v>0</v>
      </c>
      <c r="AA160" s="17">
        <v>0.73314299999999999</v>
      </c>
      <c r="AB160" s="17">
        <v>1.6049600000000001E-2</v>
      </c>
      <c r="AC160" s="17">
        <v>0.29543900000000001</v>
      </c>
      <c r="AD160" s="17">
        <v>0.25</v>
      </c>
      <c r="AE160" s="17">
        <v>1533</v>
      </c>
    </row>
    <row r="161" spans="1:31">
      <c r="A161" s="17">
        <v>148</v>
      </c>
      <c r="B161" s="19">
        <v>0.21293981481481483</v>
      </c>
      <c r="C161" s="17">
        <v>91.4</v>
      </c>
      <c r="D161" s="17">
        <v>12.3</v>
      </c>
      <c r="E161" s="17">
        <v>1.5162999999999999E-2</v>
      </c>
      <c r="F161" s="17">
        <v>0.73399999999999999</v>
      </c>
      <c r="G161" s="17">
        <v>0.98511800000000005</v>
      </c>
      <c r="H161" s="17">
        <v>0.30848599999999998</v>
      </c>
      <c r="I161" s="17">
        <v>0.56963299999999994</v>
      </c>
      <c r="J161" s="17">
        <v>0.26114700000000002</v>
      </c>
      <c r="K161" s="17">
        <v>0.45844699999999999</v>
      </c>
      <c r="L161" s="17">
        <v>556</v>
      </c>
      <c r="M161" s="17">
        <v>0.15435599999999999</v>
      </c>
      <c r="N161" s="17">
        <v>367</v>
      </c>
      <c r="O161" s="17">
        <v>0</v>
      </c>
      <c r="P161" s="17">
        <v>0</v>
      </c>
      <c r="Q161" s="17">
        <v>0.97858900000000004</v>
      </c>
      <c r="R161" s="17">
        <v>0.29517599999999999</v>
      </c>
      <c r="S161" s="17">
        <v>0.57397600000000004</v>
      </c>
      <c r="T161" s="17">
        <v>0.27879999999999999</v>
      </c>
      <c r="U161" s="17">
        <v>0.485734</v>
      </c>
      <c r="V161" s="17">
        <v>618.20000000000005</v>
      </c>
      <c r="W161" s="17">
        <v>0.101718</v>
      </c>
      <c r="X161" s="17">
        <v>354</v>
      </c>
      <c r="Y161" s="17">
        <v>0</v>
      </c>
      <c r="Z161" s="17">
        <v>0</v>
      </c>
      <c r="AA161" s="17">
        <v>0.74728300000000003</v>
      </c>
      <c r="AB161" s="17">
        <v>1.48998E-2</v>
      </c>
      <c r="AC161" s="17">
        <v>0.29932999999999998</v>
      </c>
      <c r="AD161" s="17">
        <v>0.25</v>
      </c>
      <c r="AE161" s="17">
        <v>1493.9</v>
      </c>
    </row>
    <row r="162" spans="1:31">
      <c r="A162" s="17">
        <v>149</v>
      </c>
      <c r="B162" s="19">
        <v>0.2129861111111111</v>
      </c>
      <c r="C162" s="17">
        <v>93.1</v>
      </c>
      <c r="D162" s="17">
        <v>11.4</v>
      </c>
      <c r="E162" s="17">
        <v>1.2744E-2</v>
      </c>
      <c r="F162" s="17">
        <v>0.61699999999999999</v>
      </c>
      <c r="G162" s="17">
        <v>0.98334200000000005</v>
      </c>
      <c r="H162" s="17">
        <v>0.30538999999999999</v>
      </c>
      <c r="I162" s="17">
        <v>0.56381899999999996</v>
      </c>
      <c r="J162" s="17">
        <v>0.25842900000000002</v>
      </c>
      <c r="K162" s="17">
        <v>0.45835500000000001</v>
      </c>
      <c r="L162" s="17">
        <v>511.9</v>
      </c>
      <c r="M162" s="17">
        <v>8.5067000000000004E-2</v>
      </c>
      <c r="N162" s="17">
        <v>461</v>
      </c>
      <c r="O162" s="17">
        <v>0</v>
      </c>
      <c r="P162" s="17">
        <v>0</v>
      </c>
      <c r="Q162" s="17">
        <v>0.99025799999999997</v>
      </c>
      <c r="R162" s="17">
        <v>0.29574499999999998</v>
      </c>
      <c r="S162" s="17">
        <v>0.56662199999999996</v>
      </c>
      <c r="T162" s="17">
        <v>0.27087600000000001</v>
      </c>
      <c r="U162" s="17">
        <v>0.47805500000000001</v>
      </c>
      <c r="V162" s="17">
        <v>613.9</v>
      </c>
      <c r="W162" s="17">
        <v>0.14163500000000001</v>
      </c>
      <c r="X162" s="17">
        <v>322</v>
      </c>
      <c r="Y162" s="17">
        <v>0</v>
      </c>
      <c r="Z162" s="17">
        <v>0</v>
      </c>
      <c r="AA162" s="17">
        <v>0.73546900000000004</v>
      </c>
      <c r="AB162" s="17">
        <v>1.59883E-2</v>
      </c>
      <c r="AC162" s="17">
        <v>0.30007600000000001</v>
      </c>
      <c r="AD162" s="17">
        <v>0.25</v>
      </c>
      <c r="AE162" s="17">
        <v>1622.7</v>
      </c>
    </row>
    <row r="163" spans="1:31">
      <c r="A163" s="17">
        <v>150</v>
      </c>
      <c r="B163" s="19">
        <v>0.21304398148148149</v>
      </c>
      <c r="C163" s="17">
        <v>92.9</v>
      </c>
      <c r="D163" s="17">
        <v>11.4</v>
      </c>
      <c r="E163" s="17">
        <v>1.3022000000000001E-2</v>
      </c>
      <c r="F163" s="17">
        <v>0.63</v>
      </c>
      <c r="G163" s="17">
        <v>0.984209</v>
      </c>
      <c r="H163" s="17">
        <v>0.30863000000000002</v>
      </c>
      <c r="I163" s="17">
        <v>0.57751300000000005</v>
      </c>
      <c r="J163" s="17">
        <v>0.26888200000000001</v>
      </c>
      <c r="K163" s="17">
        <v>0.46558699999999997</v>
      </c>
      <c r="L163" s="17">
        <v>520.5</v>
      </c>
      <c r="M163" s="17">
        <v>6.8296999999999997E-2</v>
      </c>
      <c r="N163" s="17">
        <v>406</v>
      </c>
      <c r="O163" s="17">
        <v>0</v>
      </c>
      <c r="P163" s="17">
        <v>0</v>
      </c>
      <c r="Q163" s="17">
        <v>0.99111000000000005</v>
      </c>
      <c r="R163" s="17">
        <v>0.29331299999999999</v>
      </c>
      <c r="S163" s="17">
        <v>0.56355999999999995</v>
      </c>
      <c r="T163" s="17">
        <v>0.27024700000000001</v>
      </c>
      <c r="U163" s="17">
        <v>0.47953600000000002</v>
      </c>
      <c r="V163" s="17">
        <v>636.1</v>
      </c>
      <c r="W163" s="17">
        <v>0.14164099999999999</v>
      </c>
      <c r="X163" s="17">
        <v>437</v>
      </c>
      <c r="Y163" s="17">
        <v>0</v>
      </c>
      <c r="Z163" s="17">
        <v>0</v>
      </c>
      <c r="AA163" s="17">
        <v>0.73774799999999996</v>
      </c>
      <c r="AB163" s="17">
        <v>1.4342300000000001E-2</v>
      </c>
      <c r="AC163" s="17">
        <v>0.29718800000000001</v>
      </c>
      <c r="AD163" s="17">
        <v>0.25</v>
      </c>
      <c r="AE163" s="17">
        <v>1595.6</v>
      </c>
    </row>
    <row r="164" spans="1:31">
      <c r="A164" s="17">
        <v>151</v>
      </c>
      <c r="B164" s="19">
        <v>0.21310185185185185</v>
      </c>
      <c r="C164" s="17">
        <v>93.1</v>
      </c>
      <c r="D164" s="17">
        <v>11.4</v>
      </c>
      <c r="E164" s="17">
        <v>1.2714E-2</v>
      </c>
      <c r="F164" s="17">
        <v>0.61499999999999999</v>
      </c>
      <c r="G164" s="17">
        <v>0.987151</v>
      </c>
      <c r="H164" s="17">
        <v>0.317131</v>
      </c>
      <c r="I164" s="17">
        <v>0.57863500000000001</v>
      </c>
      <c r="J164" s="17">
        <v>0.26150499999999999</v>
      </c>
      <c r="K164" s="17">
        <v>0.45193299999999997</v>
      </c>
      <c r="L164" s="17">
        <v>518.79999999999995</v>
      </c>
      <c r="M164" s="17">
        <v>0.232155</v>
      </c>
      <c r="N164" s="17">
        <v>407</v>
      </c>
      <c r="O164" s="17">
        <v>0</v>
      </c>
      <c r="P164" s="17">
        <v>0</v>
      </c>
      <c r="Q164" s="17">
        <v>0.99222399999999999</v>
      </c>
      <c r="R164" s="17">
        <v>0.30732199999999998</v>
      </c>
      <c r="S164" s="17">
        <v>0.57958799999999999</v>
      </c>
      <c r="T164" s="17">
        <v>0.27226600000000001</v>
      </c>
      <c r="U164" s="17">
        <v>0.46975800000000001</v>
      </c>
      <c r="V164" s="17">
        <v>599.4</v>
      </c>
      <c r="W164" s="17">
        <v>0.18526699999999999</v>
      </c>
      <c r="X164" s="17">
        <v>377</v>
      </c>
      <c r="Y164" s="17">
        <v>0</v>
      </c>
      <c r="Z164" s="17">
        <v>0</v>
      </c>
      <c r="AA164" s="17">
        <v>0.72270400000000001</v>
      </c>
      <c r="AB164" s="17">
        <v>1.43071E-2</v>
      </c>
      <c r="AC164" s="17">
        <v>0.31121700000000002</v>
      </c>
      <c r="AD164" s="17">
        <v>0.25</v>
      </c>
      <c r="AE164" s="17">
        <v>1600.9</v>
      </c>
    </row>
    <row r="165" spans="1:31">
      <c r="A165" s="17">
        <v>152</v>
      </c>
      <c r="B165" s="19">
        <v>0.21315972222222224</v>
      </c>
      <c r="C165" s="17">
        <v>93.4</v>
      </c>
      <c r="D165" s="17">
        <v>11.4</v>
      </c>
      <c r="E165" s="17">
        <v>1.3984999999999999E-2</v>
      </c>
      <c r="F165" s="17">
        <v>0.67700000000000005</v>
      </c>
      <c r="G165" s="17">
        <v>0.98519199999999996</v>
      </c>
      <c r="H165" s="17">
        <v>0.300288</v>
      </c>
      <c r="I165" s="17">
        <v>0.57410799999999995</v>
      </c>
      <c r="J165" s="17">
        <v>0.27381899999999998</v>
      </c>
      <c r="K165" s="17">
        <v>0.47694799999999998</v>
      </c>
      <c r="L165" s="17">
        <v>565.29999999999995</v>
      </c>
      <c r="M165" s="17">
        <v>0.18254799999999999</v>
      </c>
      <c r="N165" s="17">
        <v>483</v>
      </c>
      <c r="O165" s="17">
        <v>0</v>
      </c>
      <c r="P165" s="17">
        <v>0</v>
      </c>
      <c r="Q165" s="17">
        <v>0.99060400000000004</v>
      </c>
      <c r="R165" s="17">
        <v>0.30983100000000002</v>
      </c>
      <c r="S165" s="17">
        <v>0.59146399999999999</v>
      </c>
      <c r="T165" s="17">
        <v>0.281634</v>
      </c>
      <c r="U165" s="17">
        <v>0.476163</v>
      </c>
      <c r="V165" s="17">
        <v>629.29999999999995</v>
      </c>
      <c r="W165" s="17">
        <v>0.19256100000000001</v>
      </c>
      <c r="X165" s="17">
        <v>401</v>
      </c>
      <c r="Y165" s="17">
        <v>0</v>
      </c>
      <c r="Z165" s="17">
        <v>0</v>
      </c>
      <c r="AA165" s="17">
        <v>0.73255899999999996</v>
      </c>
      <c r="AB165" s="17">
        <v>1.8422600000000001E-2</v>
      </c>
      <c r="AC165" s="17">
        <v>0.31501899999999999</v>
      </c>
      <c r="AD165" s="17">
        <v>0.25</v>
      </c>
      <c r="AE165" s="17">
        <v>1469.1</v>
      </c>
    </row>
    <row r="166" spans="1:31">
      <c r="A166" s="17">
        <v>153</v>
      </c>
      <c r="B166" s="19">
        <v>0.21321759259259257</v>
      </c>
      <c r="C166" s="17">
        <v>95.1</v>
      </c>
      <c r="D166" s="17">
        <v>10.6</v>
      </c>
      <c r="E166" s="17">
        <v>1.2758E-2</v>
      </c>
      <c r="F166" s="17">
        <v>0.61699999999999999</v>
      </c>
      <c r="G166" s="17">
        <v>0.98713799999999996</v>
      </c>
      <c r="H166" s="17">
        <v>0.31035800000000002</v>
      </c>
      <c r="I166" s="17">
        <v>0.57537499999999997</v>
      </c>
      <c r="J166" s="17">
        <v>0.265017</v>
      </c>
      <c r="K166" s="17">
        <v>0.46059899999999998</v>
      </c>
      <c r="L166" s="17">
        <v>571.79999999999995</v>
      </c>
      <c r="M166" s="17">
        <v>0.105727</v>
      </c>
      <c r="N166" s="17">
        <v>546</v>
      </c>
      <c r="O166" s="17">
        <v>0</v>
      </c>
      <c r="P166" s="17">
        <v>0</v>
      </c>
      <c r="Q166" s="17">
        <v>0.98819100000000004</v>
      </c>
      <c r="R166" s="17">
        <v>0.30219800000000002</v>
      </c>
      <c r="S166" s="17">
        <v>0.56563699999999995</v>
      </c>
      <c r="T166" s="17">
        <v>0.26343899999999998</v>
      </c>
      <c r="U166" s="17">
        <v>0.46573900000000001</v>
      </c>
      <c r="V166" s="17">
        <v>645.6</v>
      </c>
      <c r="W166" s="17">
        <v>0.31671300000000002</v>
      </c>
      <c r="X166" s="17">
        <v>350</v>
      </c>
      <c r="Y166" s="17">
        <v>0</v>
      </c>
      <c r="Z166" s="17">
        <v>0</v>
      </c>
      <c r="AA166" s="17">
        <v>0.71652199999999999</v>
      </c>
      <c r="AB166" s="17">
        <v>1.9441300000000002E-2</v>
      </c>
      <c r="AC166" s="17">
        <v>0.30731900000000001</v>
      </c>
      <c r="AD166" s="17">
        <v>0.25</v>
      </c>
      <c r="AE166" s="17">
        <v>1452.5</v>
      </c>
    </row>
    <row r="167" spans="1:31">
      <c r="A167" s="17">
        <v>154</v>
      </c>
      <c r="B167" s="19">
        <v>0.21326388888888889</v>
      </c>
      <c r="C167" s="17">
        <v>92.7</v>
      </c>
      <c r="D167" s="17">
        <v>10.6</v>
      </c>
      <c r="E167" s="17">
        <v>1.3671000000000001E-2</v>
      </c>
      <c r="F167" s="17">
        <v>0.66200000000000003</v>
      </c>
      <c r="G167" s="17">
        <v>0.98558900000000005</v>
      </c>
      <c r="H167" s="17">
        <v>0.30285600000000001</v>
      </c>
      <c r="I167" s="17">
        <v>0.57435700000000001</v>
      </c>
      <c r="J167" s="17">
        <v>0.27150099999999999</v>
      </c>
      <c r="K167" s="17">
        <v>0.47270400000000001</v>
      </c>
      <c r="L167" s="17">
        <v>579.29999999999995</v>
      </c>
      <c r="M167" s="17">
        <v>0.20940300000000001</v>
      </c>
      <c r="N167" s="17">
        <v>496</v>
      </c>
      <c r="O167" s="17">
        <v>0</v>
      </c>
      <c r="P167" s="17">
        <v>0</v>
      </c>
      <c r="Q167" s="17">
        <v>0.98587599999999997</v>
      </c>
      <c r="R167" s="17">
        <v>0.29308800000000002</v>
      </c>
      <c r="S167" s="17">
        <v>0.576816</v>
      </c>
      <c r="T167" s="17">
        <v>0.28372799999999998</v>
      </c>
      <c r="U167" s="17">
        <v>0.49188700000000002</v>
      </c>
      <c r="V167" s="17">
        <v>649.20000000000005</v>
      </c>
      <c r="W167" s="17">
        <v>0.184388</v>
      </c>
      <c r="X167" s="17">
        <v>363</v>
      </c>
      <c r="Y167" s="17">
        <v>0</v>
      </c>
      <c r="Z167" s="17">
        <v>0</v>
      </c>
      <c r="AA167" s="17">
        <v>0.756749</v>
      </c>
      <c r="AB167" s="17">
        <v>1.7919899999999999E-2</v>
      </c>
      <c r="AC167" s="17">
        <v>0.29817300000000002</v>
      </c>
      <c r="AD167" s="17">
        <v>0.25</v>
      </c>
      <c r="AE167" s="17">
        <v>1433.8</v>
      </c>
    </row>
    <row r="168" spans="1:31">
      <c r="A168" s="17">
        <v>155</v>
      </c>
      <c r="B168" s="19">
        <v>0.21332175925925925</v>
      </c>
      <c r="C168" s="17">
        <v>96</v>
      </c>
      <c r="D168" s="17">
        <v>8.8000000000000007</v>
      </c>
      <c r="E168" s="17">
        <v>1.065E-2</v>
      </c>
      <c r="F168" s="17">
        <v>0.51500000000000001</v>
      </c>
      <c r="G168" s="17">
        <v>0.98092999999999997</v>
      </c>
      <c r="H168" s="17">
        <v>0.31204500000000002</v>
      </c>
      <c r="I168" s="17">
        <v>0.57802799999999999</v>
      </c>
      <c r="J168" s="17">
        <v>0.265984</v>
      </c>
      <c r="K168" s="17">
        <v>0.46015699999999998</v>
      </c>
      <c r="L168" s="17">
        <v>556</v>
      </c>
      <c r="M168" s="17">
        <v>0.26794000000000001</v>
      </c>
      <c r="N168" s="17">
        <v>330</v>
      </c>
      <c r="O168" s="17">
        <v>0</v>
      </c>
      <c r="P168" s="17">
        <v>0</v>
      </c>
      <c r="Q168" s="17">
        <v>0.98407299999999998</v>
      </c>
      <c r="R168" s="17">
        <v>0.30457299999999998</v>
      </c>
      <c r="S168" s="17">
        <v>0.58021900000000004</v>
      </c>
      <c r="T168" s="17">
        <v>0.275646</v>
      </c>
      <c r="U168" s="17">
        <v>0.47507199999999999</v>
      </c>
      <c r="V168" s="17">
        <v>625.1</v>
      </c>
      <c r="W168" s="17">
        <v>0.24374100000000001</v>
      </c>
      <c r="X168" s="17">
        <v>460</v>
      </c>
      <c r="Y168" s="17">
        <v>0</v>
      </c>
      <c r="Z168" s="17">
        <v>0</v>
      </c>
      <c r="AA168" s="17">
        <v>0.73087999999999997</v>
      </c>
      <c r="AB168" s="17">
        <v>9.6300799999999992E-3</v>
      </c>
      <c r="AC168" s="17">
        <v>0.307228</v>
      </c>
      <c r="AD168" s="17">
        <v>0.25</v>
      </c>
      <c r="AE168" s="17">
        <v>1493.8</v>
      </c>
    </row>
    <row r="169" spans="1:31">
      <c r="A169" s="17">
        <v>156</v>
      </c>
      <c r="B169" s="19">
        <v>0.21337962962962964</v>
      </c>
      <c r="C169" s="17">
        <v>93.4</v>
      </c>
      <c r="D169" s="17">
        <v>8.8000000000000007</v>
      </c>
      <c r="E169" s="17">
        <v>1.1013999999999999E-2</v>
      </c>
      <c r="F169" s="17">
        <v>0.53300000000000003</v>
      </c>
      <c r="G169" s="17">
        <v>0.983182</v>
      </c>
      <c r="H169" s="17">
        <v>0.31160100000000002</v>
      </c>
      <c r="I169" s="17">
        <v>0.57832300000000003</v>
      </c>
      <c r="J169" s="17">
        <v>0.26672099999999999</v>
      </c>
      <c r="K169" s="17">
        <v>0.46119900000000003</v>
      </c>
      <c r="L169" s="17">
        <v>543.29999999999995</v>
      </c>
      <c r="M169" s="17">
        <v>0.30650699999999997</v>
      </c>
      <c r="N169" s="17">
        <v>365</v>
      </c>
      <c r="O169" s="17">
        <v>0</v>
      </c>
      <c r="P169" s="17">
        <v>0</v>
      </c>
      <c r="Q169" s="17">
        <v>0.98799800000000004</v>
      </c>
      <c r="R169" s="17">
        <v>0.29235499999999998</v>
      </c>
      <c r="S169" s="17">
        <v>0.58847700000000003</v>
      </c>
      <c r="T169" s="17">
        <v>0.296122</v>
      </c>
      <c r="U169" s="17">
        <v>0.50320100000000001</v>
      </c>
      <c r="V169" s="17">
        <v>611.79999999999995</v>
      </c>
      <c r="W169" s="17">
        <v>7.1499999999999994E-2</v>
      </c>
      <c r="X169" s="17">
        <v>486</v>
      </c>
      <c r="Y169" s="17">
        <v>0</v>
      </c>
      <c r="Z169" s="17">
        <v>0</v>
      </c>
      <c r="AA169" s="17">
        <v>0.77415500000000004</v>
      </c>
      <c r="AB169" s="17">
        <v>1.03959E-2</v>
      </c>
      <c r="AC169" s="17">
        <v>0.295433</v>
      </c>
      <c r="AD169" s="17">
        <v>0.25</v>
      </c>
      <c r="AE169" s="17">
        <v>1528.8</v>
      </c>
    </row>
    <row r="170" spans="1:31">
      <c r="A170" s="17">
        <v>157</v>
      </c>
      <c r="B170" s="19">
        <v>0.21343749999999997</v>
      </c>
      <c r="C170" s="17">
        <v>95.6</v>
      </c>
      <c r="D170" s="17">
        <v>7.9</v>
      </c>
      <c r="E170" s="17">
        <v>9.4450000000000003E-3</v>
      </c>
      <c r="F170" s="17">
        <v>0.45700000000000002</v>
      </c>
      <c r="G170" s="17">
        <v>0.98772800000000005</v>
      </c>
      <c r="H170" s="17">
        <v>0.30566700000000002</v>
      </c>
      <c r="I170" s="17">
        <v>0.575214</v>
      </c>
      <c r="J170" s="17">
        <v>0.26954699999999998</v>
      </c>
      <c r="K170" s="17">
        <v>0.46860299999999999</v>
      </c>
      <c r="L170" s="17">
        <v>537</v>
      </c>
      <c r="M170" s="17">
        <v>0.116095</v>
      </c>
      <c r="N170" s="17">
        <v>398</v>
      </c>
      <c r="O170" s="17">
        <v>0</v>
      </c>
      <c r="P170" s="17">
        <v>0</v>
      </c>
      <c r="Q170" s="17">
        <v>0.98479399999999995</v>
      </c>
      <c r="R170" s="17">
        <v>0.29676200000000003</v>
      </c>
      <c r="S170" s="17">
        <v>0.57615799999999995</v>
      </c>
      <c r="T170" s="17">
        <v>0.279395</v>
      </c>
      <c r="U170" s="17">
        <v>0.48492800000000003</v>
      </c>
      <c r="V170" s="17">
        <v>629.6</v>
      </c>
      <c r="W170" s="17">
        <v>0.21265500000000001</v>
      </c>
      <c r="X170" s="17">
        <v>536</v>
      </c>
      <c r="Y170" s="17">
        <v>0</v>
      </c>
      <c r="Z170" s="17">
        <v>0</v>
      </c>
      <c r="AA170" s="17">
        <v>0.74604400000000004</v>
      </c>
      <c r="AB170" s="17">
        <v>1.0066800000000001E-2</v>
      </c>
      <c r="AC170" s="17">
        <v>0.29957499999999998</v>
      </c>
      <c r="AD170" s="17">
        <v>0.25</v>
      </c>
      <c r="AE170" s="17">
        <v>1546.7</v>
      </c>
    </row>
    <row r="171" spans="1:31">
      <c r="A171" s="17">
        <v>158</v>
      </c>
      <c r="B171" s="19">
        <v>0.21349537037037036</v>
      </c>
      <c r="C171" s="17">
        <v>95.6</v>
      </c>
      <c r="D171" s="17">
        <v>7.9</v>
      </c>
      <c r="E171" s="17">
        <v>9.5930000000000008E-3</v>
      </c>
      <c r="F171" s="17">
        <v>0.46400000000000002</v>
      </c>
      <c r="G171" s="17">
        <v>0.98563000000000001</v>
      </c>
      <c r="H171" s="17">
        <v>0.304589</v>
      </c>
      <c r="I171" s="17">
        <v>0.57920400000000005</v>
      </c>
      <c r="J171" s="17">
        <v>0.274615</v>
      </c>
      <c r="K171" s="17">
        <v>0.47412500000000002</v>
      </c>
      <c r="L171" s="17">
        <v>564.79999999999995</v>
      </c>
      <c r="M171" s="17">
        <v>0.103363</v>
      </c>
      <c r="N171" s="17">
        <v>375</v>
      </c>
      <c r="O171" s="17">
        <v>0</v>
      </c>
      <c r="P171" s="17">
        <v>0</v>
      </c>
      <c r="Q171" s="17">
        <v>0.98560400000000004</v>
      </c>
      <c r="R171" s="17">
        <v>0.30724699999999999</v>
      </c>
      <c r="S171" s="17">
        <v>0.57772500000000004</v>
      </c>
      <c r="T171" s="17">
        <v>0.270478</v>
      </c>
      <c r="U171" s="17">
        <v>0.46817799999999998</v>
      </c>
      <c r="V171" s="17">
        <v>638.5</v>
      </c>
      <c r="W171" s="17">
        <v>0.32800699999999999</v>
      </c>
      <c r="X171" s="17">
        <v>322</v>
      </c>
      <c r="Y171" s="17">
        <v>0</v>
      </c>
      <c r="Z171" s="17">
        <v>0</v>
      </c>
      <c r="AA171" s="17">
        <v>0.72027399999999997</v>
      </c>
      <c r="AB171" s="17">
        <v>9.9779199999999995E-3</v>
      </c>
      <c r="AC171" s="17">
        <v>0.309946</v>
      </c>
      <c r="AD171" s="17">
        <v>0.25</v>
      </c>
      <c r="AE171" s="17">
        <v>1470.5</v>
      </c>
    </row>
    <row r="172" spans="1:31">
      <c r="A172" s="17">
        <v>159</v>
      </c>
      <c r="B172" s="19">
        <v>0.21355324074074075</v>
      </c>
      <c r="C172" s="17">
        <v>95.3</v>
      </c>
      <c r="D172" s="17">
        <v>7.9</v>
      </c>
      <c r="E172" s="17">
        <v>1.0264000000000001E-2</v>
      </c>
      <c r="F172" s="17">
        <v>0.497</v>
      </c>
      <c r="G172" s="17">
        <v>0.98768299999999998</v>
      </c>
      <c r="H172" s="17">
        <v>0.30885699999999999</v>
      </c>
      <c r="I172" s="17">
        <v>0.58696400000000004</v>
      </c>
      <c r="J172" s="17">
        <v>0.27810699999999999</v>
      </c>
      <c r="K172" s="17">
        <v>0.473806</v>
      </c>
      <c r="L172" s="17">
        <v>585.1</v>
      </c>
      <c r="M172" s="17">
        <v>0.17974699999999999</v>
      </c>
      <c r="N172" s="17">
        <v>397</v>
      </c>
      <c r="O172" s="17">
        <v>0</v>
      </c>
      <c r="P172" s="17">
        <v>0</v>
      </c>
      <c r="Q172" s="17">
        <v>0.98888900000000002</v>
      </c>
      <c r="R172" s="17">
        <v>0.29813699999999999</v>
      </c>
      <c r="S172" s="17">
        <v>0.57787100000000002</v>
      </c>
      <c r="T172" s="17">
        <v>0.27973399999999998</v>
      </c>
      <c r="U172" s="17">
        <v>0.48407699999999998</v>
      </c>
      <c r="V172" s="17">
        <v>647.70000000000005</v>
      </c>
      <c r="W172" s="17">
        <v>0.229683</v>
      </c>
      <c r="X172" s="17">
        <v>294</v>
      </c>
      <c r="Y172" s="17">
        <v>0</v>
      </c>
      <c r="Z172" s="17">
        <v>0</v>
      </c>
      <c r="AA172" s="17">
        <v>0.74473299999999998</v>
      </c>
      <c r="AB172" s="17">
        <v>1.09315E-2</v>
      </c>
      <c r="AC172" s="17">
        <v>0.30119499999999999</v>
      </c>
      <c r="AD172" s="17">
        <v>0.25</v>
      </c>
      <c r="AE172" s="17">
        <v>1419.6</v>
      </c>
    </row>
    <row r="173" spans="1:31">
      <c r="A173" s="17">
        <v>160</v>
      </c>
      <c r="B173" s="19">
        <v>0.21359953703703705</v>
      </c>
      <c r="C173" s="17">
        <v>96.9</v>
      </c>
      <c r="D173" s="17">
        <v>7.9</v>
      </c>
      <c r="E173" s="17">
        <v>8.9650000000000007E-3</v>
      </c>
      <c r="F173" s="17">
        <v>0.434</v>
      </c>
      <c r="G173" s="17">
        <v>0.98452799999999996</v>
      </c>
      <c r="H173" s="17">
        <v>0.31021700000000002</v>
      </c>
      <c r="I173" s="17">
        <v>0.58266899999999999</v>
      </c>
      <c r="J173" s="17">
        <v>0.272451</v>
      </c>
      <c r="K173" s="17">
        <v>0.46759299999999998</v>
      </c>
      <c r="L173" s="17">
        <v>517.5</v>
      </c>
      <c r="M173" s="17">
        <v>0.16192999999999999</v>
      </c>
      <c r="N173" s="17">
        <v>352</v>
      </c>
      <c r="O173" s="17">
        <v>0</v>
      </c>
      <c r="P173" s="17">
        <v>0</v>
      </c>
      <c r="Q173" s="17">
        <v>0.98680599999999996</v>
      </c>
      <c r="R173" s="17">
        <v>0.30424299999999999</v>
      </c>
      <c r="S173" s="17">
        <v>0.58165100000000003</v>
      </c>
      <c r="T173" s="17">
        <v>0.27740799999999999</v>
      </c>
      <c r="U173" s="17">
        <v>0.47693200000000002</v>
      </c>
      <c r="V173" s="17">
        <v>643.9</v>
      </c>
      <c r="W173" s="17">
        <v>0.29622100000000001</v>
      </c>
      <c r="X173" s="17">
        <v>418</v>
      </c>
      <c r="Y173" s="17">
        <v>0</v>
      </c>
      <c r="Z173" s="17">
        <v>0</v>
      </c>
      <c r="AA173" s="17">
        <v>0.73374099999999998</v>
      </c>
      <c r="AB173" s="17">
        <v>8.5917900000000002E-3</v>
      </c>
      <c r="AC173" s="17">
        <v>0.30662600000000001</v>
      </c>
      <c r="AD173" s="17">
        <v>0.25</v>
      </c>
      <c r="AE173" s="17">
        <v>1605.1</v>
      </c>
    </row>
    <row r="174" spans="1:31">
      <c r="A174" s="17">
        <v>161</v>
      </c>
      <c r="B174" s="19">
        <v>0.21365740740740743</v>
      </c>
      <c r="C174" s="17">
        <v>96.7</v>
      </c>
      <c r="D174" s="17">
        <v>7.9</v>
      </c>
      <c r="E174" s="17">
        <v>9.7370000000000009E-3</v>
      </c>
      <c r="F174" s="17">
        <v>0.47099999999999997</v>
      </c>
      <c r="G174" s="17">
        <v>0.98497299999999999</v>
      </c>
      <c r="H174" s="17">
        <v>0.298956</v>
      </c>
      <c r="I174" s="17">
        <v>0.56994</v>
      </c>
      <c r="J174" s="17">
        <v>0.270984</v>
      </c>
      <c r="K174" s="17">
        <v>0.47545999999999999</v>
      </c>
      <c r="L174" s="17">
        <v>558.20000000000005</v>
      </c>
      <c r="M174" s="17">
        <v>0.24363799999999999</v>
      </c>
      <c r="N174" s="17">
        <v>424</v>
      </c>
      <c r="O174" s="17">
        <v>0</v>
      </c>
      <c r="P174" s="17">
        <v>0</v>
      </c>
      <c r="Q174" s="17">
        <v>0.98676900000000001</v>
      </c>
      <c r="R174" s="17">
        <v>0.30039300000000002</v>
      </c>
      <c r="S174" s="17">
        <v>0.57926100000000003</v>
      </c>
      <c r="T174" s="17">
        <v>0.27886699999999998</v>
      </c>
      <c r="U174" s="17">
        <v>0.48142000000000001</v>
      </c>
      <c r="V174" s="17">
        <v>628.4</v>
      </c>
      <c r="W174" s="17">
        <v>0.297205</v>
      </c>
      <c r="X174" s="17">
        <v>403</v>
      </c>
      <c r="Y174" s="17">
        <v>0</v>
      </c>
      <c r="Z174" s="17">
        <v>0</v>
      </c>
      <c r="AA174" s="17">
        <v>0.740645</v>
      </c>
      <c r="AB174" s="17">
        <v>1.11415E-2</v>
      </c>
      <c r="AC174" s="17">
        <v>0.30349999999999999</v>
      </c>
      <c r="AD174" s="17">
        <v>0.25</v>
      </c>
      <c r="AE174" s="17">
        <v>1487.8</v>
      </c>
    </row>
    <row r="175" spans="1:31">
      <c r="A175" s="17">
        <v>162</v>
      </c>
      <c r="B175" s="19">
        <v>0.21371527777777777</v>
      </c>
      <c r="C175" s="17">
        <v>97.8</v>
      </c>
      <c r="D175" s="17">
        <v>7.9</v>
      </c>
      <c r="E175" s="17">
        <v>1.0246E-2</v>
      </c>
      <c r="F175" s="17">
        <v>0.496</v>
      </c>
      <c r="G175" s="17">
        <v>0.99045700000000003</v>
      </c>
      <c r="H175" s="17">
        <v>0.28220899999999999</v>
      </c>
      <c r="I175" s="17">
        <v>0.55980700000000005</v>
      </c>
      <c r="J175" s="17">
        <v>0.27759800000000001</v>
      </c>
      <c r="K175" s="17">
        <v>0.49588199999999999</v>
      </c>
      <c r="L175" s="17">
        <v>582.70000000000005</v>
      </c>
      <c r="M175" s="17">
        <v>0.146454</v>
      </c>
      <c r="N175" s="17">
        <v>411</v>
      </c>
      <c r="O175" s="17">
        <v>0</v>
      </c>
      <c r="P175" s="17">
        <v>0</v>
      </c>
      <c r="Q175" s="17">
        <v>0.98886300000000005</v>
      </c>
      <c r="R175" s="17">
        <v>0.28978999999999999</v>
      </c>
      <c r="S175" s="17">
        <v>0.56310499999999997</v>
      </c>
      <c r="T175" s="17">
        <v>0.273316</v>
      </c>
      <c r="U175" s="17">
        <v>0.48537200000000003</v>
      </c>
      <c r="V175" s="17">
        <v>632</v>
      </c>
      <c r="W175" s="17">
        <v>0.25007600000000002</v>
      </c>
      <c r="X175" s="17">
        <v>417</v>
      </c>
      <c r="Y175" s="17">
        <v>0</v>
      </c>
      <c r="Z175" s="17">
        <v>0</v>
      </c>
      <c r="AA175" s="17">
        <v>0.74672700000000003</v>
      </c>
      <c r="AB175" s="17">
        <v>1.1280399999999999E-2</v>
      </c>
      <c r="AC175" s="17">
        <v>0.29287299999999999</v>
      </c>
      <c r="AD175" s="17">
        <v>0.25</v>
      </c>
      <c r="AE175" s="17">
        <v>1425.5</v>
      </c>
    </row>
    <row r="176" spans="1:31">
      <c r="A176" s="17">
        <v>163</v>
      </c>
      <c r="B176" s="19">
        <v>0.21377314814814816</v>
      </c>
      <c r="C176" s="17">
        <v>98.9</v>
      </c>
      <c r="D176" s="17">
        <v>7.9</v>
      </c>
      <c r="E176" s="17">
        <v>8.9779999999999999E-3</v>
      </c>
      <c r="F176" s="17">
        <v>0.434</v>
      </c>
      <c r="G176" s="17">
        <v>0.98026500000000005</v>
      </c>
      <c r="H176" s="17">
        <v>0.30120400000000003</v>
      </c>
      <c r="I176" s="17">
        <v>0.55167100000000002</v>
      </c>
      <c r="J176" s="17">
        <v>0.250467</v>
      </c>
      <c r="K176" s="17">
        <v>0.45401399999999997</v>
      </c>
      <c r="L176" s="17">
        <v>530.6</v>
      </c>
      <c r="M176" s="17">
        <v>0.28859899999999999</v>
      </c>
      <c r="N176" s="17">
        <v>484</v>
      </c>
      <c r="O176" s="17">
        <v>0</v>
      </c>
      <c r="P176" s="17">
        <v>0</v>
      </c>
      <c r="Q176" s="17">
        <v>0.98746500000000004</v>
      </c>
      <c r="R176" s="17">
        <v>0.29659799999999997</v>
      </c>
      <c r="S176" s="17">
        <v>0.55689599999999995</v>
      </c>
      <c r="T176" s="17">
        <v>0.26029799999999997</v>
      </c>
      <c r="U176" s="17">
        <v>0.46740900000000002</v>
      </c>
      <c r="V176" s="17">
        <v>633.70000000000005</v>
      </c>
      <c r="W176" s="17">
        <v>0.27178999999999998</v>
      </c>
      <c r="X176" s="17">
        <v>380</v>
      </c>
      <c r="Y176" s="17">
        <v>0</v>
      </c>
      <c r="Z176" s="17">
        <v>0</v>
      </c>
      <c r="AA176" s="17">
        <v>0.71909100000000004</v>
      </c>
      <c r="AB176" s="17">
        <v>1.20765E-2</v>
      </c>
      <c r="AC176" s="17">
        <v>0.29974099999999998</v>
      </c>
      <c r="AD176" s="17">
        <v>0.25</v>
      </c>
      <c r="AE176" s="17">
        <v>1565.3</v>
      </c>
    </row>
    <row r="177" spans="1:31">
      <c r="A177" s="17">
        <v>164</v>
      </c>
      <c r="B177" s="19">
        <v>0.21383101851851852</v>
      </c>
      <c r="C177" s="17">
        <v>98.3</v>
      </c>
      <c r="D177" s="17">
        <v>7</v>
      </c>
      <c r="E177" s="17">
        <v>8.8430000000000002E-3</v>
      </c>
      <c r="F177" s="17">
        <v>0.42799999999999999</v>
      </c>
      <c r="G177" s="17">
        <v>0.98574799999999996</v>
      </c>
      <c r="H177" s="17">
        <v>0.289516</v>
      </c>
      <c r="I177" s="17">
        <v>0.55512799999999995</v>
      </c>
      <c r="J177" s="17">
        <v>0.26561200000000001</v>
      </c>
      <c r="K177" s="17">
        <v>0.47847000000000001</v>
      </c>
      <c r="L177" s="17">
        <v>566</v>
      </c>
      <c r="M177" s="17">
        <v>0.17231399999999999</v>
      </c>
      <c r="N177" s="17">
        <v>345</v>
      </c>
      <c r="O177" s="17">
        <v>0</v>
      </c>
      <c r="P177" s="17">
        <v>0</v>
      </c>
      <c r="Q177" s="17">
        <v>0.98726100000000006</v>
      </c>
      <c r="R177" s="17">
        <v>0.283636</v>
      </c>
      <c r="S177" s="17">
        <v>0.54930199999999996</v>
      </c>
      <c r="T177" s="17">
        <v>0.26566600000000001</v>
      </c>
      <c r="U177" s="17">
        <v>0.48364299999999999</v>
      </c>
      <c r="V177" s="17">
        <v>632.70000000000005</v>
      </c>
      <c r="W177" s="17">
        <v>0.283217</v>
      </c>
      <c r="X177" s="17">
        <v>433</v>
      </c>
      <c r="Y177" s="17">
        <v>0</v>
      </c>
      <c r="Z177" s="17">
        <v>0</v>
      </c>
      <c r="AA177" s="17">
        <v>0.74406600000000001</v>
      </c>
      <c r="AB177" s="17">
        <v>8.19808E-3</v>
      </c>
      <c r="AC177" s="17">
        <v>0.28581400000000001</v>
      </c>
      <c r="AD177" s="17">
        <v>0.25</v>
      </c>
      <c r="AE177" s="17">
        <v>1467.4</v>
      </c>
    </row>
    <row r="178" spans="1:31">
      <c r="A178" s="17">
        <v>165</v>
      </c>
      <c r="B178" s="19">
        <v>0.21388888888888891</v>
      </c>
      <c r="C178" s="17">
        <v>100.2</v>
      </c>
      <c r="D178" s="17">
        <v>7</v>
      </c>
      <c r="E178" s="17">
        <v>9.051E-3</v>
      </c>
      <c r="F178" s="17">
        <v>0.438</v>
      </c>
      <c r="G178" s="17">
        <v>0.97822799999999999</v>
      </c>
      <c r="H178" s="17">
        <v>0.27571099999999998</v>
      </c>
      <c r="I178" s="17">
        <v>0.52931799999999996</v>
      </c>
      <c r="J178" s="17">
        <v>0.25360700000000003</v>
      </c>
      <c r="K178" s="17">
        <v>0.47912100000000002</v>
      </c>
      <c r="L178" s="17">
        <v>566.9</v>
      </c>
      <c r="M178" s="17">
        <v>0.23022400000000001</v>
      </c>
      <c r="N178" s="17">
        <v>356</v>
      </c>
      <c r="O178" s="17">
        <v>0</v>
      </c>
      <c r="P178" s="17">
        <v>0</v>
      </c>
      <c r="Q178" s="17">
        <v>0.98488200000000004</v>
      </c>
      <c r="R178" s="17">
        <v>0.26931699999999997</v>
      </c>
      <c r="S178" s="17">
        <v>0.53265300000000004</v>
      </c>
      <c r="T178" s="17">
        <v>0.26333600000000001</v>
      </c>
      <c r="U178" s="17">
        <v>0.49438599999999999</v>
      </c>
      <c r="V178" s="17">
        <v>647.6</v>
      </c>
      <c r="W178" s="17">
        <v>0.267511</v>
      </c>
      <c r="X178" s="17">
        <v>344</v>
      </c>
      <c r="Y178" s="17">
        <v>0</v>
      </c>
      <c r="Z178" s="17">
        <v>0</v>
      </c>
      <c r="AA178" s="17">
        <v>0.76059399999999999</v>
      </c>
      <c r="AB178" s="17">
        <v>8.4629100000000006E-3</v>
      </c>
      <c r="AC178" s="17">
        <v>0.27154499999999998</v>
      </c>
      <c r="AD178" s="17">
        <v>0.25</v>
      </c>
      <c r="AE178" s="17">
        <v>1465.2</v>
      </c>
    </row>
    <row r="179" spans="1:31">
      <c r="A179" s="17">
        <v>166</v>
      </c>
      <c r="B179" s="19">
        <v>0.21394675925925924</v>
      </c>
      <c r="C179" s="17">
        <v>100.7</v>
      </c>
      <c r="D179" s="17">
        <v>7</v>
      </c>
      <c r="E179" s="17">
        <v>8.8280000000000008E-3</v>
      </c>
      <c r="F179" s="17">
        <v>0.42699999999999999</v>
      </c>
      <c r="G179" s="17">
        <v>0.98516199999999998</v>
      </c>
      <c r="H179" s="17">
        <v>0.28790199999999999</v>
      </c>
      <c r="I179" s="17">
        <v>0.54705499999999996</v>
      </c>
      <c r="J179" s="17">
        <v>0.259154</v>
      </c>
      <c r="K179" s="17">
        <v>0.47372500000000001</v>
      </c>
      <c r="L179" s="17">
        <v>560</v>
      </c>
      <c r="M179" s="17">
        <v>0.19991100000000001</v>
      </c>
      <c r="N179" s="17">
        <v>430</v>
      </c>
      <c r="O179" s="17">
        <v>0</v>
      </c>
      <c r="P179" s="17">
        <v>0</v>
      </c>
      <c r="Q179" s="17">
        <v>0.99015299999999995</v>
      </c>
      <c r="R179" s="17">
        <v>0.277364</v>
      </c>
      <c r="S179" s="17">
        <v>0.54271899999999995</v>
      </c>
      <c r="T179" s="17">
        <v>0.26535500000000001</v>
      </c>
      <c r="U179" s="17">
        <v>0.48893599999999998</v>
      </c>
      <c r="V179" s="17">
        <v>616.9</v>
      </c>
      <c r="W179" s="17">
        <v>0.32570300000000002</v>
      </c>
      <c r="X179" s="17">
        <v>418</v>
      </c>
      <c r="Y179" s="17">
        <v>0</v>
      </c>
      <c r="Z179" s="17">
        <v>0</v>
      </c>
      <c r="AA179" s="17">
        <v>0.75221000000000005</v>
      </c>
      <c r="AB179" s="17">
        <v>1.01002E-2</v>
      </c>
      <c r="AC179" s="17">
        <v>0.28004400000000002</v>
      </c>
      <c r="AD179" s="17">
        <v>0.25</v>
      </c>
      <c r="AE179" s="17">
        <v>1483.1</v>
      </c>
    </row>
    <row r="180" spans="1:31">
      <c r="A180" s="17">
        <v>167</v>
      </c>
      <c r="B180" s="19">
        <v>0.21399305555555556</v>
      </c>
      <c r="C180" s="17">
        <v>100.9</v>
      </c>
      <c r="D180" s="17">
        <v>7</v>
      </c>
      <c r="E180" s="17">
        <v>8.9849999999999999E-3</v>
      </c>
      <c r="F180" s="17">
        <v>0.435</v>
      </c>
      <c r="G180" s="17">
        <v>0.98676200000000003</v>
      </c>
      <c r="H180" s="17">
        <v>0.24631500000000001</v>
      </c>
      <c r="I180" s="17">
        <v>0.48769099999999999</v>
      </c>
      <c r="J180" s="17">
        <v>0.24137700000000001</v>
      </c>
      <c r="K180" s="17">
        <v>0.49493799999999999</v>
      </c>
      <c r="L180" s="17">
        <v>569.9</v>
      </c>
      <c r="M180" s="17">
        <v>0.14804400000000001</v>
      </c>
      <c r="N180" s="17">
        <v>399</v>
      </c>
      <c r="O180" s="17">
        <v>0</v>
      </c>
      <c r="P180" s="17">
        <v>0</v>
      </c>
      <c r="Q180" s="17">
        <v>0.98773</v>
      </c>
      <c r="R180" s="17">
        <v>0.25958100000000001</v>
      </c>
      <c r="S180" s="17">
        <v>0.50767399999999996</v>
      </c>
      <c r="T180" s="17">
        <v>0.24809300000000001</v>
      </c>
      <c r="U180" s="17">
        <v>0.48868600000000001</v>
      </c>
      <c r="V180" s="17">
        <v>619.1</v>
      </c>
      <c r="W180" s="17">
        <v>0.28690399999999999</v>
      </c>
      <c r="X180" s="17">
        <v>402</v>
      </c>
      <c r="Y180" s="17">
        <v>0</v>
      </c>
      <c r="Z180" s="17">
        <v>0</v>
      </c>
      <c r="AA180" s="17">
        <v>0.75182499999999997</v>
      </c>
      <c r="AB180" s="17">
        <v>9.5250500000000002E-3</v>
      </c>
      <c r="AC180" s="17">
        <v>0.26194400000000001</v>
      </c>
      <c r="AD180" s="17">
        <v>0.25</v>
      </c>
      <c r="AE180" s="17">
        <v>1457.3</v>
      </c>
    </row>
    <row r="181" spans="1:31">
      <c r="A181" s="17">
        <v>168</v>
      </c>
      <c r="B181" s="19">
        <v>0.21405092592592592</v>
      </c>
      <c r="C181" s="17">
        <v>101.8</v>
      </c>
      <c r="D181" s="17">
        <v>6.2</v>
      </c>
      <c r="E181" s="17">
        <v>8.1510000000000003E-3</v>
      </c>
      <c r="F181" s="17">
        <v>0.39400000000000002</v>
      </c>
      <c r="G181" s="17">
        <v>0.98339500000000002</v>
      </c>
      <c r="H181" s="17">
        <v>0.26006200000000002</v>
      </c>
      <c r="I181" s="17">
        <v>0.51067099999999999</v>
      </c>
      <c r="J181" s="17">
        <v>0.25060900000000003</v>
      </c>
      <c r="K181" s="17">
        <v>0.49074400000000001</v>
      </c>
      <c r="L181" s="17">
        <v>585.20000000000005</v>
      </c>
      <c r="M181" s="17">
        <v>0.226323</v>
      </c>
      <c r="N181" s="17">
        <v>403</v>
      </c>
      <c r="O181" s="17">
        <v>0</v>
      </c>
      <c r="P181" s="17">
        <v>0</v>
      </c>
      <c r="Q181" s="17">
        <v>0.98590500000000003</v>
      </c>
      <c r="R181" s="17">
        <v>0.25207400000000002</v>
      </c>
      <c r="S181" s="17">
        <v>0.49717699999999998</v>
      </c>
      <c r="T181" s="17">
        <v>0.24510299999999999</v>
      </c>
      <c r="U181" s="17">
        <v>0.49298999999999998</v>
      </c>
      <c r="V181" s="17">
        <v>642.9</v>
      </c>
      <c r="W181" s="17">
        <v>0.32647500000000002</v>
      </c>
      <c r="X181" s="17">
        <v>452</v>
      </c>
      <c r="Y181" s="17">
        <v>0</v>
      </c>
      <c r="Z181" s="17">
        <v>0</v>
      </c>
      <c r="AA181" s="17">
        <v>0.75844599999999995</v>
      </c>
      <c r="AB181" s="17">
        <v>8.6631399999999997E-3</v>
      </c>
      <c r="AC181" s="17">
        <v>0.25419700000000001</v>
      </c>
      <c r="AD181" s="17">
        <v>0.25</v>
      </c>
      <c r="AE181" s="17">
        <v>1419.3</v>
      </c>
    </row>
    <row r="182" spans="1:31">
      <c r="A182" s="17">
        <v>169</v>
      </c>
      <c r="B182" s="19">
        <v>0.21410879629629631</v>
      </c>
      <c r="C182" s="17">
        <v>101.6</v>
      </c>
      <c r="D182" s="17">
        <v>6.2</v>
      </c>
      <c r="E182" s="17">
        <v>7.9139999999999992E-3</v>
      </c>
      <c r="F182" s="17">
        <v>0.38300000000000001</v>
      </c>
      <c r="G182" s="17">
        <v>0.97916199999999998</v>
      </c>
      <c r="H182" s="17">
        <v>0.240177</v>
      </c>
      <c r="I182" s="17">
        <v>0.46454699999999999</v>
      </c>
      <c r="J182" s="17">
        <v>0.22436900000000001</v>
      </c>
      <c r="K182" s="17">
        <v>0.48298600000000003</v>
      </c>
      <c r="L182" s="17">
        <v>559.5</v>
      </c>
      <c r="M182" s="17">
        <v>0.261712</v>
      </c>
      <c r="N182" s="17">
        <v>590</v>
      </c>
      <c r="O182" s="17">
        <v>0</v>
      </c>
      <c r="P182" s="17">
        <v>0</v>
      </c>
      <c r="Q182" s="17">
        <v>0.98305100000000001</v>
      </c>
      <c r="R182" s="17">
        <v>0.238265</v>
      </c>
      <c r="S182" s="17">
        <v>0.47882400000000003</v>
      </c>
      <c r="T182" s="17">
        <v>0.240559</v>
      </c>
      <c r="U182" s="17">
        <v>0.50239400000000001</v>
      </c>
      <c r="V182" s="17">
        <v>634.20000000000005</v>
      </c>
      <c r="W182" s="17">
        <v>0.231323</v>
      </c>
      <c r="X182" s="17">
        <v>478</v>
      </c>
      <c r="Y182" s="17">
        <v>0</v>
      </c>
      <c r="Z182" s="17">
        <v>0</v>
      </c>
      <c r="AA182" s="17">
        <v>0.77291500000000002</v>
      </c>
      <c r="AB182" s="17">
        <v>1.20757E-2</v>
      </c>
      <c r="AC182" s="17">
        <v>0.24117</v>
      </c>
      <c r="AD182" s="17">
        <v>0.25</v>
      </c>
      <c r="AE182" s="17">
        <v>1484.5</v>
      </c>
    </row>
    <row r="183" spans="1:31">
      <c r="A183" s="17">
        <v>170</v>
      </c>
      <c r="B183" s="19">
        <v>0.21416666666666664</v>
      </c>
      <c r="C183" s="17">
        <v>104.2</v>
      </c>
      <c r="D183" s="17">
        <v>6.2</v>
      </c>
      <c r="E183" s="17">
        <v>7.3309999999999998E-3</v>
      </c>
      <c r="F183" s="17">
        <v>0.35499999999999998</v>
      </c>
      <c r="G183" s="17">
        <v>0.98157099999999997</v>
      </c>
      <c r="H183" s="17">
        <v>0.256218</v>
      </c>
      <c r="I183" s="17">
        <v>0.47808499999999998</v>
      </c>
      <c r="J183" s="17">
        <v>0.22186600000000001</v>
      </c>
      <c r="K183" s="17">
        <v>0.46407300000000001</v>
      </c>
      <c r="L183" s="17">
        <v>546.4</v>
      </c>
      <c r="M183" s="17">
        <v>0.20823</v>
      </c>
      <c r="N183" s="17">
        <v>446</v>
      </c>
      <c r="O183" s="17">
        <v>0</v>
      </c>
      <c r="P183" s="17">
        <v>0</v>
      </c>
      <c r="Q183" s="17">
        <v>0.98580900000000005</v>
      </c>
      <c r="R183" s="17">
        <v>0.24791199999999999</v>
      </c>
      <c r="S183" s="17">
        <v>0.47226899999999999</v>
      </c>
      <c r="T183" s="17">
        <v>0.224357</v>
      </c>
      <c r="U183" s="17">
        <v>0.47506199999999998</v>
      </c>
      <c r="V183" s="17">
        <v>623</v>
      </c>
      <c r="W183" s="17">
        <v>0.33964699999999998</v>
      </c>
      <c r="X183" s="17">
        <v>387</v>
      </c>
      <c r="Y183" s="17">
        <v>0</v>
      </c>
      <c r="Z183" s="17">
        <v>0</v>
      </c>
      <c r="AA183" s="17">
        <v>0.73086499999999999</v>
      </c>
      <c r="AB183" s="17">
        <v>8.9502599999999998E-3</v>
      </c>
      <c r="AC183" s="17">
        <v>0.24992</v>
      </c>
      <c r="AD183" s="17">
        <v>0.25</v>
      </c>
      <c r="AE183" s="17">
        <v>1520.1</v>
      </c>
    </row>
    <row r="184" spans="1:31">
      <c r="A184" s="17">
        <v>171</v>
      </c>
      <c r="B184" s="19">
        <v>0.21422453703703703</v>
      </c>
      <c r="C184" s="17">
        <v>102.9</v>
      </c>
      <c r="D184" s="17">
        <v>6.2</v>
      </c>
      <c r="E184" s="17">
        <v>7.4729999999999996E-3</v>
      </c>
      <c r="F184" s="17">
        <v>0.36199999999999999</v>
      </c>
      <c r="G184" s="17">
        <v>0.98126599999999997</v>
      </c>
      <c r="H184" s="17">
        <v>0.227186</v>
      </c>
      <c r="I184" s="17">
        <v>0.44719100000000001</v>
      </c>
      <c r="J184" s="17">
        <v>0.22000500000000001</v>
      </c>
      <c r="K184" s="17">
        <v>0.49197099999999999</v>
      </c>
      <c r="L184" s="17">
        <v>529.79999999999995</v>
      </c>
      <c r="M184" s="17">
        <v>0.167182</v>
      </c>
      <c r="N184" s="17">
        <v>298</v>
      </c>
      <c r="O184" s="17">
        <v>0</v>
      </c>
      <c r="P184" s="17">
        <v>0</v>
      </c>
      <c r="Q184" s="17">
        <v>0.98671299999999995</v>
      </c>
      <c r="R184" s="17">
        <v>0.226213</v>
      </c>
      <c r="S184" s="17">
        <v>0.45044200000000001</v>
      </c>
      <c r="T184" s="17">
        <v>0.22422800000000001</v>
      </c>
      <c r="U184" s="17">
        <v>0.49779699999999999</v>
      </c>
      <c r="V184" s="17">
        <v>612.1</v>
      </c>
      <c r="W184" s="17">
        <v>0.27542299999999997</v>
      </c>
      <c r="X184" s="17">
        <v>341</v>
      </c>
      <c r="Y184" s="17">
        <v>0</v>
      </c>
      <c r="Z184" s="17">
        <v>0</v>
      </c>
      <c r="AA184" s="17">
        <v>0.76584099999999999</v>
      </c>
      <c r="AB184" s="17">
        <v>5.8088300000000001E-3</v>
      </c>
      <c r="AC184" s="17">
        <v>0.227516</v>
      </c>
      <c r="AD184" s="17">
        <v>0.25</v>
      </c>
      <c r="AE184" s="17">
        <v>1567.7</v>
      </c>
    </row>
    <row r="185" spans="1:31">
      <c r="A185" s="17">
        <v>172</v>
      </c>
      <c r="B185" s="19">
        <v>0.21428240740740742</v>
      </c>
      <c r="C185" s="17">
        <v>105.8</v>
      </c>
      <c r="D185" s="17">
        <v>6.2</v>
      </c>
      <c r="E185" s="17">
        <v>7.6870000000000003E-3</v>
      </c>
      <c r="F185" s="17">
        <v>0.372</v>
      </c>
      <c r="G185" s="17">
        <v>0.97558400000000001</v>
      </c>
      <c r="H185" s="17">
        <v>0.25008599999999997</v>
      </c>
      <c r="I185" s="17">
        <v>0.44600899999999999</v>
      </c>
      <c r="J185" s="17">
        <v>0.19592300000000001</v>
      </c>
      <c r="K185" s="17">
        <v>0.43928099999999998</v>
      </c>
      <c r="L185" s="17">
        <v>547.9</v>
      </c>
      <c r="M185" s="17">
        <v>0.446635</v>
      </c>
      <c r="N185" s="17">
        <v>458</v>
      </c>
      <c r="O185" s="17">
        <v>0</v>
      </c>
      <c r="P185" s="17">
        <v>0</v>
      </c>
      <c r="Q185" s="17">
        <v>0.985321</v>
      </c>
      <c r="R185" s="17">
        <v>0.22464000000000001</v>
      </c>
      <c r="S185" s="17">
        <v>0.44653799999999999</v>
      </c>
      <c r="T185" s="17">
        <v>0.22189900000000001</v>
      </c>
      <c r="U185" s="17">
        <v>0.49693100000000001</v>
      </c>
      <c r="V185" s="17">
        <v>635.29999999999995</v>
      </c>
      <c r="W185" s="17">
        <v>0.19753899999999999</v>
      </c>
      <c r="X185" s="17">
        <v>340</v>
      </c>
      <c r="Y185" s="17">
        <v>0</v>
      </c>
      <c r="Z185" s="17">
        <v>0</v>
      </c>
      <c r="AA185" s="17">
        <v>0.76450899999999999</v>
      </c>
      <c r="AB185" s="17">
        <v>9.2043000000000003E-3</v>
      </c>
      <c r="AC185" s="17">
        <v>0.22668199999999999</v>
      </c>
      <c r="AD185" s="17">
        <v>0.25</v>
      </c>
      <c r="AE185" s="17">
        <v>1516</v>
      </c>
    </row>
    <row r="186" spans="1:31">
      <c r="A186" s="17">
        <v>173</v>
      </c>
      <c r="B186" s="19">
        <v>0.21434027777777778</v>
      </c>
      <c r="C186" s="17">
        <v>104.4</v>
      </c>
      <c r="D186" s="17">
        <v>7</v>
      </c>
      <c r="E186" s="17">
        <v>8.8599999999999998E-3</v>
      </c>
      <c r="F186" s="17">
        <v>0.42899999999999999</v>
      </c>
      <c r="G186" s="17">
        <v>0.98051999999999995</v>
      </c>
      <c r="H186" s="17">
        <v>0.21870200000000001</v>
      </c>
      <c r="I186" s="17">
        <v>0.42413000000000001</v>
      </c>
      <c r="J186" s="17">
        <v>0.205428</v>
      </c>
      <c r="K186" s="17">
        <v>0.484352</v>
      </c>
      <c r="L186" s="17">
        <v>575</v>
      </c>
      <c r="M186" s="17">
        <v>0.25370900000000002</v>
      </c>
      <c r="N186" s="17">
        <v>346</v>
      </c>
      <c r="O186" s="17">
        <v>0</v>
      </c>
      <c r="P186" s="17">
        <v>0</v>
      </c>
      <c r="Q186" s="17">
        <v>0.98751999999999995</v>
      </c>
      <c r="R186" s="17">
        <v>0.22428899999999999</v>
      </c>
      <c r="S186" s="17">
        <v>0.42893700000000001</v>
      </c>
      <c r="T186" s="17">
        <v>0.204648</v>
      </c>
      <c r="U186" s="17">
        <v>0.477105</v>
      </c>
      <c r="V186" s="17">
        <v>580.29999999999995</v>
      </c>
      <c r="W186" s="17">
        <v>0.252114</v>
      </c>
      <c r="X186" s="17">
        <v>525</v>
      </c>
      <c r="Y186" s="17">
        <v>0</v>
      </c>
      <c r="Z186" s="17">
        <v>0</v>
      </c>
      <c r="AA186" s="17">
        <v>0.73400699999999997</v>
      </c>
      <c r="AB186" s="17">
        <v>8.3457700000000006E-3</v>
      </c>
      <c r="AC186" s="17">
        <v>0.225997</v>
      </c>
      <c r="AD186" s="17">
        <v>0.25</v>
      </c>
      <c r="AE186" s="17">
        <v>1444.5</v>
      </c>
    </row>
    <row r="187" spans="1:31">
      <c r="A187" s="17">
        <v>174</v>
      </c>
      <c r="B187" s="19">
        <v>0.21439814814814814</v>
      </c>
      <c r="C187" s="17">
        <v>107.6</v>
      </c>
      <c r="D187" s="17">
        <v>7</v>
      </c>
      <c r="E187" s="17">
        <v>8.2509999999999997E-3</v>
      </c>
      <c r="F187" s="17">
        <v>0.39900000000000002</v>
      </c>
      <c r="G187" s="17">
        <v>0.98178600000000005</v>
      </c>
      <c r="H187" s="17">
        <v>0.21956999999999999</v>
      </c>
      <c r="I187" s="17">
        <v>0.429919</v>
      </c>
      <c r="J187" s="17">
        <v>0.21034900000000001</v>
      </c>
      <c r="K187" s="17">
        <v>0.48927599999999999</v>
      </c>
      <c r="L187" s="17">
        <v>530.79999999999995</v>
      </c>
      <c r="M187" s="17">
        <v>0.1386</v>
      </c>
      <c r="N187" s="17">
        <v>401</v>
      </c>
      <c r="O187" s="17">
        <v>0</v>
      </c>
      <c r="P187" s="17">
        <v>0</v>
      </c>
      <c r="Q187" s="17">
        <v>0.97814699999999999</v>
      </c>
      <c r="R187" s="17">
        <v>0.21999099999999999</v>
      </c>
      <c r="S187" s="17">
        <v>0.424375</v>
      </c>
      <c r="T187" s="17">
        <v>0.20438400000000001</v>
      </c>
      <c r="U187" s="17">
        <v>0.48161100000000001</v>
      </c>
      <c r="V187" s="17">
        <v>623.79999999999995</v>
      </c>
      <c r="W187" s="17">
        <v>0.35200900000000002</v>
      </c>
      <c r="X187" s="17">
        <v>335</v>
      </c>
      <c r="Y187" s="17">
        <v>0</v>
      </c>
      <c r="Z187" s="17">
        <v>0</v>
      </c>
      <c r="AA187" s="17">
        <v>0.74094000000000004</v>
      </c>
      <c r="AB187" s="17">
        <v>8.9388200000000001E-3</v>
      </c>
      <c r="AC187" s="17">
        <v>0.22181799999999999</v>
      </c>
      <c r="AD187" s="17">
        <v>0.25</v>
      </c>
      <c r="AE187" s="17">
        <v>1564.9</v>
      </c>
    </row>
    <row r="188" spans="1:31">
      <c r="A188" s="17">
        <v>175</v>
      </c>
      <c r="B188" s="19">
        <v>0.2144560185185185</v>
      </c>
      <c r="C188" s="17">
        <v>106.5</v>
      </c>
      <c r="D188" s="17">
        <v>7</v>
      </c>
      <c r="E188" s="17">
        <v>8.7039999999999999E-3</v>
      </c>
      <c r="F188" s="17">
        <v>0.42099999999999999</v>
      </c>
      <c r="G188" s="17">
        <v>0.97955700000000001</v>
      </c>
      <c r="H188" s="17">
        <v>0.21804699999999999</v>
      </c>
      <c r="I188" s="17">
        <v>0.42122199999999999</v>
      </c>
      <c r="J188" s="17">
        <v>0.20317499999999999</v>
      </c>
      <c r="K188" s="17">
        <v>0.482346</v>
      </c>
      <c r="L188" s="17">
        <v>542.6</v>
      </c>
      <c r="M188" s="17">
        <v>0.26759300000000003</v>
      </c>
      <c r="N188" s="17">
        <v>496</v>
      </c>
      <c r="O188" s="17">
        <v>0</v>
      </c>
      <c r="P188" s="17">
        <v>0</v>
      </c>
      <c r="Q188" s="17">
        <v>0.99041299999999999</v>
      </c>
      <c r="R188" s="17">
        <v>0.21312400000000001</v>
      </c>
      <c r="S188" s="17">
        <v>0.42462299999999997</v>
      </c>
      <c r="T188" s="17">
        <v>0.21149799999999999</v>
      </c>
      <c r="U188" s="17">
        <v>0.498085</v>
      </c>
      <c r="V188" s="17">
        <v>644.6</v>
      </c>
      <c r="W188" s="17">
        <v>0.35386800000000002</v>
      </c>
      <c r="X188" s="17">
        <v>607</v>
      </c>
      <c r="Y188" s="17">
        <v>0</v>
      </c>
      <c r="Z188" s="17">
        <v>0</v>
      </c>
      <c r="AA188" s="17">
        <v>0.76628499999999999</v>
      </c>
      <c r="AB188" s="17">
        <v>1.12607E-2</v>
      </c>
      <c r="AC188" s="17">
        <v>0.215506</v>
      </c>
      <c r="AD188" s="17">
        <v>0.25</v>
      </c>
      <c r="AE188" s="17">
        <v>1530.6</v>
      </c>
    </row>
    <row r="189" spans="1:31">
      <c r="A189" s="17">
        <v>176</v>
      </c>
      <c r="B189" s="19">
        <v>0.21451388888888889</v>
      </c>
      <c r="C189" s="17">
        <v>108.7</v>
      </c>
      <c r="D189" s="17">
        <v>7</v>
      </c>
      <c r="E189" s="17">
        <v>8.659E-3</v>
      </c>
      <c r="F189" s="17">
        <v>0.41899999999999998</v>
      </c>
      <c r="G189" s="17">
        <v>0.98545799999999995</v>
      </c>
      <c r="H189" s="17">
        <v>0.22064700000000001</v>
      </c>
      <c r="I189" s="17">
        <v>0.41837999999999997</v>
      </c>
      <c r="J189" s="17">
        <v>0.19773299999999999</v>
      </c>
      <c r="K189" s="17">
        <v>0.47261500000000001</v>
      </c>
      <c r="L189" s="17">
        <v>546.70000000000005</v>
      </c>
      <c r="M189" s="17">
        <v>0.22917999999999999</v>
      </c>
      <c r="N189" s="17">
        <v>424</v>
      </c>
      <c r="O189" s="17">
        <v>0</v>
      </c>
      <c r="P189" s="17">
        <v>0</v>
      </c>
      <c r="Q189" s="17">
        <v>0.98735099999999998</v>
      </c>
      <c r="R189" s="17">
        <v>0.21477299999999999</v>
      </c>
      <c r="S189" s="17">
        <v>0.42201499999999997</v>
      </c>
      <c r="T189" s="17">
        <v>0.20724300000000001</v>
      </c>
      <c r="U189" s="17">
        <v>0.49107899999999999</v>
      </c>
      <c r="V189" s="17">
        <v>615.29999999999995</v>
      </c>
      <c r="W189" s="17">
        <v>0.27760899999999999</v>
      </c>
      <c r="X189" s="17">
        <v>422</v>
      </c>
      <c r="Y189" s="17">
        <v>0</v>
      </c>
      <c r="Z189" s="17">
        <v>0</v>
      </c>
      <c r="AA189" s="17">
        <v>0.75550600000000001</v>
      </c>
      <c r="AB189" s="17">
        <v>9.7109499999999994E-3</v>
      </c>
      <c r="AC189" s="17">
        <v>0.21678500000000001</v>
      </c>
      <c r="AD189" s="17">
        <v>0.25</v>
      </c>
      <c r="AE189" s="17">
        <v>1519.3</v>
      </c>
    </row>
    <row r="190" spans="1:31">
      <c r="A190" s="17">
        <v>177</v>
      </c>
      <c r="B190" s="19">
        <v>0.21457175925925928</v>
      </c>
      <c r="C190" s="17">
        <v>108.9</v>
      </c>
      <c r="D190" s="17">
        <v>7</v>
      </c>
      <c r="E190" s="17">
        <v>8.5660000000000007E-3</v>
      </c>
      <c r="F190" s="17">
        <v>0.41499999999999998</v>
      </c>
      <c r="G190" s="17">
        <v>0.97795399999999999</v>
      </c>
      <c r="H190" s="17">
        <v>0.219221</v>
      </c>
      <c r="I190" s="17">
        <v>0.41899199999999998</v>
      </c>
      <c r="J190" s="17">
        <v>0.199771</v>
      </c>
      <c r="K190" s="17">
        <v>0.47678900000000002</v>
      </c>
      <c r="L190" s="17">
        <v>531.29999999999995</v>
      </c>
      <c r="M190" s="17">
        <v>0.25015100000000001</v>
      </c>
      <c r="N190" s="17">
        <v>544</v>
      </c>
      <c r="O190" s="17">
        <v>0</v>
      </c>
      <c r="P190" s="17">
        <v>0</v>
      </c>
      <c r="Q190" s="17">
        <v>0.98918899999999998</v>
      </c>
      <c r="R190" s="17">
        <v>0.209566</v>
      </c>
      <c r="S190" s="17">
        <v>0.42005799999999999</v>
      </c>
      <c r="T190" s="17">
        <v>0.21049200000000001</v>
      </c>
      <c r="U190" s="17">
        <v>0.50110200000000005</v>
      </c>
      <c r="V190" s="17">
        <v>656.3</v>
      </c>
      <c r="W190" s="17">
        <v>0.30091499999999999</v>
      </c>
      <c r="X190" s="17">
        <v>450</v>
      </c>
      <c r="Y190" s="17">
        <v>0</v>
      </c>
      <c r="Z190" s="17">
        <v>0</v>
      </c>
      <c r="AA190" s="17">
        <v>0.770926</v>
      </c>
      <c r="AB190" s="17">
        <v>1.2088099999999999E-2</v>
      </c>
      <c r="AC190" s="17">
        <v>0.21211099999999999</v>
      </c>
      <c r="AD190" s="17">
        <v>0.25</v>
      </c>
      <c r="AE190" s="17">
        <v>1563.3</v>
      </c>
    </row>
    <row r="191" spans="1:31">
      <c r="A191" s="17">
        <v>178</v>
      </c>
      <c r="B191" s="19">
        <v>0.21461805555555555</v>
      </c>
      <c r="C191" s="17">
        <v>109.3</v>
      </c>
      <c r="D191" s="17">
        <v>7</v>
      </c>
      <c r="E191" s="17">
        <v>9.4389999999999995E-3</v>
      </c>
      <c r="F191" s="17">
        <v>0.45700000000000002</v>
      </c>
      <c r="G191" s="17">
        <v>0.98397900000000005</v>
      </c>
      <c r="H191" s="17">
        <v>0.20333699999999999</v>
      </c>
      <c r="I191" s="17">
        <v>0.39649800000000002</v>
      </c>
      <c r="J191" s="17">
        <v>0.193161</v>
      </c>
      <c r="K191" s="17">
        <v>0.48716700000000002</v>
      </c>
      <c r="L191" s="17">
        <v>583.20000000000005</v>
      </c>
      <c r="M191" s="17">
        <v>0.210093</v>
      </c>
      <c r="N191" s="17">
        <v>440</v>
      </c>
      <c r="O191" s="17">
        <v>0</v>
      </c>
      <c r="P191" s="17">
        <v>0</v>
      </c>
      <c r="Q191" s="17">
        <v>0.98245899999999997</v>
      </c>
      <c r="R191" s="17">
        <v>0.20222599999999999</v>
      </c>
      <c r="S191" s="17">
        <v>0.40635599999999999</v>
      </c>
      <c r="T191" s="17">
        <v>0.20413100000000001</v>
      </c>
      <c r="U191" s="17">
        <v>0.50234400000000001</v>
      </c>
      <c r="V191" s="17">
        <v>627.79999999999995</v>
      </c>
      <c r="W191" s="17">
        <v>0.27467599999999998</v>
      </c>
      <c r="X191" s="17">
        <v>399</v>
      </c>
      <c r="Y191" s="17">
        <v>0</v>
      </c>
      <c r="Z191" s="17">
        <v>0</v>
      </c>
      <c r="AA191" s="17">
        <v>0.772837</v>
      </c>
      <c r="AB191" s="17">
        <v>1.0739800000000001E-2</v>
      </c>
      <c r="AC191" s="17">
        <v>0.20441799999999999</v>
      </c>
      <c r="AD191" s="17">
        <v>0.25</v>
      </c>
      <c r="AE191" s="17">
        <v>1424.2</v>
      </c>
    </row>
    <row r="192" spans="1:31">
      <c r="A192" s="17">
        <v>179</v>
      </c>
      <c r="B192" s="19">
        <v>0.21467592592592591</v>
      </c>
      <c r="C192" s="17">
        <v>111.5</v>
      </c>
      <c r="D192" s="17">
        <v>6.2</v>
      </c>
      <c r="E192" s="17">
        <v>7.7099999999999998E-3</v>
      </c>
      <c r="F192" s="17">
        <v>0.373</v>
      </c>
      <c r="G192" s="17">
        <v>0.97813300000000003</v>
      </c>
      <c r="H192" s="17">
        <v>0.207783</v>
      </c>
      <c r="I192" s="17">
        <v>0.40957100000000002</v>
      </c>
      <c r="J192" s="17">
        <v>0.201788</v>
      </c>
      <c r="K192" s="17">
        <v>0.49268200000000001</v>
      </c>
      <c r="L192" s="17">
        <v>544.6</v>
      </c>
      <c r="M192" s="17">
        <v>0.220419</v>
      </c>
      <c r="N192" s="17">
        <v>417</v>
      </c>
      <c r="O192" s="17">
        <v>0</v>
      </c>
      <c r="P192" s="17">
        <v>0</v>
      </c>
      <c r="Q192" s="17">
        <v>0.98117900000000002</v>
      </c>
      <c r="R192" s="17">
        <v>0.203317</v>
      </c>
      <c r="S192" s="17">
        <v>0.40741899999999998</v>
      </c>
      <c r="T192" s="17">
        <v>0.20410200000000001</v>
      </c>
      <c r="U192" s="17">
        <v>0.50096399999999996</v>
      </c>
      <c r="V192" s="17">
        <v>639.20000000000005</v>
      </c>
      <c r="W192" s="17">
        <v>0.28328100000000001</v>
      </c>
      <c r="X192" s="17">
        <v>706</v>
      </c>
      <c r="Y192" s="17">
        <v>0</v>
      </c>
      <c r="Z192" s="17">
        <v>0</v>
      </c>
      <c r="AA192" s="17">
        <v>0.77071299999999998</v>
      </c>
      <c r="AB192" s="17">
        <v>8.3485399999999998E-3</v>
      </c>
      <c r="AC192" s="17">
        <v>0.20502100000000001</v>
      </c>
      <c r="AD192" s="17">
        <v>0.25</v>
      </c>
      <c r="AE192" s="17">
        <v>1525</v>
      </c>
    </row>
    <row r="193" spans="1:31">
      <c r="A193" s="17">
        <v>180</v>
      </c>
      <c r="B193" s="19">
        <v>0.2147337962962963</v>
      </c>
      <c r="C193" s="17">
        <v>109.6</v>
      </c>
      <c r="D193" s="17">
        <v>7</v>
      </c>
      <c r="E193" s="17">
        <v>9.6799999999999994E-3</v>
      </c>
      <c r="F193" s="17">
        <v>0.46800000000000003</v>
      </c>
      <c r="G193" s="17">
        <v>0.98088299999999995</v>
      </c>
      <c r="H193" s="17">
        <v>0.20569799999999999</v>
      </c>
      <c r="I193" s="17">
        <v>0.39884799999999998</v>
      </c>
      <c r="J193" s="17">
        <v>0.19314999999999999</v>
      </c>
      <c r="K193" s="17">
        <v>0.48426999999999998</v>
      </c>
      <c r="L193" s="17">
        <v>578.9</v>
      </c>
      <c r="M193" s="17">
        <v>0.31669199999999997</v>
      </c>
      <c r="N193" s="17">
        <v>347</v>
      </c>
      <c r="O193" s="17">
        <v>0</v>
      </c>
      <c r="P193" s="17">
        <v>0</v>
      </c>
      <c r="Q193" s="17">
        <v>0.98563299999999998</v>
      </c>
      <c r="R193" s="17">
        <v>0.193019</v>
      </c>
      <c r="S193" s="17">
        <v>0.40023900000000001</v>
      </c>
      <c r="T193" s="17">
        <v>0.20721999999999999</v>
      </c>
      <c r="U193" s="17">
        <v>0.51774100000000001</v>
      </c>
      <c r="V193" s="17">
        <v>604.9</v>
      </c>
      <c r="W193" s="17">
        <v>0.187809</v>
      </c>
      <c r="X193" s="17">
        <v>503</v>
      </c>
      <c r="Y193" s="17">
        <v>0</v>
      </c>
      <c r="Z193" s="17">
        <v>0</v>
      </c>
      <c r="AA193" s="17">
        <v>0.79652500000000004</v>
      </c>
      <c r="AB193" s="17">
        <v>8.4236199999999997E-3</v>
      </c>
      <c r="AC193" s="17">
        <v>0.19476399999999999</v>
      </c>
      <c r="AD193" s="17">
        <v>0.25</v>
      </c>
      <c r="AE193" s="17">
        <v>1434.7</v>
      </c>
    </row>
    <row r="194" spans="1:31">
      <c r="A194" s="17">
        <v>181</v>
      </c>
      <c r="B194" s="19">
        <v>0.21479166666666669</v>
      </c>
      <c r="C194" s="17">
        <v>112.2</v>
      </c>
      <c r="D194" s="17">
        <v>6.2</v>
      </c>
      <c r="E194" s="17">
        <v>7.1879999999999999E-3</v>
      </c>
      <c r="F194" s="17">
        <v>0.34799999999999998</v>
      </c>
      <c r="G194" s="17">
        <v>0.97870699999999999</v>
      </c>
      <c r="H194" s="17">
        <v>0.203318</v>
      </c>
      <c r="I194" s="17">
        <v>0.38925199999999999</v>
      </c>
      <c r="J194" s="17">
        <v>0.18593399999999999</v>
      </c>
      <c r="K194" s="17">
        <v>0.47767100000000001</v>
      </c>
      <c r="L194" s="17">
        <v>523.20000000000005</v>
      </c>
      <c r="M194" s="17">
        <v>0.22917000000000001</v>
      </c>
      <c r="N194" s="17">
        <v>534</v>
      </c>
      <c r="O194" s="17">
        <v>0</v>
      </c>
      <c r="P194" s="17">
        <v>0</v>
      </c>
      <c r="Q194" s="17">
        <v>0.97543899999999994</v>
      </c>
      <c r="R194" s="17">
        <v>0.20102800000000001</v>
      </c>
      <c r="S194" s="17">
        <v>0.39188099999999998</v>
      </c>
      <c r="T194" s="17">
        <v>0.19085299999999999</v>
      </c>
      <c r="U194" s="17">
        <v>0.48701699999999998</v>
      </c>
      <c r="V194" s="17">
        <v>659.3</v>
      </c>
      <c r="W194" s="17">
        <v>0.37081999999999998</v>
      </c>
      <c r="X194" s="17">
        <v>560</v>
      </c>
      <c r="Y194" s="17">
        <v>0</v>
      </c>
      <c r="Z194" s="17">
        <v>0</v>
      </c>
      <c r="AA194" s="17">
        <v>0.74925699999999995</v>
      </c>
      <c r="AB194" s="17">
        <v>1.02425E-2</v>
      </c>
      <c r="AC194" s="17">
        <v>0.202983</v>
      </c>
      <c r="AD194" s="17">
        <v>0.25</v>
      </c>
      <c r="AE194" s="17">
        <v>1587.4</v>
      </c>
    </row>
    <row r="195" spans="1:31">
      <c r="A195" s="17">
        <v>182</v>
      </c>
      <c r="B195" s="19">
        <v>0.21484953703703702</v>
      </c>
      <c r="C195" s="17">
        <v>111.1</v>
      </c>
      <c r="D195" s="17">
        <v>6.2</v>
      </c>
      <c r="E195" s="17">
        <v>7.9129999999999999E-3</v>
      </c>
      <c r="F195" s="17">
        <v>0.38300000000000001</v>
      </c>
      <c r="G195" s="17">
        <v>0.98516599999999999</v>
      </c>
      <c r="H195" s="17">
        <v>0.19409799999999999</v>
      </c>
      <c r="I195" s="17">
        <v>0.39225500000000002</v>
      </c>
      <c r="J195" s="17">
        <v>0.198157</v>
      </c>
      <c r="K195" s="17">
        <v>0.50517400000000001</v>
      </c>
      <c r="L195" s="17">
        <v>558.9</v>
      </c>
      <c r="M195" s="17">
        <v>0.17401</v>
      </c>
      <c r="N195" s="17">
        <v>384</v>
      </c>
      <c r="O195" s="17">
        <v>0</v>
      </c>
      <c r="P195" s="17">
        <v>0</v>
      </c>
      <c r="Q195" s="17">
        <v>0.98038400000000003</v>
      </c>
      <c r="R195" s="17">
        <v>0.196492</v>
      </c>
      <c r="S195" s="17">
        <v>0.39352700000000002</v>
      </c>
      <c r="T195" s="17">
        <v>0.19703399999999999</v>
      </c>
      <c r="U195" s="17">
        <v>0.50068900000000005</v>
      </c>
      <c r="V195" s="17">
        <v>638.79999999999995</v>
      </c>
      <c r="W195" s="17">
        <v>0.217726</v>
      </c>
      <c r="X195" s="17">
        <v>433</v>
      </c>
      <c r="Y195" s="17">
        <v>0</v>
      </c>
      <c r="Z195" s="17">
        <v>0</v>
      </c>
      <c r="AA195" s="17">
        <v>0.77029000000000003</v>
      </c>
      <c r="AB195" s="17">
        <v>7.8831200000000004E-3</v>
      </c>
      <c r="AC195" s="17">
        <v>0.198046</v>
      </c>
      <c r="AD195" s="17">
        <v>0.25</v>
      </c>
      <c r="AE195" s="17">
        <v>1486</v>
      </c>
    </row>
    <row r="196" spans="1:31">
      <c r="A196" s="17">
        <v>183</v>
      </c>
      <c r="B196" s="19">
        <v>0.21490740740740741</v>
      </c>
      <c r="C196" s="17">
        <v>112.6</v>
      </c>
      <c r="D196" s="17">
        <v>6.2</v>
      </c>
      <c r="E196" s="17">
        <v>8.012E-3</v>
      </c>
      <c r="F196" s="17">
        <v>0.38800000000000001</v>
      </c>
      <c r="G196" s="17">
        <v>0.97576799999999997</v>
      </c>
      <c r="H196" s="17">
        <v>0.20086499999999999</v>
      </c>
      <c r="I196" s="17">
        <v>0.38325700000000001</v>
      </c>
      <c r="J196" s="17">
        <v>0.182392</v>
      </c>
      <c r="K196" s="17">
        <v>0.47590100000000002</v>
      </c>
      <c r="L196" s="17">
        <v>576.9</v>
      </c>
      <c r="M196" s="17">
        <v>0.28219300000000003</v>
      </c>
      <c r="N196" s="17">
        <v>420</v>
      </c>
      <c r="O196" s="17">
        <v>0</v>
      </c>
      <c r="P196" s="17">
        <v>0</v>
      </c>
      <c r="Q196" s="17">
        <v>0.98363999999999996</v>
      </c>
      <c r="R196" s="17">
        <v>0.193912</v>
      </c>
      <c r="S196" s="17">
        <v>0.38149899999999998</v>
      </c>
      <c r="T196" s="17">
        <v>0.187587</v>
      </c>
      <c r="U196" s="17">
        <v>0.49170999999999998</v>
      </c>
      <c r="V196" s="17">
        <v>638.1</v>
      </c>
      <c r="W196" s="17">
        <v>0.24587600000000001</v>
      </c>
      <c r="X196" s="17">
        <v>556</v>
      </c>
      <c r="Y196" s="17">
        <v>0</v>
      </c>
      <c r="Z196" s="17">
        <v>0</v>
      </c>
      <c r="AA196" s="17">
        <v>0.75647600000000004</v>
      </c>
      <c r="AB196" s="17">
        <v>8.9001800000000006E-3</v>
      </c>
      <c r="AC196" s="17">
        <v>0.19558200000000001</v>
      </c>
      <c r="AD196" s="17">
        <v>0.25</v>
      </c>
      <c r="AE196" s="17">
        <v>1439.7</v>
      </c>
    </row>
    <row r="197" spans="1:31">
      <c r="A197" s="17">
        <v>184</v>
      </c>
      <c r="B197" s="19">
        <v>0.21496527777777777</v>
      </c>
      <c r="C197" s="17">
        <v>112</v>
      </c>
      <c r="D197" s="17">
        <v>6.2</v>
      </c>
      <c r="E197" s="17">
        <v>8.1890000000000001E-3</v>
      </c>
      <c r="F197" s="17">
        <v>0.39600000000000002</v>
      </c>
      <c r="G197" s="17">
        <v>0.98138700000000001</v>
      </c>
      <c r="H197" s="17">
        <v>0.19478000000000001</v>
      </c>
      <c r="I197" s="17">
        <v>0.39048500000000003</v>
      </c>
      <c r="J197" s="17">
        <v>0.19570399999999999</v>
      </c>
      <c r="K197" s="17">
        <v>0.50118300000000005</v>
      </c>
      <c r="L197" s="17">
        <v>576.29999999999995</v>
      </c>
      <c r="M197" s="17">
        <v>0.23114499999999999</v>
      </c>
      <c r="N197" s="17">
        <v>514</v>
      </c>
      <c r="O197" s="17">
        <v>0</v>
      </c>
      <c r="P197" s="17">
        <v>0</v>
      </c>
      <c r="Q197" s="17">
        <v>0.98967000000000005</v>
      </c>
      <c r="R197" s="17">
        <v>0.19608100000000001</v>
      </c>
      <c r="S197" s="17">
        <v>0.39537099999999997</v>
      </c>
      <c r="T197" s="17">
        <v>0.19928999999999999</v>
      </c>
      <c r="U197" s="17">
        <v>0.50405900000000003</v>
      </c>
      <c r="V197" s="17">
        <v>605.9</v>
      </c>
      <c r="W197" s="17">
        <v>0.208922</v>
      </c>
      <c r="X197" s="17">
        <v>471</v>
      </c>
      <c r="Y197" s="17">
        <v>0</v>
      </c>
      <c r="Z197" s="17">
        <v>0</v>
      </c>
      <c r="AA197" s="17">
        <v>0.77547500000000003</v>
      </c>
      <c r="AB197" s="17">
        <v>1.0851100000000001E-2</v>
      </c>
      <c r="AC197" s="17">
        <v>0.198243</v>
      </c>
      <c r="AD197" s="17">
        <v>0.25</v>
      </c>
      <c r="AE197" s="17">
        <v>1441.1</v>
      </c>
    </row>
    <row r="198" spans="1:31">
      <c r="A198" s="17">
        <v>185</v>
      </c>
      <c r="B198" s="19">
        <v>0.21501157407407409</v>
      </c>
      <c r="C198" s="17">
        <v>113.1</v>
      </c>
      <c r="D198" s="17">
        <v>6.2</v>
      </c>
      <c r="E198" s="17">
        <v>8.0359999999999997E-3</v>
      </c>
      <c r="F198" s="17">
        <v>0.38900000000000001</v>
      </c>
      <c r="G198" s="17">
        <v>0.97913799999999995</v>
      </c>
      <c r="H198" s="17">
        <v>0.192218</v>
      </c>
      <c r="I198" s="17">
        <v>0.373728</v>
      </c>
      <c r="J198" s="17">
        <v>0.18151</v>
      </c>
      <c r="K198" s="17">
        <v>0.48567399999999999</v>
      </c>
      <c r="L198" s="17">
        <v>564.1</v>
      </c>
      <c r="M198" s="17">
        <v>0.25349699999999997</v>
      </c>
      <c r="N198" s="17">
        <v>615</v>
      </c>
      <c r="O198" s="17">
        <v>0</v>
      </c>
      <c r="P198" s="17">
        <v>0</v>
      </c>
      <c r="Q198" s="17">
        <v>0.98005299999999995</v>
      </c>
      <c r="R198" s="17">
        <v>0.18782699999999999</v>
      </c>
      <c r="S198" s="17">
        <v>0.38046400000000002</v>
      </c>
      <c r="T198" s="17">
        <v>0.192638</v>
      </c>
      <c r="U198" s="17">
        <v>0.50632200000000005</v>
      </c>
      <c r="V198" s="17">
        <v>633.5</v>
      </c>
      <c r="W198" s="17">
        <v>0.278891</v>
      </c>
      <c r="X198" s="17">
        <v>484</v>
      </c>
      <c r="Y198" s="17">
        <v>0</v>
      </c>
      <c r="Z198" s="17">
        <v>0</v>
      </c>
      <c r="AA198" s="17">
        <v>0.77895700000000001</v>
      </c>
      <c r="AB198" s="17">
        <v>1.26981E-2</v>
      </c>
      <c r="AC198" s="17">
        <v>0.190273</v>
      </c>
      <c r="AD198" s="17">
        <v>0.25</v>
      </c>
      <c r="AE198" s="17">
        <v>1472.4</v>
      </c>
    </row>
    <row r="199" spans="1:31">
      <c r="A199" s="17">
        <v>186</v>
      </c>
      <c r="B199" s="19">
        <v>0.21506944444444445</v>
      </c>
      <c r="C199" s="17">
        <v>114</v>
      </c>
      <c r="D199" s="17">
        <v>6.2</v>
      </c>
      <c r="E199" s="17">
        <v>7.5030000000000001E-3</v>
      </c>
      <c r="F199" s="17">
        <v>0.36299999999999999</v>
      </c>
      <c r="G199" s="17">
        <v>0.98450899999999997</v>
      </c>
      <c r="H199" s="17">
        <v>0.20646400000000001</v>
      </c>
      <c r="I199" s="17">
        <v>0.38315399999999999</v>
      </c>
      <c r="J199" s="17">
        <v>0.17669000000000001</v>
      </c>
      <c r="K199" s="17">
        <v>0.461146</v>
      </c>
      <c r="L199" s="17">
        <v>541.6</v>
      </c>
      <c r="M199" s="17">
        <v>0.382963</v>
      </c>
      <c r="N199" s="17">
        <v>346</v>
      </c>
      <c r="O199" s="17">
        <v>0</v>
      </c>
      <c r="P199" s="17">
        <v>0</v>
      </c>
      <c r="Q199" s="17">
        <v>0.98240099999999997</v>
      </c>
      <c r="R199" s="17">
        <v>0.19679099999999999</v>
      </c>
      <c r="S199" s="17">
        <v>0.38547399999999998</v>
      </c>
      <c r="T199" s="17">
        <v>0.18868399999999999</v>
      </c>
      <c r="U199" s="17">
        <v>0.48948399999999997</v>
      </c>
      <c r="V199" s="17">
        <v>617.6</v>
      </c>
      <c r="W199" s="17">
        <v>0.32630199999999998</v>
      </c>
      <c r="X199" s="17">
        <v>517</v>
      </c>
      <c r="Y199" s="17">
        <v>0</v>
      </c>
      <c r="Z199" s="17">
        <v>0</v>
      </c>
      <c r="AA199" s="17">
        <v>0.75305299999999997</v>
      </c>
      <c r="AB199" s="17">
        <v>6.8972699999999996E-3</v>
      </c>
      <c r="AC199" s="17">
        <v>0.19809199999999999</v>
      </c>
      <c r="AD199" s="17">
        <v>0.25</v>
      </c>
      <c r="AE199" s="17">
        <v>1533.6</v>
      </c>
    </row>
    <row r="200" spans="1:31">
      <c r="A200" s="17">
        <v>187</v>
      </c>
      <c r="B200" s="19">
        <v>0.21512731481481481</v>
      </c>
      <c r="C200" s="17">
        <v>113.8</v>
      </c>
      <c r="D200" s="17">
        <v>6.2</v>
      </c>
      <c r="E200" s="17">
        <v>7.835E-3</v>
      </c>
      <c r="F200" s="17">
        <v>0.379</v>
      </c>
      <c r="G200" s="17">
        <v>0.98020700000000005</v>
      </c>
      <c r="H200" s="17">
        <v>0.19297300000000001</v>
      </c>
      <c r="I200" s="17">
        <v>0.37082700000000002</v>
      </c>
      <c r="J200" s="17">
        <v>0.17785400000000001</v>
      </c>
      <c r="K200" s="17">
        <v>0.47961500000000001</v>
      </c>
      <c r="L200" s="17">
        <v>568.79999999999995</v>
      </c>
      <c r="M200" s="17">
        <v>0.331036</v>
      </c>
      <c r="N200" s="17">
        <v>751</v>
      </c>
      <c r="O200" s="17">
        <v>0</v>
      </c>
      <c r="P200" s="17">
        <v>0</v>
      </c>
      <c r="Q200" s="17">
        <v>0.98075000000000001</v>
      </c>
      <c r="R200" s="17">
        <v>0.192361</v>
      </c>
      <c r="S200" s="17">
        <v>0.37791000000000002</v>
      </c>
      <c r="T200" s="17">
        <v>0.18554899999999999</v>
      </c>
      <c r="U200" s="17">
        <v>0.49098799999999998</v>
      </c>
      <c r="V200" s="17">
        <v>634.79999999999995</v>
      </c>
      <c r="W200" s="17">
        <v>0.313801</v>
      </c>
      <c r="X200" s="17">
        <v>588</v>
      </c>
      <c r="Y200" s="17">
        <v>0</v>
      </c>
      <c r="Z200" s="17">
        <v>0</v>
      </c>
      <c r="AA200" s="17">
        <v>0.75536700000000001</v>
      </c>
      <c r="AB200" s="17">
        <v>1.5586600000000001E-2</v>
      </c>
      <c r="AC200" s="17">
        <v>0.19525300000000001</v>
      </c>
      <c r="AD200" s="17">
        <v>0.25</v>
      </c>
      <c r="AE200" s="17">
        <v>1460.2</v>
      </c>
    </row>
    <row r="201" spans="1:31">
      <c r="A201" s="17">
        <v>188</v>
      </c>
      <c r="B201" s="19">
        <v>0.21518518518518517</v>
      </c>
      <c r="C201" s="17">
        <v>114.6</v>
      </c>
      <c r="D201" s="17">
        <v>6.2</v>
      </c>
      <c r="E201" s="17">
        <v>8.1989999999999997E-3</v>
      </c>
      <c r="F201" s="17">
        <v>0.39700000000000002</v>
      </c>
      <c r="G201" s="17">
        <v>0.98820399999999997</v>
      </c>
      <c r="H201" s="17">
        <v>0.18942999999999999</v>
      </c>
      <c r="I201" s="17">
        <v>0.37283300000000003</v>
      </c>
      <c r="J201" s="17">
        <v>0.18340300000000001</v>
      </c>
      <c r="K201" s="17">
        <v>0.491919</v>
      </c>
      <c r="L201" s="17">
        <v>554.29999999999995</v>
      </c>
      <c r="M201" s="17">
        <v>0.29641299999999998</v>
      </c>
      <c r="N201" s="17">
        <v>506</v>
      </c>
      <c r="O201" s="17">
        <v>0</v>
      </c>
      <c r="P201" s="17">
        <v>0</v>
      </c>
      <c r="Q201" s="17">
        <v>0.98240499999999997</v>
      </c>
      <c r="R201" s="17">
        <v>0.1787</v>
      </c>
      <c r="S201" s="17">
        <v>0.375726</v>
      </c>
      <c r="T201" s="17">
        <v>0.19702700000000001</v>
      </c>
      <c r="U201" s="17">
        <v>0.52438899999999999</v>
      </c>
      <c r="V201" s="17">
        <v>606.29999999999995</v>
      </c>
      <c r="W201" s="17">
        <v>0.208949</v>
      </c>
      <c r="X201" s="17">
        <v>561</v>
      </c>
      <c r="Y201" s="17">
        <v>0</v>
      </c>
      <c r="Z201" s="17">
        <v>0</v>
      </c>
      <c r="AA201" s="17">
        <v>0.80675200000000002</v>
      </c>
      <c r="AB201" s="17">
        <v>1.02843E-2</v>
      </c>
      <c r="AC201" s="17">
        <v>0.180726</v>
      </c>
      <c r="AD201" s="17">
        <v>0.25</v>
      </c>
      <c r="AE201" s="17">
        <v>1498.3</v>
      </c>
    </row>
    <row r="202" spans="1:31">
      <c r="A202" s="17">
        <v>189</v>
      </c>
      <c r="B202" s="19">
        <v>0.21524305555555556</v>
      </c>
      <c r="C202" s="17">
        <v>114.6</v>
      </c>
      <c r="D202" s="17">
        <v>6.2</v>
      </c>
      <c r="E202" s="17">
        <v>8.4279999999999997E-3</v>
      </c>
      <c r="F202" s="17">
        <v>0.40799999999999997</v>
      </c>
      <c r="G202" s="17">
        <v>0.98286300000000004</v>
      </c>
      <c r="H202" s="17">
        <v>0.18137800000000001</v>
      </c>
      <c r="I202" s="17">
        <v>0.36721799999999999</v>
      </c>
      <c r="J202" s="17">
        <v>0.18584000000000001</v>
      </c>
      <c r="K202" s="17">
        <v>0.50607599999999997</v>
      </c>
      <c r="L202" s="17">
        <v>579.79999999999995</v>
      </c>
      <c r="M202" s="17">
        <v>0.28198600000000001</v>
      </c>
      <c r="N202" s="17">
        <v>474</v>
      </c>
      <c r="O202" s="17">
        <v>0</v>
      </c>
      <c r="P202" s="17">
        <v>0</v>
      </c>
      <c r="Q202" s="17">
        <v>0.97900600000000004</v>
      </c>
      <c r="R202" s="17">
        <v>0.180423</v>
      </c>
      <c r="S202" s="17">
        <v>0.37220999999999999</v>
      </c>
      <c r="T202" s="17">
        <v>0.19178799999999999</v>
      </c>
      <c r="U202" s="17">
        <v>0.51526700000000003</v>
      </c>
      <c r="V202" s="17">
        <v>606.9</v>
      </c>
      <c r="W202" s="17">
        <v>0.32586700000000002</v>
      </c>
      <c r="X202" s="17">
        <v>453</v>
      </c>
      <c r="Y202" s="17">
        <v>0</v>
      </c>
      <c r="Z202" s="17">
        <v>0</v>
      </c>
      <c r="AA202" s="17">
        <v>0.79271899999999995</v>
      </c>
      <c r="AB202" s="17">
        <v>1.0082600000000001E-2</v>
      </c>
      <c r="AC202" s="17">
        <v>0.18235599999999999</v>
      </c>
      <c r="AD202" s="17">
        <v>0.25</v>
      </c>
      <c r="AE202" s="17">
        <v>1432.5</v>
      </c>
    </row>
    <row r="203" spans="1:31">
      <c r="A203" s="17">
        <v>190</v>
      </c>
      <c r="B203" s="19">
        <v>0.21530092592592595</v>
      </c>
      <c r="C203" s="17">
        <v>116</v>
      </c>
      <c r="D203" s="17">
        <v>6.2</v>
      </c>
      <c r="E203" s="17">
        <v>7.9439999999999997E-3</v>
      </c>
      <c r="F203" s="17">
        <v>0.38400000000000001</v>
      </c>
      <c r="G203" s="17">
        <v>0.97225799999999996</v>
      </c>
      <c r="H203" s="17">
        <v>0.188503</v>
      </c>
      <c r="I203" s="17">
        <v>0.36386600000000002</v>
      </c>
      <c r="J203" s="17">
        <v>0.17536299999999999</v>
      </c>
      <c r="K203" s="17">
        <v>0.48194399999999998</v>
      </c>
      <c r="L203" s="17">
        <v>544.6</v>
      </c>
      <c r="M203" s="17">
        <v>0.25036399999999998</v>
      </c>
      <c r="N203" s="17">
        <v>583</v>
      </c>
      <c r="O203" s="17">
        <v>0</v>
      </c>
      <c r="P203" s="17">
        <v>0</v>
      </c>
      <c r="Q203" s="17">
        <v>0.98103200000000002</v>
      </c>
      <c r="R203" s="17">
        <v>0.17855099999999999</v>
      </c>
      <c r="S203" s="17">
        <v>0.37033700000000003</v>
      </c>
      <c r="T203" s="17">
        <v>0.19178600000000001</v>
      </c>
      <c r="U203" s="17">
        <v>0.51786900000000002</v>
      </c>
      <c r="V203" s="17">
        <v>622.4</v>
      </c>
      <c r="W203" s="17">
        <v>0.18870999999999999</v>
      </c>
      <c r="X203" s="17">
        <v>549</v>
      </c>
      <c r="Y203" s="17">
        <v>0</v>
      </c>
      <c r="Z203" s="17">
        <v>0</v>
      </c>
      <c r="AA203" s="17">
        <v>0.79672100000000001</v>
      </c>
      <c r="AB203" s="17">
        <v>1.16267E-2</v>
      </c>
      <c r="AC203" s="17">
        <v>0.180781</v>
      </c>
      <c r="AD203" s="17">
        <v>0.25</v>
      </c>
      <c r="AE203" s="17">
        <v>1525.1</v>
      </c>
    </row>
    <row r="204" spans="1:31">
      <c r="A204" s="17">
        <v>191</v>
      </c>
      <c r="B204" s="19">
        <v>0.21534722222222222</v>
      </c>
      <c r="C204" s="17">
        <v>116</v>
      </c>
      <c r="D204" s="17">
        <v>6.2</v>
      </c>
      <c r="E204" s="17">
        <v>7.6249999999999998E-3</v>
      </c>
      <c r="F204" s="17">
        <v>0.36899999999999999</v>
      </c>
      <c r="G204" s="17">
        <v>0.97483500000000001</v>
      </c>
      <c r="H204" s="17">
        <v>0.18826000000000001</v>
      </c>
      <c r="I204" s="17">
        <v>0.366338</v>
      </c>
      <c r="J204" s="17">
        <v>0.17807899999999999</v>
      </c>
      <c r="K204" s="17">
        <v>0.48610399999999998</v>
      </c>
      <c r="L204" s="17">
        <v>546.79999999999995</v>
      </c>
      <c r="M204" s="17">
        <v>0.19219700000000001</v>
      </c>
      <c r="N204" s="17">
        <v>401</v>
      </c>
      <c r="O204" s="17">
        <v>0</v>
      </c>
      <c r="P204" s="17">
        <v>0</v>
      </c>
      <c r="Q204" s="17">
        <v>0.97945599999999999</v>
      </c>
      <c r="R204" s="17">
        <v>0.18271299999999999</v>
      </c>
      <c r="S204" s="17">
        <v>0.36062100000000002</v>
      </c>
      <c r="T204" s="17">
        <v>0.17790800000000001</v>
      </c>
      <c r="U204" s="17">
        <v>0.49333700000000003</v>
      </c>
      <c r="V204" s="17">
        <v>606.5</v>
      </c>
      <c r="W204" s="17">
        <v>0.29496600000000001</v>
      </c>
      <c r="X204" s="17">
        <v>413</v>
      </c>
      <c r="Y204" s="17">
        <v>0</v>
      </c>
      <c r="Z204" s="17">
        <v>0</v>
      </c>
      <c r="AA204" s="17">
        <v>0.75898100000000002</v>
      </c>
      <c r="AB204" s="17">
        <v>8.0491199999999999E-3</v>
      </c>
      <c r="AC204" s="17">
        <v>0.184145</v>
      </c>
      <c r="AD204" s="17">
        <v>0.25</v>
      </c>
      <c r="AE204" s="17">
        <v>1519.1</v>
      </c>
    </row>
    <row r="205" spans="1:31">
      <c r="A205" s="17">
        <v>192</v>
      </c>
      <c r="B205" s="19">
        <v>0.21540509259259258</v>
      </c>
      <c r="C205" s="17">
        <v>116.7</v>
      </c>
      <c r="D205" s="17">
        <v>6.2</v>
      </c>
      <c r="E205" s="17">
        <v>8.0059999999999992E-3</v>
      </c>
      <c r="F205" s="17">
        <v>0.38700000000000001</v>
      </c>
      <c r="G205" s="17">
        <v>0.98259600000000002</v>
      </c>
      <c r="H205" s="17">
        <v>0.18229000000000001</v>
      </c>
      <c r="I205" s="17">
        <v>0.35220499999999999</v>
      </c>
      <c r="J205" s="17">
        <v>0.16991500000000001</v>
      </c>
      <c r="K205" s="17">
        <v>0.48243200000000003</v>
      </c>
      <c r="L205" s="17">
        <v>581.79999999999995</v>
      </c>
      <c r="M205" s="17">
        <v>0.32255800000000001</v>
      </c>
      <c r="N205" s="17">
        <v>643</v>
      </c>
      <c r="O205" s="17">
        <v>0</v>
      </c>
      <c r="P205" s="17">
        <v>0</v>
      </c>
      <c r="Q205" s="17">
        <v>0.97727699999999995</v>
      </c>
      <c r="R205" s="17">
        <v>0.183555</v>
      </c>
      <c r="S205" s="17">
        <v>0.35960399999999998</v>
      </c>
      <c r="T205" s="17">
        <v>0.17604900000000001</v>
      </c>
      <c r="U205" s="17">
        <v>0.48956300000000003</v>
      </c>
      <c r="V205" s="17">
        <v>640.6</v>
      </c>
      <c r="W205" s="17">
        <v>0.37081999999999998</v>
      </c>
      <c r="X205" s="17">
        <v>727</v>
      </c>
      <c r="Y205" s="17">
        <v>0</v>
      </c>
      <c r="Z205" s="17">
        <v>0</v>
      </c>
      <c r="AA205" s="17">
        <v>0.75317400000000001</v>
      </c>
      <c r="AB205" s="17">
        <v>1.36782E-2</v>
      </c>
      <c r="AC205" s="17">
        <v>0.18596299999999999</v>
      </c>
      <c r="AD205" s="17">
        <v>0.25</v>
      </c>
      <c r="AE205" s="17">
        <v>1427.6</v>
      </c>
    </row>
    <row r="206" spans="1:31">
      <c r="A206" s="17">
        <v>193</v>
      </c>
      <c r="B206" s="19">
        <v>0.21546296296296297</v>
      </c>
      <c r="C206" s="17">
        <v>118.2</v>
      </c>
      <c r="D206" s="17">
        <v>6.2</v>
      </c>
      <c r="E206" s="17">
        <v>8.0149999999999996E-3</v>
      </c>
      <c r="F206" s="17">
        <v>0.38800000000000001</v>
      </c>
      <c r="G206" s="17">
        <v>0.98357600000000001</v>
      </c>
      <c r="H206" s="17">
        <v>0.179864</v>
      </c>
      <c r="I206" s="17">
        <v>0.35395199999999999</v>
      </c>
      <c r="J206" s="17">
        <v>0.17408699999999999</v>
      </c>
      <c r="K206" s="17">
        <v>0.49184</v>
      </c>
      <c r="L206" s="17">
        <v>552</v>
      </c>
      <c r="M206" s="17">
        <v>0.22917199999999999</v>
      </c>
      <c r="N206" s="17">
        <v>525</v>
      </c>
      <c r="O206" s="17">
        <v>0</v>
      </c>
      <c r="P206" s="17">
        <v>0</v>
      </c>
      <c r="Q206" s="17">
        <v>0.98450899999999997</v>
      </c>
      <c r="R206" s="17">
        <v>0.17308399999999999</v>
      </c>
      <c r="S206" s="17">
        <v>0.35684199999999999</v>
      </c>
      <c r="T206" s="17">
        <v>0.183758</v>
      </c>
      <c r="U206" s="17">
        <v>0.514957</v>
      </c>
      <c r="V206" s="17">
        <v>638.5</v>
      </c>
      <c r="W206" s="17">
        <v>0.175786</v>
      </c>
      <c r="X206" s="17">
        <v>519</v>
      </c>
      <c r="Y206" s="17">
        <v>0</v>
      </c>
      <c r="Z206" s="17">
        <v>0</v>
      </c>
      <c r="AA206" s="17">
        <v>0.79224099999999997</v>
      </c>
      <c r="AB206" s="17">
        <v>1.06263E-2</v>
      </c>
      <c r="AC206" s="17">
        <v>0.175036</v>
      </c>
      <c r="AD206" s="17">
        <v>0.25</v>
      </c>
      <c r="AE206" s="17">
        <v>1504.7</v>
      </c>
    </row>
    <row r="207" spans="1:31">
      <c r="A207" s="17">
        <v>194</v>
      </c>
      <c r="B207" s="19">
        <v>0.21552083333333336</v>
      </c>
      <c r="C207" s="17">
        <v>117.3</v>
      </c>
      <c r="D207" s="17">
        <v>6.2</v>
      </c>
      <c r="E207" s="17">
        <v>7.5839999999999996E-3</v>
      </c>
      <c r="F207" s="17">
        <v>0.36699999999999999</v>
      </c>
      <c r="G207" s="17">
        <v>0.98137200000000002</v>
      </c>
      <c r="H207" s="17">
        <v>0.17319899999999999</v>
      </c>
      <c r="I207" s="17">
        <v>0.34463100000000002</v>
      </c>
      <c r="J207" s="17">
        <v>0.171432</v>
      </c>
      <c r="K207" s="17">
        <v>0.49743599999999999</v>
      </c>
      <c r="L207" s="17">
        <v>542.5</v>
      </c>
      <c r="M207" s="17">
        <v>0.132466</v>
      </c>
      <c r="N207" s="17">
        <v>453</v>
      </c>
      <c r="O207" s="17">
        <v>0</v>
      </c>
      <c r="P207" s="17">
        <v>0</v>
      </c>
      <c r="Q207" s="17">
        <v>0.98363400000000001</v>
      </c>
      <c r="R207" s="17">
        <v>0.17396900000000001</v>
      </c>
      <c r="S207" s="17">
        <v>0.344499</v>
      </c>
      <c r="T207" s="17">
        <v>0.17052999999999999</v>
      </c>
      <c r="U207" s="17">
        <v>0.49501000000000001</v>
      </c>
      <c r="V207" s="17">
        <v>612.29999999999995</v>
      </c>
      <c r="W207" s="17">
        <v>0.27902399999999999</v>
      </c>
      <c r="X207" s="17">
        <v>563</v>
      </c>
      <c r="Y207" s="17">
        <v>0</v>
      </c>
      <c r="Z207" s="17">
        <v>0</v>
      </c>
      <c r="AA207" s="17">
        <v>0.76155300000000004</v>
      </c>
      <c r="AB207" s="17">
        <v>9.0296000000000005E-3</v>
      </c>
      <c r="AC207" s="17">
        <v>0.175508</v>
      </c>
      <c r="AD207" s="17">
        <v>0.25</v>
      </c>
      <c r="AE207" s="17">
        <v>1530.9</v>
      </c>
    </row>
    <row r="208" spans="1:31">
      <c r="A208" s="17">
        <v>195</v>
      </c>
      <c r="B208" s="19">
        <v>0.21557870370370369</v>
      </c>
      <c r="C208" s="17">
        <v>120</v>
      </c>
      <c r="D208" s="17">
        <v>6.2</v>
      </c>
      <c r="E208" s="17">
        <v>7.6449999999999999E-3</v>
      </c>
      <c r="F208" s="17">
        <v>0.37</v>
      </c>
      <c r="G208" s="17">
        <v>0.97921800000000003</v>
      </c>
      <c r="H208" s="17">
        <v>0.178507</v>
      </c>
      <c r="I208" s="17">
        <v>0.34973500000000002</v>
      </c>
      <c r="J208" s="17">
        <v>0.17122799999999999</v>
      </c>
      <c r="K208" s="17">
        <v>0.489595</v>
      </c>
      <c r="L208" s="17">
        <v>538.79999999999995</v>
      </c>
      <c r="M208" s="17">
        <v>0.18920300000000001</v>
      </c>
      <c r="N208" s="17">
        <v>431</v>
      </c>
      <c r="O208" s="17">
        <v>0</v>
      </c>
      <c r="P208" s="17">
        <v>0</v>
      </c>
      <c r="Q208" s="17">
        <v>0.97946299999999997</v>
      </c>
      <c r="R208" s="17">
        <v>0.17102800000000001</v>
      </c>
      <c r="S208" s="17">
        <v>0.34354200000000001</v>
      </c>
      <c r="T208" s="17">
        <v>0.172514</v>
      </c>
      <c r="U208" s="17">
        <v>0.50216400000000005</v>
      </c>
      <c r="V208" s="17">
        <v>646.5</v>
      </c>
      <c r="W208" s="17">
        <v>0.29095700000000002</v>
      </c>
      <c r="X208" s="17">
        <v>487</v>
      </c>
      <c r="Y208" s="17">
        <v>0</v>
      </c>
      <c r="Z208" s="17">
        <v>0</v>
      </c>
      <c r="AA208" s="17">
        <v>0.77256000000000002</v>
      </c>
      <c r="AB208" s="17">
        <v>8.5327100000000006E-3</v>
      </c>
      <c r="AC208" s="17">
        <v>0.17249999999999999</v>
      </c>
      <c r="AD208" s="17">
        <v>0.25</v>
      </c>
      <c r="AE208" s="17">
        <v>1541.6</v>
      </c>
    </row>
    <row r="209" spans="1:31">
      <c r="A209" s="17">
        <v>196</v>
      </c>
      <c r="B209" s="19">
        <v>0.21563657407407408</v>
      </c>
      <c r="C209" s="17">
        <v>118.6</v>
      </c>
      <c r="D209" s="17">
        <v>5.3</v>
      </c>
      <c r="E209" s="17">
        <v>7.1170000000000001E-3</v>
      </c>
      <c r="F209" s="17">
        <v>0.34399999999999997</v>
      </c>
      <c r="G209" s="17">
        <v>0.98428199999999999</v>
      </c>
      <c r="H209" s="17">
        <v>0.180148</v>
      </c>
      <c r="I209" s="17">
        <v>0.345167</v>
      </c>
      <c r="J209" s="17">
        <v>0.165018</v>
      </c>
      <c r="K209" s="17">
        <v>0.47808299999999998</v>
      </c>
      <c r="L209" s="17">
        <v>564.79999999999995</v>
      </c>
      <c r="M209" s="17">
        <v>0.31654599999999999</v>
      </c>
      <c r="N209" s="17">
        <v>443</v>
      </c>
      <c r="O209" s="17">
        <v>0</v>
      </c>
      <c r="P209" s="17">
        <v>0</v>
      </c>
      <c r="Q209" s="17">
        <v>0.98631599999999997</v>
      </c>
      <c r="R209" s="17">
        <v>0.16550300000000001</v>
      </c>
      <c r="S209" s="17">
        <v>0.34474900000000003</v>
      </c>
      <c r="T209" s="17">
        <v>0.17924599999999999</v>
      </c>
      <c r="U209" s="17">
        <v>0.51993299999999998</v>
      </c>
      <c r="V209" s="17">
        <v>619.79999999999995</v>
      </c>
      <c r="W209" s="17">
        <v>0.18474099999999999</v>
      </c>
      <c r="X209" s="17">
        <v>435</v>
      </c>
      <c r="Y209" s="17">
        <v>0</v>
      </c>
      <c r="Z209" s="17">
        <v>0</v>
      </c>
      <c r="AA209" s="17">
        <v>0.79989699999999997</v>
      </c>
      <c r="AB209" s="17">
        <v>7.8871199999999992E-3</v>
      </c>
      <c r="AC209" s="17">
        <v>0.16691600000000001</v>
      </c>
      <c r="AD209" s="17">
        <v>0.25</v>
      </c>
      <c r="AE209" s="17">
        <v>1470.5</v>
      </c>
    </row>
    <row r="210" spans="1:31">
      <c r="A210" s="17">
        <v>197</v>
      </c>
      <c r="B210" s="19">
        <v>0.21569444444444444</v>
      </c>
      <c r="C210" s="17">
        <v>119.8</v>
      </c>
      <c r="D210" s="17">
        <v>5.3</v>
      </c>
      <c r="E210" s="17">
        <v>6.4619999999999999E-3</v>
      </c>
      <c r="F210" s="17">
        <v>0.313</v>
      </c>
      <c r="G210" s="17">
        <v>0.97234799999999999</v>
      </c>
      <c r="H210" s="17">
        <v>0.17626900000000001</v>
      </c>
      <c r="I210" s="17">
        <v>0.34771400000000002</v>
      </c>
      <c r="J210" s="17">
        <v>0.17144499999999999</v>
      </c>
      <c r="K210" s="17">
        <v>0.493064</v>
      </c>
      <c r="L210" s="17">
        <v>531.6</v>
      </c>
      <c r="M210" s="17">
        <v>0.10517799999999999</v>
      </c>
      <c r="N210" s="17">
        <v>592</v>
      </c>
      <c r="O210" s="17">
        <v>0</v>
      </c>
      <c r="P210" s="17">
        <v>0</v>
      </c>
      <c r="Q210" s="17">
        <v>0.97935399999999995</v>
      </c>
      <c r="R210" s="17">
        <v>0.172787</v>
      </c>
      <c r="S210" s="17">
        <v>0.34740399999999999</v>
      </c>
      <c r="T210" s="17">
        <v>0.17461699999999999</v>
      </c>
      <c r="U210" s="17">
        <v>0.502633</v>
      </c>
      <c r="V210" s="17">
        <v>655.29999999999995</v>
      </c>
      <c r="W210" s="17">
        <v>0.19822899999999999</v>
      </c>
      <c r="X210" s="17">
        <v>467</v>
      </c>
      <c r="Y210" s="17">
        <v>0</v>
      </c>
      <c r="Z210" s="17">
        <v>0</v>
      </c>
      <c r="AA210" s="17">
        <v>0.77328200000000002</v>
      </c>
      <c r="AB210" s="17">
        <v>9.8983600000000001E-3</v>
      </c>
      <c r="AC210" s="17">
        <v>0.174516</v>
      </c>
      <c r="AD210" s="17">
        <v>0.25</v>
      </c>
      <c r="AE210" s="17">
        <v>1562.4</v>
      </c>
    </row>
    <row r="211" spans="1:31">
      <c r="A211" s="17">
        <v>198</v>
      </c>
      <c r="B211" s="19">
        <v>0.21574074074074076</v>
      </c>
      <c r="C211" s="17">
        <v>120.6</v>
      </c>
      <c r="D211" s="17">
        <v>5.3</v>
      </c>
      <c r="E211" s="17">
        <v>6.5009999999999998E-3</v>
      </c>
      <c r="F211" s="17">
        <v>0.315</v>
      </c>
      <c r="G211" s="17">
        <v>0.969356</v>
      </c>
      <c r="H211" s="17">
        <v>0.17177300000000001</v>
      </c>
      <c r="I211" s="17">
        <v>0.34420400000000001</v>
      </c>
      <c r="J211" s="17">
        <v>0.172431</v>
      </c>
      <c r="K211" s="17">
        <v>0.50095599999999996</v>
      </c>
      <c r="L211" s="17">
        <v>515.29999999999995</v>
      </c>
      <c r="M211" s="17">
        <v>6.4999999999999994E-5</v>
      </c>
      <c r="N211" s="17">
        <v>718</v>
      </c>
      <c r="O211" s="17">
        <v>0</v>
      </c>
      <c r="P211" s="17">
        <v>0</v>
      </c>
      <c r="Q211" s="17">
        <v>0.97992400000000002</v>
      </c>
      <c r="R211" s="17">
        <v>0.16362199999999999</v>
      </c>
      <c r="S211" s="17">
        <v>0.34273999999999999</v>
      </c>
      <c r="T211" s="17">
        <v>0.179118</v>
      </c>
      <c r="U211" s="17">
        <v>0.52260600000000001</v>
      </c>
      <c r="V211" s="17">
        <v>649.29999999999995</v>
      </c>
      <c r="W211" s="17">
        <v>0.14164099999999999</v>
      </c>
      <c r="X211" s="17">
        <v>435</v>
      </c>
      <c r="Y211" s="17">
        <v>0</v>
      </c>
      <c r="Z211" s="17">
        <v>0</v>
      </c>
      <c r="AA211" s="17">
        <v>0.80401</v>
      </c>
      <c r="AB211" s="17">
        <v>1.16084E-2</v>
      </c>
      <c r="AC211" s="17">
        <v>0.16570099999999999</v>
      </c>
      <c r="AD211" s="17">
        <v>0.25</v>
      </c>
      <c r="AE211" s="17">
        <v>1611.9</v>
      </c>
    </row>
    <row r="212" spans="1:31">
      <c r="A212" s="17">
        <v>199</v>
      </c>
      <c r="B212" s="19">
        <v>0.21579861111111109</v>
      </c>
      <c r="C212" s="17">
        <v>120.6</v>
      </c>
      <c r="D212" s="17">
        <v>6.2</v>
      </c>
      <c r="E212" s="17">
        <v>7.4520000000000003E-3</v>
      </c>
      <c r="F212" s="17">
        <v>0.36099999999999999</v>
      </c>
      <c r="G212" s="17">
        <v>0.97837300000000005</v>
      </c>
      <c r="H212" s="17">
        <v>0.17169499999999999</v>
      </c>
      <c r="I212" s="17">
        <v>0.32859100000000002</v>
      </c>
      <c r="J212" s="17">
        <v>0.15689700000000001</v>
      </c>
      <c r="K212" s="17">
        <v>0.47748200000000002</v>
      </c>
      <c r="L212" s="17">
        <v>537.9</v>
      </c>
      <c r="M212" s="17">
        <v>0.335144</v>
      </c>
      <c r="N212" s="17">
        <v>412</v>
      </c>
      <c r="O212" s="17">
        <v>0</v>
      </c>
      <c r="P212" s="17">
        <v>0</v>
      </c>
      <c r="Q212" s="17">
        <v>0.97540700000000002</v>
      </c>
      <c r="R212" s="17">
        <v>0.16894000000000001</v>
      </c>
      <c r="S212" s="17">
        <v>0.33133499999999999</v>
      </c>
      <c r="T212" s="17">
        <v>0.16239500000000001</v>
      </c>
      <c r="U212" s="17">
        <v>0.490122</v>
      </c>
      <c r="V212" s="17">
        <v>662.7</v>
      </c>
      <c r="W212" s="17">
        <v>0.286999</v>
      </c>
      <c r="X212" s="17">
        <v>473</v>
      </c>
      <c r="Y212" s="17">
        <v>0</v>
      </c>
      <c r="Z212" s="17">
        <v>0</v>
      </c>
      <c r="AA212" s="17">
        <v>0.75403399999999998</v>
      </c>
      <c r="AB212" s="17">
        <v>8.1445900000000002E-3</v>
      </c>
      <c r="AC212" s="17">
        <v>0.170263</v>
      </c>
      <c r="AD212" s="17">
        <v>0.25</v>
      </c>
      <c r="AE212" s="17">
        <v>1544.2</v>
      </c>
    </row>
    <row r="213" spans="1:31">
      <c r="A213" s="17">
        <v>200</v>
      </c>
      <c r="B213" s="19">
        <v>0.21585648148148148</v>
      </c>
      <c r="C213" s="17">
        <v>122</v>
      </c>
      <c r="D213" s="17">
        <v>5.3</v>
      </c>
      <c r="E213" s="17">
        <v>6.5040000000000002E-3</v>
      </c>
      <c r="F213" s="17">
        <v>0.315</v>
      </c>
      <c r="G213" s="17">
        <v>0.97725799999999996</v>
      </c>
      <c r="H213" s="17">
        <v>0.17236299999999999</v>
      </c>
      <c r="I213" s="17">
        <v>0.33454800000000001</v>
      </c>
      <c r="J213" s="17">
        <v>0.162186</v>
      </c>
      <c r="K213" s="17">
        <v>0.48479</v>
      </c>
      <c r="L213" s="17">
        <v>551.20000000000005</v>
      </c>
      <c r="M213" s="17">
        <v>0.22714999999999999</v>
      </c>
      <c r="N213" s="17">
        <v>562</v>
      </c>
      <c r="O213" s="17">
        <v>0</v>
      </c>
      <c r="P213" s="17">
        <v>0</v>
      </c>
      <c r="Q213" s="17">
        <v>0.97233700000000001</v>
      </c>
      <c r="R213" s="17">
        <v>0.16777300000000001</v>
      </c>
      <c r="S213" s="17">
        <v>0.32758399999999999</v>
      </c>
      <c r="T213" s="17">
        <v>0.15981000000000001</v>
      </c>
      <c r="U213" s="17">
        <v>0.48784499999999997</v>
      </c>
      <c r="V213" s="17">
        <v>607.9</v>
      </c>
      <c r="W213" s="17">
        <v>0.34270200000000001</v>
      </c>
      <c r="X213" s="17">
        <v>343</v>
      </c>
      <c r="Y213" s="17">
        <v>0</v>
      </c>
      <c r="Z213" s="17">
        <v>0</v>
      </c>
      <c r="AA213" s="17">
        <v>0.75053199999999998</v>
      </c>
      <c r="AB213" s="17">
        <v>9.7333999999999997E-3</v>
      </c>
      <c r="AC213" s="17">
        <v>0.16932900000000001</v>
      </c>
      <c r="AD213" s="17">
        <v>0.25</v>
      </c>
      <c r="AE213" s="17">
        <v>1506.9</v>
      </c>
    </row>
    <row r="214" spans="1:31">
      <c r="A214" s="17">
        <v>201</v>
      </c>
      <c r="B214" s="19">
        <v>0.21591435185185184</v>
      </c>
      <c r="C214" s="17">
        <v>122.6</v>
      </c>
      <c r="D214" s="17">
        <v>5.3</v>
      </c>
      <c r="E214" s="17">
        <v>6.9579999999999998E-3</v>
      </c>
      <c r="F214" s="17">
        <v>0.33700000000000002</v>
      </c>
      <c r="G214" s="17">
        <v>0.97810900000000001</v>
      </c>
      <c r="H214" s="17">
        <v>0.16695399999999999</v>
      </c>
      <c r="I214" s="17">
        <v>0.325961</v>
      </c>
      <c r="J214" s="17">
        <v>0.15900700000000001</v>
      </c>
      <c r="K214" s="17">
        <v>0.48781000000000002</v>
      </c>
      <c r="L214" s="17">
        <v>561.20000000000005</v>
      </c>
      <c r="M214" s="17">
        <v>0.316718</v>
      </c>
      <c r="N214" s="17">
        <v>396</v>
      </c>
      <c r="O214" s="17">
        <v>0</v>
      </c>
      <c r="P214" s="17">
        <v>0</v>
      </c>
      <c r="Q214" s="17">
        <v>0.97651699999999997</v>
      </c>
      <c r="R214" s="17">
        <v>0.157698</v>
      </c>
      <c r="S214" s="17">
        <v>0.322606</v>
      </c>
      <c r="T214" s="17">
        <v>0.164907</v>
      </c>
      <c r="U214" s="17">
        <v>0.51117299999999999</v>
      </c>
      <c r="V214" s="17">
        <v>653.4</v>
      </c>
      <c r="W214" s="17">
        <v>0.26899800000000001</v>
      </c>
      <c r="X214" s="17">
        <v>341</v>
      </c>
      <c r="Y214" s="17">
        <v>0</v>
      </c>
      <c r="Z214" s="17">
        <v>0</v>
      </c>
      <c r="AA214" s="17">
        <v>0.78642100000000004</v>
      </c>
      <c r="AB214" s="17">
        <v>7.0096500000000001E-3</v>
      </c>
      <c r="AC214" s="17">
        <v>0.158854</v>
      </c>
      <c r="AD214" s="17">
        <v>0.25</v>
      </c>
      <c r="AE214" s="17">
        <v>1480.1</v>
      </c>
    </row>
    <row r="215" spans="1:31">
      <c r="A215" s="17">
        <v>202</v>
      </c>
      <c r="B215" s="19">
        <v>0.21597222222222223</v>
      </c>
      <c r="C215" s="17">
        <v>123.3</v>
      </c>
      <c r="D215" s="17">
        <v>5.3</v>
      </c>
      <c r="E215" s="17">
        <v>6.6309999999999997E-3</v>
      </c>
      <c r="F215" s="17">
        <v>0.32100000000000001</v>
      </c>
      <c r="G215" s="17">
        <v>0.97770599999999996</v>
      </c>
      <c r="H215" s="17">
        <v>0.169322</v>
      </c>
      <c r="I215" s="17">
        <v>0.32093500000000003</v>
      </c>
      <c r="J215" s="17">
        <v>0.151613</v>
      </c>
      <c r="K215" s="17">
        <v>0.47241100000000003</v>
      </c>
      <c r="L215" s="17">
        <v>547.5</v>
      </c>
      <c r="M215" s="17">
        <v>0.190576</v>
      </c>
      <c r="N215" s="17">
        <v>506</v>
      </c>
      <c r="O215" s="17">
        <v>0</v>
      </c>
      <c r="P215" s="17">
        <v>0</v>
      </c>
      <c r="Q215" s="17">
        <v>0.98003700000000005</v>
      </c>
      <c r="R215" s="17">
        <v>0.15850500000000001</v>
      </c>
      <c r="S215" s="17">
        <v>0.31713000000000002</v>
      </c>
      <c r="T215" s="17">
        <v>0.15862499999999999</v>
      </c>
      <c r="U215" s="17">
        <v>0.50019000000000002</v>
      </c>
      <c r="V215" s="17">
        <v>629.9</v>
      </c>
      <c r="W215" s="17">
        <v>0.14164099999999999</v>
      </c>
      <c r="X215" s="17">
        <v>499</v>
      </c>
      <c r="Y215" s="17">
        <v>0</v>
      </c>
      <c r="Z215" s="17">
        <v>0</v>
      </c>
      <c r="AA215" s="17">
        <v>0.76952299999999996</v>
      </c>
      <c r="AB215" s="17">
        <v>8.7216900000000007E-3</v>
      </c>
      <c r="AC215" s="17">
        <v>0.159888</v>
      </c>
      <c r="AD215" s="17">
        <v>0.25</v>
      </c>
      <c r="AE215" s="17">
        <v>1517.1</v>
      </c>
    </row>
    <row r="216" spans="1:31">
      <c r="A216" s="17">
        <v>203</v>
      </c>
      <c r="B216" s="19">
        <v>0.21603009259259257</v>
      </c>
      <c r="C216" s="17">
        <v>123.3</v>
      </c>
      <c r="D216" s="17">
        <v>5.3</v>
      </c>
      <c r="E216" s="17">
        <v>6.4749999999999999E-3</v>
      </c>
      <c r="F216" s="17">
        <v>0.313</v>
      </c>
      <c r="G216" s="17">
        <v>0.97780800000000001</v>
      </c>
      <c r="H216" s="17">
        <v>0.17102899999999999</v>
      </c>
      <c r="I216" s="17">
        <v>0.32010300000000003</v>
      </c>
      <c r="J216" s="17">
        <v>0.14907500000000001</v>
      </c>
      <c r="K216" s="17">
        <v>0.46570800000000001</v>
      </c>
      <c r="L216" s="17">
        <v>541.9</v>
      </c>
      <c r="M216" s="17">
        <v>0.38243700000000003</v>
      </c>
      <c r="N216" s="17">
        <v>487</v>
      </c>
      <c r="O216" s="17">
        <v>0</v>
      </c>
      <c r="P216" s="17">
        <v>0</v>
      </c>
      <c r="Q216" s="17">
        <v>0.98470599999999997</v>
      </c>
      <c r="R216" s="17">
        <v>0.16095999999999999</v>
      </c>
      <c r="S216" s="17">
        <v>0.31767299999999998</v>
      </c>
      <c r="T216" s="17">
        <v>0.15671199999999999</v>
      </c>
      <c r="U216" s="17">
        <v>0.49331399999999997</v>
      </c>
      <c r="V216" s="17">
        <v>618.1</v>
      </c>
      <c r="W216" s="17">
        <v>0.27788400000000002</v>
      </c>
      <c r="X216" s="17">
        <v>546</v>
      </c>
      <c r="Y216" s="17">
        <v>0</v>
      </c>
      <c r="Z216" s="17">
        <v>0</v>
      </c>
      <c r="AA216" s="17">
        <v>0.75894399999999995</v>
      </c>
      <c r="AB216" s="17">
        <v>8.3047299999999998E-3</v>
      </c>
      <c r="AC216" s="17">
        <v>0.16226199999999999</v>
      </c>
      <c r="AD216" s="17">
        <v>0.25</v>
      </c>
      <c r="AE216" s="17">
        <v>1532.8</v>
      </c>
    </row>
    <row r="217" spans="1:31">
      <c r="A217" s="17">
        <v>204</v>
      </c>
      <c r="B217" s="19">
        <v>0.21607638888888889</v>
      </c>
      <c r="C217" s="17">
        <v>125.3</v>
      </c>
      <c r="D217" s="17">
        <v>5.3</v>
      </c>
      <c r="E217" s="17">
        <v>6.2030000000000002E-3</v>
      </c>
      <c r="F217" s="17">
        <v>0.3</v>
      </c>
      <c r="G217" s="17">
        <v>0.97721400000000003</v>
      </c>
      <c r="H217" s="17">
        <v>0.167853</v>
      </c>
      <c r="I217" s="17">
        <v>0.315388</v>
      </c>
      <c r="J217" s="17">
        <v>0.147536</v>
      </c>
      <c r="K217" s="17">
        <v>0.46779100000000001</v>
      </c>
      <c r="L217" s="17">
        <v>512.6</v>
      </c>
      <c r="M217" s="17">
        <v>0.153334</v>
      </c>
      <c r="N217" s="17">
        <v>665</v>
      </c>
      <c r="O217" s="17">
        <v>0</v>
      </c>
      <c r="P217" s="17">
        <v>0</v>
      </c>
      <c r="Q217" s="17">
        <v>0.97276899999999999</v>
      </c>
      <c r="R217" s="17">
        <v>0.15803500000000001</v>
      </c>
      <c r="S217" s="17">
        <v>0.31655800000000001</v>
      </c>
      <c r="T217" s="17">
        <v>0.158523</v>
      </c>
      <c r="U217" s="17">
        <v>0.50077199999999999</v>
      </c>
      <c r="V217" s="17">
        <v>642.29999999999995</v>
      </c>
      <c r="W217" s="17">
        <v>0.34419</v>
      </c>
      <c r="X217" s="17">
        <v>683</v>
      </c>
      <c r="Y217" s="17">
        <v>0</v>
      </c>
      <c r="Z217" s="17">
        <v>0</v>
      </c>
      <c r="AA217" s="17">
        <v>0.77041800000000005</v>
      </c>
      <c r="AB217" s="17">
        <v>1.07064E-2</v>
      </c>
      <c r="AC217" s="17">
        <v>0.15973200000000001</v>
      </c>
      <c r="AD217" s="17">
        <v>0.25</v>
      </c>
      <c r="AE217" s="17">
        <v>1620.4</v>
      </c>
    </row>
    <row r="218" spans="1:31">
      <c r="A218" s="17">
        <v>205</v>
      </c>
      <c r="B218" s="19">
        <v>0.21613425925925925</v>
      </c>
      <c r="C218" s="17">
        <v>125.5</v>
      </c>
      <c r="D218" s="17">
        <v>5.3</v>
      </c>
      <c r="E218" s="17">
        <v>6.3600000000000002E-3</v>
      </c>
      <c r="F218" s="17">
        <v>0.308</v>
      </c>
      <c r="G218" s="17">
        <v>0.974464</v>
      </c>
      <c r="H218" s="17">
        <v>0.16577</v>
      </c>
      <c r="I218" s="17">
        <v>0.31407400000000002</v>
      </c>
      <c r="J218" s="17">
        <v>0.14830399999999999</v>
      </c>
      <c r="K218" s="17">
        <v>0.47219299999999997</v>
      </c>
      <c r="L218" s="17">
        <v>525</v>
      </c>
      <c r="M218" s="17">
        <v>0.30186600000000002</v>
      </c>
      <c r="N218" s="17">
        <v>714</v>
      </c>
      <c r="O218" s="17">
        <v>0</v>
      </c>
      <c r="P218" s="17">
        <v>0</v>
      </c>
      <c r="Q218" s="17">
        <v>0.97769399999999995</v>
      </c>
      <c r="R218" s="17">
        <v>0.15515200000000001</v>
      </c>
      <c r="S218" s="17">
        <v>0.31142799999999998</v>
      </c>
      <c r="T218" s="17">
        <v>0.156276</v>
      </c>
      <c r="U218" s="17">
        <v>0.50180400000000003</v>
      </c>
      <c r="V218" s="17">
        <v>622.4</v>
      </c>
      <c r="W218" s="17">
        <v>0.17347699999999999</v>
      </c>
      <c r="X218" s="17">
        <v>477</v>
      </c>
      <c r="Y218" s="17">
        <v>0</v>
      </c>
      <c r="Z218" s="17">
        <v>0</v>
      </c>
      <c r="AA218" s="17">
        <v>0.772007</v>
      </c>
      <c r="AB218" s="17">
        <v>1.1761499999999999E-2</v>
      </c>
      <c r="AC218" s="17">
        <v>0.15698999999999999</v>
      </c>
      <c r="AD218" s="17">
        <v>0.25</v>
      </c>
      <c r="AE218" s="17">
        <v>1582.1</v>
      </c>
    </row>
    <row r="219" spans="1:31">
      <c r="A219" s="17">
        <v>206</v>
      </c>
      <c r="B219" s="19">
        <v>0.21619212962962964</v>
      </c>
      <c r="C219" s="17">
        <v>126.2</v>
      </c>
      <c r="D219" s="17">
        <v>5.3</v>
      </c>
      <c r="E219" s="17">
        <v>6.7749999999999998E-3</v>
      </c>
      <c r="F219" s="17">
        <v>0.32800000000000001</v>
      </c>
      <c r="G219" s="17">
        <v>0.96283099999999999</v>
      </c>
      <c r="H219" s="17">
        <v>0.15590699999999999</v>
      </c>
      <c r="I219" s="17">
        <v>0.29941800000000002</v>
      </c>
      <c r="J219" s="17">
        <v>0.143511</v>
      </c>
      <c r="K219" s="17">
        <v>0.47930099999999998</v>
      </c>
      <c r="L219" s="17">
        <v>562</v>
      </c>
      <c r="M219" s="17">
        <v>0.31571700000000003</v>
      </c>
      <c r="N219" s="17">
        <v>625</v>
      </c>
      <c r="O219" s="17">
        <v>0</v>
      </c>
      <c r="P219" s="17">
        <v>0</v>
      </c>
      <c r="Q219" s="17">
        <v>0.97237700000000005</v>
      </c>
      <c r="R219" s="17">
        <v>0.15254100000000001</v>
      </c>
      <c r="S219" s="17">
        <v>0.304508</v>
      </c>
      <c r="T219" s="17">
        <v>0.15196699999999999</v>
      </c>
      <c r="U219" s="17">
        <v>0.499058</v>
      </c>
      <c r="V219" s="17">
        <v>644.79999999999995</v>
      </c>
      <c r="W219" s="17">
        <v>0.310415</v>
      </c>
      <c r="X219" s="17">
        <v>516</v>
      </c>
      <c r="Y219" s="17">
        <v>0</v>
      </c>
      <c r="Z219" s="17">
        <v>0</v>
      </c>
      <c r="AA219" s="17">
        <v>0.76778199999999996</v>
      </c>
      <c r="AB219" s="17">
        <v>1.1029199999999999E-2</v>
      </c>
      <c r="AC219" s="17">
        <v>0.15421699999999999</v>
      </c>
      <c r="AD219" s="17">
        <v>0.25</v>
      </c>
      <c r="AE219" s="17">
        <v>1478</v>
      </c>
    </row>
    <row r="220" spans="1:31">
      <c r="A220" s="17">
        <v>207</v>
      </c>
      <c r="B220" s="19">
        <v>0.21625000000000003</v>
      </c>
      <c r="C220" s="17">
        <v>127.1</v>
      </c>
      <c r="D220" s="17">
        <v>5.3</v>
      </c>
      <c r="E220" s="17">
        <v>6.6049999999999998E-3</v>
      </c>
      <c r="F220" s="17">
        <v>0.32</v>
      </c>
      <c r="G220" s="17">
        <v>0.96980699999999997</v>
      </c>
      <c r="H220" s="17">
        <v>0.15571299999999999</v>
      </c>
      <c r="I220" s="17">
        <v>0.303124</v>
      </c>
      <c r="J220" s="17">
        <v>0.14741099999999999</v>
      </c>
      <c r="K220" s="17">
        <v>0.48630699999999999</v>
      </c>
      <c r="L220" s="17">
        <v>512.70000000000005</v>
      </c>
      <c r="M220" s="17">
        <v>0.15847700000000001</v>
      </c>
      <c r="N220" s="17">
        <v>619</v>
      </c>
      <c r="O220" s="17">
        <v>0</v>
      </c>
      <c r="P220" s="17">
        <v>0</v>
      </c>
      <c r="Q220" s="17">
        <v>0.98077800000000004</v>
      </c>
      <c r="R220" s="17">
        <v>0.143956</v>
      </c>
      <c r="S220" s="17">
        <v>0.30810799999999999</v>
      </c>
      <c r="T220" s="17">
        <v>0.16415199999999999</v>
      </c>
      <c r="U220" s="17">
        <v>0.532775</v>
      </c>
      <c r="V220" s="17">
        <v>610</v>
      </c>
      <c r="W220" s="17">
        <v>3.8753999999999997E-2</v>
      </c>
      <c r="X220" s="17">
        <v>438</v>
      </c>
      <c r="Y220" s="17">
        <v>0</v>
      </c>
      <c r="Z220" s="17">
        <v>0</v>
      </c>
      <c r="AA220" s="17">
        <v>0.81965399999999999</v>
      </c>
      <c r="AB220" s="17">
        <v>9.9741299999999995E-3</v>
      </c>
      <c r="AC220" s="17">
        <v>0.145593</v>
      </c>
      <c r="AD220" s="17">
        <v>0.25</v>
      </c>
      <c r="AE220" s="17">
        <v>1620.1</v>
      </c>
    </row>
    <row r="221" spans="1:31">
      <c r="A221" s="17">
        <v>208</v>
      </c>
      <c r="B221" s="19">
        <v>0.21630787037037036</v>
      </c>
      <c r="C221" s="17">
        <v>127.7</v>
      </c>
      <c r="D221" s="17">
        <v>5.3</v>
      </c>
      <c r="E221" s="17">
        <v>6.326E-3</v>
      </c>
      <c r="F221" s="17">
        <v>0.30599999999999999</v>
      </c>
      <c r="G221" s="17">
        <v>0.96999000000000002</v>
      </c>
      <c r="H221" s="17">
        <v>0.15002299999999999</v>
      </c>
      <c r="I221" s="17">
        <v>0.28878399999999999</v>
      </c>
      <c r="J221" s="17">
        <v>0.138762</v>
      </c>
      <c r="K221" s="17">
        <v>0.48050300000000001</v>
      </c>
      <c r="L221" s="17">
        <v>549.4</v>
      </c>
      <c r="M221" s="17">
        <v>8.7539000000000006E-2</v>
      </c>
      <c r="N221" s="17">
        <v>517</v>
      </c>
      <c r="O221" s="17">
        <v>0</v>
      </c>
      <c r="P221" s="17">
        <v>0</v>
      </c>
      <c r="Q221" s="17">
        <v>0.96714999999999995</v>
      </c>
      <c r="R221" s="17">
        <v>0.15259300000000001</v>
      </c>
      <c r="S221" s="17">
        <v>0.29098099999999999</v>
      </c>
      <c r="T221" s="17">
        <v>0.13838800000000001</v>
      </c>
      <c r="U221" s="17">
        <v>0.47559200000000001</v>
      </c>
      <c r="V221" s="17">
        <v>630.6</v>
      </c>
      <c r="W221" s="17">
        <v>0.29303800000000002</v>
      </c>
      <c r="X221" s="17">
        <v>504</v>
      </c>
      <c r="Y221" s="17">
        <v>0</v>
      </c>
      <c r="Z221" s="17">
        <v>0</v>
      </c>
      <c r="AA221" s="17">
        <v>0.73168</v>
      </c>
      <c r="AB221" s="17">
        <v>8.9474600000000008E-3</v>
      </c>
      <c r="AC221" s="17">
        <v>0.153831</v>
      </c>
      <c r="AD221" s="17">
        <v>0.25</v>
      </c>
      <c r="AE221" s="17">
        <v>1511.7</v>
      </c>
    </row>
    <row r="222" spans="1:31">
      <c r="A222" s="17">
        <v>209</v>
      </c>
      <c r="B222" s="19">
        <v>0.21636574074074075</v>
      </c>
      <c r="C222" s="17">
        <v>129.69999999999999</v>
      </c>
      <c r="D222" s="17">
        <v>5.3</v>
      </c>
      <c r="E222" s="17">
        <v>6.404E-3</v>
      </c>
      <c r="F222" s="17">
        <v>0.31</v>
      </c>
      <c r="G222" s="17">
        <v>0.95833500000000005</v>
      </c>
      <c r="H222" s="17">
        <v>0.15320900000000001</v>
      </c>
      <c r="I222" s="17">
        <v>0.29036099999999998</v>
      </c>
      <c r="J222" s="17">
        <v>0.137153</v>
      </c>
      <c r="K222" s="17">
        <v>0.47235199999999999</v>
      </c>
      <c r="L222" s="17">
        <v>542.79999999999995</v>
      </c>
      <c r="M222" s="17">
        <v>0.34478799999999998</v>
      </c>
      <c r="N222" s="17">
        <v>465</v>
      </c>
      <c r="O222" s="17">
        <v>0</v>
      </c>
      <c r="P222" s="17">
        <v>0</v>
      </c>
      <c r="Q222" s="17">
        <v>0.98068900000000003</v>
      </c>
      <c r="R222" s="17">
        <v>0.14614199999999999</v>
      </c>
      <c r="S222" s="17">
        <v>0.28479399999999999</v>
      </c>
      <c r="T222" s="17">
        <v>0.138652</v>
      </c>
      <c r="U222" s="17">
        <v>0.48684899999999998</v>
      </c>
      <c r="V222" s="17">
        <v>649</v>
      </c>
      <c r="W222" s="17">
        <v>0.21983800000000001</v>
      </c>
      <c r="X222" s="17">
        <v>413</v>
      </c>
      <c r="Y222" s="17">
        <v>0</v>
      </c>
      <c r="Z222" s="17">
        <v>0</v>
      </c>
      <c r="AA222" s="17">
        <v>0.74899899999999997</v>
      </c>
      <c r="AB222" s="17">
        <v>7.9567500000000003E-3</v>
      </c>
      <c r="AC222" s="17">
        <v>0.14724499999999999</v>
      </c>
      <c r="AD222" s="17">
        <v>0.25</v>
      </c>
      <c r="AE222" s="17">
        <v>1530.2</v>
      </c>
    </row>
    <row r="223" spans="1:31">
      <c r="A223" s="17">
        <v>210</v>
      </c>
      <c r="B223" s="19">
        <v>0.21641203703703704</v>
      </c>
      <c r="C223" s="17">
        <v>128.6</v>
      </c>
      <c r="D223" s="17">
        <v>5.3</v>
      </c>
      <c r="E223" s="17">
        <v>6.5900000000000004E-3</v>
      </c>
      <c r="F223" s="17">
        <v>0.31900000000000001</v>
      </c>
      <c r="G223" s="17">
        <v>0.96430400000000005</v>
      </c>
      <c r="H223" s="17">
        <v>0.14182700000000001</v>
      </c>
      <c r="I223" s="17">
        <v>0.27573199999999998</v>
      </c>
      <c r="J223" s="17">
        <v>0.133904</v>
      </c>
      <c r="K223" s="17">
        <v>0.48563299999999998</v>
      </c>
      <c r="L223" s="17">
        <v>547.70000000000005</v>
      </c>
      <c r="M223" s="17">
        <v>0.19802500000000001</v>
      </c>
      <c r="N223" s="17">
        <v>662</v>
      </c>
      <c r="O223" s="17">
        <v>0</v>
      </c>
      <c r="P223" s="17">
        <v>0</v>
      </c>
      <c r="Q223" s="17">
        <v>0.97728999999999999</v>
      </c>
      <c r="R223" s="17">
        <v>0.14415600000000001</v>
      </c>
      <c r="S223" s="17">
        <v>0.28727999999999998</v>
      </c>
      <c r="T223" s="17">
        <v>0.143123</v>
      </c>
      <c r="U223" s="17">
        <v>0.49820199999999998</v>
      </c>
      <c r="V223" s="17">
        <v>652.20000000000005</v>
      </c>
      <c r="W223" s="17">
        <v>0.231713</v>
      </c>
      <c r="X223" s="17">
        <v>605</v>
      </c>
      <c r="Y223" s="17">
        <v>0</v>
      </c>
      <c r="Z223" s="17">
        <v>0</v>
      </c>
      <c r="AA223" s="17">
        <v>0.76646400000000003</v>
      </c>
      <c r="AB223" s="17">
        <v>1.13863E-2</v>
      </c>
      <c r="AC223" s="17">
        <v>0.145786</v>
      </c>
      <c r="AD223" s="17">
        <v>0.25</v>
      </c>
      <c r="AE223" s="17">
        <v>1516.4</v>
      </c>
    </row>
    <row r="224" spans="1:31">
      <c r="A224" s="17">
        <v>211</v>
      </c>
      <c r="B224" s="19">
        <v>0.21646990740740743</v>
      </c>
      <c r="C224" s="17">
        <v>131.30000000000001</v>
      </c>
      <c r="D224" s="17">
        <v>5.3</v>
      </c>
      <c r="E224" s="17">
        <v>6.5100000000000002E-3</v>
      </c>
      <c r="F224" s="17">
        <v>0.315</v>
      </c>
      <c r="G224" s="17">
        <v>0.96136500000000003</v>
      </c>
      <c r="H224" s="17">
        <v>0.148144</v>
      </c>
      <c r="I224" s="17">
        <v>0.28051700000000002</v>
      </c>
      <c r="J224" s="17">
        <v>0.13237299999999999</v>
      </c>
      <c r="K224" s="17">
        <v>0.471889</v>
      </c>
      <c r="L224" s="17">
        <v>570.79999999999995</v>
      </c>
      <c r="M224" s="17">
        <v>0.26543600000000001</v>
      </c>
      <c r="N224" s="17">
        <v>435</v>
      </c>
      <c r="O224" s="17">
        <v>0</v>
      </c>
      <c r="P224" s="17">
        <v>0</v>
      </c>
      <c r="Q224" s="17">
        <v>0.95477100000000004</v>
      </c>
      <c r="R224" s="17">
        <v>0.14628099999999999</v>
      </c>
      <c r="S224" s="17">
        <v>0.276285</v>
      </c>
      <c r="T224" s="17">
        <v>0.13000400000000001</v>
      </c>
      <c r="U224" s="17">
        <v>0.47054400000000002</v>
      </c>
      <c r="V224" s="17">
        <v>634.20000000000005</v>
      </c>
      <c r="W224" s="17">
        <v>0.311635</v>
      </c>
      <c r="X224" s="17">
        <v>466</v>
      </c>
      <c r="Y224" s="17">
        <v>0</v>
      </c>
      <c r="Z224" s="17">
        <v>0</v>
      </c>
      <c r="AA224" s="17">
        <v>0.72391399999999995</v>
      </c>
      <c r="AB224" s="17">
        <v>7.8300499999999999E-3</v>
      </c>
      <c r="AC224" s="17">
        <v>0.14729900000000001</v>
      </c>
      <c r="AD224" s="17">
        <v>0.25</v>
      </c>
      <c r="AE224" s="17">
        <v>1455</v>
      </c>
    </row>
    <row r="225" spans="1:31">
      <c r="A225" s="17">
        <v>212</v>
      </c>
      <c r="B225" s="19">
        <v>0.21652777777777776</v>
      </c>
      <c r="C225" s="17">
        <v>129.69999999999999</v>
      </c>
      <c r="D225" s="17">
        <v>5.3</v>
      </c>
      <c r="E225" s="17">
        <v>6.2960000000000004E-3</v>
      </c>
      <c r="F225" s="17">
        <v>0.30499999999999999</v>
      </c>
      <c r="G225" s="17">
        <v>0.96195900000000001</v>
      </c>
      <c r="H225" s="17">
        <v>0.13145000000000001</v>
      </c>
      <c r="I225" s="17">
        <v>0.26002199999999998</v>
      </c>
      <c r="J225" s="17">
        <v>0.12857199999999999</v>
      </c>
      <c r="K225" s="17">
        <v>0.49446499999999999</v>
      </c>
      <c r="L225" s="17">
        <v>545.1</v>
      </c>
      <c r="M225" s="17">
        <v>0.122992</v>
      </c>
      <c r="N225" s="17">
        <v>384</v>
      </c>
      <c r="O225" s="17">
        <v>0</v>
      </c>
      <c r="P225" s="17">
        <v>0</v>
      </c>
      <c r="Q225" s="17">
        <v>0.96727600000000002</v>
      </c>
      <c r="R225" s="17">
        <v>0.13414599999999999</v>
      </c>
      <c r="S225" s="17">
        <v>0.25597399999999998</v>
      </c>
      <c r="T225" s="17">
        <v>0.12182800000000001</v>
      </c>
      <c r="U225" s="17">
        <v>0.475939</v>
      </c>
      <c r="V225" s="17">
        <v>608.79999999999995</v>
      </c>
      <c r="W225" s="17">
        <v>0.37081999999999998</v>
      </c>
      <c r="X225" s="17">
        <v>662</v>
      </c>
      <c r="Y225" s="17">
        <v>0</v>
      </c>
      <c r="Z225" s="17">
        <v>0</v>
      </c>
      <c r="AA225" s="17">
        <v>0.73221400000000003</v>
      </c>
      <c r="AB225" s="17">
        <v>6.6035499999999997E-3</v>
      </c>
      <c r="AC225" s="17">
        <v>0.13494999999999999</v>
      </c>
      <c r="AD225" s="17">
        <v>0.25</v>
      </c>
      <c r="AE225" s="17">
        <v>1523.7</v>
      </c>
    </row>
    <row r="226" spans="1:31">
      <c r="A226" s="17">
        <v>213</v>
      </c>
      <c r="B226" s="19">
        <v>0.21658564814814815</v>
      </c>
      <c r="C226" s="17">
        <v>132.19999999999999</v>
      </c>
      <c r="D226" s="17">
        <v>5.3</v>
      </c>
      <c r="E226" s="17">
        <v>7.0260000000000001E-3</v>
      </c>
      <c r="F226" s="17">
        <v>0.34</v>
      </c>
      <c r="G226" s="17">
        <v>0.95288799999999996</v>
      </c>
      <c r="H226" s="17">
        <v>0.13716600000000001</v>
      </c>
      <c r="I226" s="17">
        <v>0.259102</v>
      </c>
      <c r="J226" s="17">
        <v>0.121937</v>
      </c>
      <c r="K226" s="17">
        <v>0.47061199999999997</v>
      </c>
      <c r="L226" s="17">
        <v>572.29999999999995</v>
      </c>
      <c r="M226" s="17">
        <v>5.4165999999999999E-2</v>
      </c>
      <c r="N226" s="17">
        <v>534</v>
      </c>
      <c r="O226" s="17">
        <v>0</v>
      </c>
      <c r="P226" s="17">
        <v>0</v>
      </c>
      <c r="Q226" s="17">
        <v>0.97178299999999995</v>
      </c>
      <c r="R226" s="17">
        <v>0.12678800000000001</v>
      </c>
      <c r="S226" s="17">
        <v>0.25744899999999998</v>
      </c>
      <c r="T226" s="17">
        <v>0.130661</v>
      </c>
      <c r="U226" s="17">
        <v>0.507521</v>
      </c>
      <c r="V226" s="17">
        <v>626.4</v>
      </c>
      <c r="W226" s="17">
        <v>0.159106</v>
      </c>
      <c r="X226" s="17">
        <v>569</v>
      </c>
      <c r="Y226" s="17">
        <v>0</v>
      </c>
      <c r="Z226" s="17">
        <v>0</v>
      </c>
      <c r="AA226" s="17">
        <v>0.780802</v>
      </c>
      <c r="AB226" s="17">
        <v>9.6087099999999995E-3</v>
      </c>
      <c r="AC226" s="17">
        <v>0.12804399999999999</v>
      </c>
      <c r="AD226" s="17">
        <v>0.25</v>
      </c>
      <c r="AE226" s="17">
        <v>1451.4</v>
      </c>
    </row>
    <row r="227" spans="1:31">
      <c r="A227" s="17">
        <v>214</v>
      </c>
      <c r="B227" s="19">
        <v>0.21664351851851851</v>
      </c>
      <c r="C227" s="17">
        <v>131.9</v>
      </c>
      <c r="D227" s="17">
        <v>5.3</v>
      </c>
      <c r="E227" s="17">
        <v>5.9709999999999997E-3</v>
      </c>
      <c r="F227" s="17">
        <v>0.28899999999999998</v>
      </c>
      <c r="G227" s="17">
        <v>0.96680600000000005</v>
      </c>
      <c r="H227" s="17">
        <v>0.13448599999999999</v>
      </c>
      <c r="I227" s="17">
        <v>0.25786300000000001</v>
      </c>
      <c r="J227" s="17">
        <v>0.123377</v>
      </c>
      <c r="K227" s="17">
        <v>0.47845900000000002</v>
      </c>
      <c r="L227" s="17">
        <v>502.4</v>
      </c>
      <c r="M227" s="17">
        <v>4.0000000000000003E-5</v>
      </c>
      <c r="N227" s="17">
        <v>545</v>
      </c>
      <c r="O227" s="17">
        <v>0</v>
      </c>
      <c r="P227" s="17">
        <v>0</v>
      </c>
      <c r="Q227" s="17">
        <v>0.96200200000000002</v>
      </c>
      <c r="R227" s="17">
        <v>0.12886600000000001</v>
      </c>
      <c r="S227" s="17">
        <v>0.25308799999999998</v>
      </c>
      <c r="T227" s="17">
        <v>0.124221</v>
      </c>
      <c r="U227" s="17">
        <v>0.49082300000000001</v>
      </c>
      <c r="V227" s="17">
        <v>635.6</v>
      </c>
      <c r="W227" s="17">
        <v>0.19964699999999999</v>
      </c>
      <c r="X227" s="17">
        <v>335</v>
      </c>
      <c r="Y227" s="17">
        <v>0</v>
      </c>
      <c r="Z227" s="17">
        <v>0</v>
      </c>
      <c r="AA227" s="17">
        <v>0.75511200000000001</v>
      </c>
      <c r="AB227" s="17">
        <v>8.6247300000000006E-3</v>
      </c>
      <c r="AC227" s="17">
        <v>0.129938</v>
      </c>
      <c r="AD227" s="17">
        <v>0.25</v>
      </c>
      <c r="AE227" s="17">
        <v>1653.3</v>
      </c>
    </row>
    <row r="228" spans="1:31">
      <c r="A228" s="17">
        <v>215</v>
      </c>
      <c r="B228" s="19">
        <v>0.2167013888888889</v>
      </c>
      <c r="C228" s="17">
        <v>133</v>
      </c>
      <c r="D228" s="17">
        <v>5.3</v>
      </c>
      <c r="E228" s="17">
        <v>7.0749999999999997E-3</v>
      </c>
      <c r="F228" s="17">
        <v>0.34200000000000003</v>
      </c>
      <c r="G228" s="17">
        <v>0.97368200000000005</v>
      </c>
      <c r="H228" s="17">
        <v>0.13703899999999999</v>
      </c>
      <c r="I228" s="17">
        <v>0.259108</v>
      </c>
      <c r="J228" s="17">
        <v>0.122069</v>
      </c>
      <c r="K228" s="17">
        <v>0.47111199999999998</v>
      </c>
      <c r="L228" s="17">
        <v>582.4</v>
      </c>
      <c r="M228" s="17">
        <v>0.33004499999999998</v>
      </c>
      <c r="N228" s="17">
        <v>555</v>
      </c>
      <c r="O228" s="17">
        <v>0</v>
      </c>
      <c r="P228" s="17">
        <v>0</v>
      </c>
      <c r="Q228" s="17">
        <v>0.97094400000000003</v>
      </c>
      <c r="R228" s="17">
        <v>0.12786400000000001</v>
      </c>
      <c r="S228" s="17">
        <v>0.25698300000000002</v>
      </c>
      <c r="T228" s="17">
        <v>0.12911900000000001</v>
      </c>
      <c r="U228" s="17">
        <v>0.50244200000000006</v>
      </c>
      <c r="V228" s="17">
        <v>578.79999999999995</v>
      </c>
      <c r="W228" s="17">
        <v>2.6999999999999999E-5</v>
      </c>
      <c r="X228" s="17">
        <v>718</v>
      </c>
      <c r="Y228" s="17">
        <v>0</v>
      </c>
      <c r="Z228" s="17">
        <v>0</v>
      </c>
      <c r="AA228" s="17">
        <v>0.77298699999999998</v>
      </c>
      <c r="AB228" s="17">
        <v>1.01671E-2</v>
      </c>
      <c r="AC228" s="17">
        <v>0.12917699999999999</v>
      </c>
      <c r="AD228" s="17">
        <v>0.25</v>
      </c>
      <c r="AE228" s="17">
        <v>1426.2</v>
      </c>
    </row>
    <row r="229" spans="1:31">
      <c r="A229" s="17">
        <v>216</v>
      </c>
      <c r="B229" s="19">
        <v>0.21675925925925923</v>
      </c>
      <c r="C229" s="17">
        <v>134</v>
      </c>
      <c r="D229" s="17">
        <v>5.3</v>
      </c>
      <c r="E229" s="17">
        <v>6.3709999999999999E-3</v>
      </c>
      <c r="F229" s="17">
        <v>0.308</v>
      </c>
      <c r="G229" s="17">
        <v>0.95613899999999996</v>
      </c>
      <c r="H229" s="17">
        <v>0.13053899999999999</v>
      </c>
      <c r="I229" s="17">
        <v>0.24340000000000001</v>
      </c>
      <c r="J229" s="17">
        <v>0.112861</v>
      </c>
      <c r="K229" s="17">
        <v>0.46368399999999999</v>
      </c>
      <c r="L229" s="17">
        <v>538.1</v>
      </c>
      <c r="M229" s="17">
        <v>0.22917899999999999</v>
      </c>
      <c r="N229" s="17">
        <v>660</v>
      </c>
      <c r="O229" s="17">
        <v>0</v>
      </c>
      <c r="P229" s="17">
        <v>0</v>
      </c>
      <c r="Q229" s="17">
        <v>0.95328100000000004</v>
      </c>
      <c r="R229" s="17">
        <v>0.12428</v>
      </c>
      <c r="S229" s="17">
        <v>0.243754</v>
      </c>
      <c r="T229" s="17">
        <v>0.119474</v>
      </c>
      <c r="U229" s="17">
        <v>0.49014200000000002</v>
      </c>
      <c r="V229" s="17">
        <v>633.79999999999995</v>
      </c>
      <c r="W229" s="17">
        <v>0.119354</v>
      </c>
      <c r="X229" s="17">
        <v>446</v>
      </c>
      <c r="Y229" s="17">
        <v>0</v>
      </c>
      <c r="Z229" s="17">
        <v>0</v>
      </c>
      <c r="AA229" s="17">
        <v>0.75406499999999999</v>
      </c>
      <c r="AB229" s="17">
        <v>1.1154499999999999E-2</v>
      </c>
      <c r="AC229" s="17">
        <v>0.125613</v>
      </c>
      <c r="AD229" s="17">
        <v>0.25</v>
      </c>
      <c r="AE229" s="17">
        <v>1543.4</v>
      </c>
    </row>
    <row r="230" spans="1:31">
      <c r="A230" s="17">
        <v>217</v>
      </c>
      <c r="B230" s="19">
        <v>0.21680555555555556</v>
      </c>
      <c r="C230" s="17">
        <v>135</v>
      </c>
      <c r="D230" s="17">
        <v>5.3</v>
      </c>
      <c r="E230" s="17">
        <v>6.9150000000000001E-3</v>
      </c>
      <c r="F230" s="17">
        <v>0.33500000000000002</v>
      </c>
      <c r="G230" s="17">
        <v>0.95892900000000003</v>
      </c>
      <c r="H230" s="17">
        <v>0.133524</v>
      </c>
      <c r="I230" s="17">
        <v>0.24237900000000001</v>
      </c>
      <c r="J230" s="17">
        <v>0.10885499999999999</v>
      </c>
      <c r="K230" s="17">
        <v>0.44911000000000001</v>
      </c>
      <c r="L230" s="17">
        <v>569</v>
      </c>
      <c r="M230" s="17">
        <v>0.29505999999999999</v>
      </c>
      <c r="N230" s="17">
        <v>684</v>
      </c>
      <c r="O230" s="17">
        <v>0</v>
      </c>
      <c r="P230" s="17">
        <v>0</v>
      </c>
      <c r="Q230" s="17">
        <v>0.96091199999999999</v>
      </c>
      <c r="R230" s="17">
        <v>0.120162</v>
      </c>
      <c r="S230" s="17">
        <v>0.24209</v>
      </c>
      <c r="T230" s="17">
        <v>0.12192799999999999</v>
      </c>
      <c r="U230" s="17">
        <v>0.50364799999999998</v>
      </c>
      <c r="V230" s="17">
        <v>661.1</v>
      </c>
      <c r="W230" s="17">
        <v>0.14923800000000001</v>
      </c>
      <c r="X230" s="17">
        <v>468</v>
      </c>
      <c r="Y230" s="17">
        <v>0</v>
      </c>
      <c r="Z230" s="17">
        <v>0</v>
      </c>
      <c r="AA230" s="17">
        <v>0.77484299999999995</v>
      </c>
      <c r="AB230" s="17">
        <v>1.2210499999999999E-2</v>
      </c>
      <c r="AC230" s="17">
        <v>0.121651</v>
      </c>
      <c r="AD230" s="17">
        <v>0.25</v>
      </c>
      <c r="AE230" s="17">
        <v>1459.7</v>
      </c>
    </row>
    <row r="231" spans="1:31">
      <c r="A231" s="17">
        <v>218</v>
      </c>
      <c r="B231" s="19">
        <v>0.21686342592592592</v>
      </c>
      <c r="C231" s="17">
        <v>134.6</v>
      </c>
      <c r="D231" s="17">
        <v>5.3</v>
      </c>
      <c r="E231" s="17">
        <v>6.3639999999999999E-3</v>
      </c>
      <c r="F231" s="17">
        <v>0.308</v>
      </c>
      <c r="G231" s="17">
        <v>0.95359300000000002</v>
      </c>
      <c r="H231" s="17">
        <v>0.131749</v>
      </c>
      <c r="I231" s="17">
        <v>0.244232</v>
      </c>
      <c r="J231" s="17">
        <v>0.112483</v>
      </c>
      <c r="K231" s="17">
        <v>0.46055800000000002</v>
      </c>
      <c r="L231" s="17">
        <v>530.4</v>
      </c>
      <c r="M231" s="17">
        <v>0.279532</v>
      </c>
      <c r="N231" s="17">
        <v>569</v>
      </c>
      <c r="O231" s="17">
        <v>0</v>
      </c>
      <c r="P231" s="17">
        <v>0</v>
      </c>
      <c r="Q231" s="17">
        <v>0.96470100000000003</v>
      </c>
      <c r="R231" s="17">
        <v>0.121833</v>
      </c>
      <c r="S231" s="17">
        <v>0.24166299999999999</v>
      </c>
      <c r="T231" s="17">
        <v>0.119829</v>
      </c>
      <c r="U231" s="17">
        <v>0.49585400000000002</v>
      </c>
      <c r="V231" s="17">
        <v>613.70000000000005</v>
      </c>
      <c r="W231" s="17">
        <v>4.0000000000000003E-5</v>
      </c>
      <c r="X231" s="17">
        <v>457</v>
      </c>
      <c r="Y231" s="17">
        <v>0</v>
      </c>
      <c r="Z231" s="17">
        <v>0</v>
      </c>
      <c r="AA231" s="17">
        <v>0.76285199999999997</v>
      </c>
      <c r="AB231" s="17">
        <v>9.4906599999999997E-3</v>
      </c>
      <c r="AC231" s="17">
        <v>0.122971</v>
      </c>
      <c r="AD231" s="17">
        <v>0.25</v>
      </c>
      <c r="AE231" s="17">
        <v>1565.8</v>
      </c>
    </row>
    <row r="232" spans="1:31">
      <c r="A232" s="17">
        <v>219</v>
      </c>
      <c r="B232" s="19">
        <v>0.21692129629629631</v>
      </c>
      <c r="C232" s="17">
        <v>136.80000000000001</v>
      </c>
      <c r="D232" s="17">
        <v>5.3</v>
      </c>
      <c r="E232" s="17">
        <v>6.2459999999999998E-3</v>
      </c>
      <c r="F232" s="17">
        <v>0.30199999999999999</v>
      </c>
      <c r="G232" s="17">
        <v>0.94860900000000004</v>
      </c>
      <c r="H232" s="17">
        <v>0.13106999999999999</v>
      </c>
      <c r="I232" s="17">
        <v>0.24165400000000001</v>
      </c>
      <c r="J232" s="17">
        <v>0.110583</v>
      </c>
      <c r="K232" s="17">
        <v>0.45761099999999999</v>
      </c>
      <c r="L232" s="17">
        <v>553.1</v>
      </c>
      <c r="M232" s="17">
        <v>0.22703400000000001</v>
      </c>
      <c r="N232" s="17">
        <v>633</v>
      </c>
      <c r="O232" s="17">
        <v>0</v>
      </c>
      <c r="P232" s="17">
        <v>0</v>
      </c>
      <c r="Q232" s="17">
        <v>0.97864799999999996</v>
      </c>
      <c r="R232" s="17">
        <v>0.12778500000000001</v>
      </c>
      <c r="S232" s="17">
        <v>0.23994599999999999</v>
      </c>
      <c r="T232" s="17">
        <v>0.112161</v>
      </c>
      <c r="U232" s="17">
        <v>0.467443</v>
      </c>
      <c r="V232" s="17">
        <v>686.3</v>
      </c>
      <c r="W232" s="17">
        <v>0.36264600000000002</v>
      </c>
      <c r="X232" s="17">
        <v>737</v>
      </c>
      <c r="Y232" s="17">
        <v>0</v>
      </c>
      <c r="Z232" s="17">
        <v>0</v>
      </c>
      <c r="AA232" s="17">
        <v>0.71914400000000001</v>
      </c>
      <c r="AB232" s="17">
        <v>1.09949E-2</v>
      </c>
      <c r="AC232" s="17">
        <v>0.12901799999999999</v>
      </c>
      <c r="AD232" s="17">
        <v>0.25</v>
      </c>
      <c r="AE232" s="17">
        <v>1501.7</v>
      </c>
    </row>
    <row r="233" spans="1:31">
      <c r="A233" s="17">
        <v>220</v>
      </c>
      <c r="B233" s="19">
        <v>0.21697916666666664</v>
      </c>
      <c r="C233" s="17">
        <v>135.30000000000001</v>
      </c>
      <c r="D233" s="17">
        <v>5.3</v>
      </c>
      <c r="E233" s="17">
        <v>6.502E-3</v>
      </c>
      <c r="F233" s="17">
        <v>0.315</v>
      </c>
      <c r="G233" s="17">
        <v>0.96137499999999998</v>
      </c>
      <c r="H233" s="17">
        <v>0.119217</v>
      </c>
      <c r="I233" s="17">
        <v>0.23930699999999999</v>
      </c>
      <c r="J233" s="17">
        <v>0.120091</v>
      </c>
      <c r="K233" s="17">
        <v>0.50182599999999999</v>
      </c>
      <c r="L233" s="17">
        <v>588.4</v>
      </c>
      <c r="M233" s="17">
        <v>0.22298200000000001</v>
      </c>
      <c r="N233" s="17">
        <v>724</v>
      </c>
      <c r="O233" s="17">
        <v>0</v>
      </c>
      <c r="P233" s="17">
        <v>0</v>
      </c>
      <c r="Q233" s="17">
        <v>0.96983799999999998</v>
      </c>
      <c r="R233" s="17">
        <v>0.126942</v>
      </c>
      <c r="S233" s="17">
        <v>0.23444799999999999</v>
      </c>
      <c r="T233" s="17">
        <v>0.107506</v>
      </c>
      <c r="U233" s="17">
        <v>0.45855000000000001</v>
      </c>
      <c r="V233" s="17">
        <v>624.79999999999995</v>
      </c>
      <c r="W233" s="17">
        <v>0.35732799999999998</v>
      </c>
      <c r="X233" s="17">
        <v>745</v>
      </c>
      <c r="Y233" s="17">
        <v>0</v>
      </c>
      <c r="Z233" s="17">
        <v>0</v>
      </c>
      <c r="AA233" s="17">
        <v>0.70546200000000003</v>
      </c>
      <c r="AB233" s="17">
        <v>1.3355199999999999E-2</v>
      </c>
      <c r="AC233" s="17">
        <v>0.12837799999999999</v>
      </c>
      <c r="AD233" s="17">
        <v>0.25</v>
      </c>
      <c r="AE233" s="17">
        <v>1411.6</v>
      </c>
    </row>
    <row r="234" spans="1:31">
      <c r="A234" s="17">
        <v>221</v>
      </c>
      <c r="B234" s="19">
        <v>0.21703703703703703</v>
      </c>
      <c r="C234" s="17">
        <v>138.19999999999999</v>
      </c>
      <c r="D234" s="17">
        <v>5.3</v>
      </c>
      <c r="E234" s="17">
        <v>6.9490000000000003E-3</v>
      </c>
      <c r="F234" s="17">
        <v>0.33600000000000002</v>
      </c>
      <c r="G234" s="17">
        <v>0.94508499999999995</v>
      </c>
      <c r="H234" s="17">
        <v>0.137739</v>
      </c>
      <c r="I234" s="17">
        <v>0.24160300000000001</v>
      </c>
      <c r="J234" s="17">
        <v>0.103864</v>
      </c>
      <c r="K234" s="17">
        <v>0.42989500000000003</v>
      </c>
      <c r="L234" s="17">
        <v>557.70000000000005</v>
      </c>
      <c r="M234" s="17">
        <v>0.28501500000000002</v>
      </c>
      <c r="N234" s="17">
        <v>716</v>
      </c>
      <c r="O234" s="17">
        <v>0</v>
      </c>
      <c r="P234" s="17">
        <v>0</v>
      </c>
      <c r="Q234" s="17">
        <v>0.97092599999999996</v>
      </c>
      <c r="R234" s="17">
        <v>0.114911</v>
      </c>
      <c r="S234" s="17">
        <v>0.23772499999999999</v>
      </c>
      <c r="T234" s="17">
        <v>0.12281400000000001</v>
      </c>
      <c r="U234" s="17">
        <v>0.51662300000000005</v>
      </c>
      <c r="V234" s="17">
        <v>699.8</v>
      </c>
      <c r="W234" s="17">
        <v>1.4E-5</v>
      </c>
      <c r="X234" s="17">
        <v>646</v>
      </c>
      <c r="Y234" s="17">
        <v>0</v>
      </c>
      <c r="Z234" s="17">
        <v>0</v>
      </c>
      <c r="AA234" s="17">
        <v>0.79480399999999995</v>
      </c>
      <c r="AB234" s="17">
        <v>1.2521900000000001E-2</v>
      </c>
      <c r="AC234" s="17">
        <v>0.116448</v>
      </c>
      <c r="AD234" s="17">
        <v>0.25</v>
      </c>
      <c r="AE234" s="17">
        <v>1489.4</v>
      </c>
    </row>
    <row r="235" spans="1:31">
      <c r="A235" s="17">
        <v>222</v>
      </c>
      <c r="B235" s="19">
        <v>0.21709490740740742</v>
      </c>
      <c r="C235" s="17">
        <v>136.19999999999999</v>
      </c>
      <c r="D235" s="17">
        <v>5.3</v>
      </c>
      <c r="E235" s="17">
        <v>6.2350000000000001E-3</v>
      </c>
      <c r="F235" s="17">
        <v>0.30199999999999999</v>
      </c>
      <c r="G235" s="17">
        <v>0.94300399999999995</v>
      </c>
      <c r="H235" s="17">
        <v>0.124886</v>
      </c>
      <c r="I235" s="17">
        <v>0.236378</v>
      </c>
      <c r="J235" s="17">
        <v>0.11149100000000001</v>
      </c>
      <c r="K235" s="17">
        <v>0.471665</v>
      </c>
      <c r="L235" s="17">
        <v>549.1</v>
      </c>
      <c r="M235" s="17">
        <v>7.5435000000000002E-2</v>
      </c>
      <c r="N235" s="17">
        <v>984</v>
      </c>
      <c r="O235" s="17">
        <v>0</v>
      </c>
      <c r="P235" s="17">
        <v>0</v>
      </c>
      <c r="Q235" s="17">
        <v>0.96238999999999997</v>
      </c>
      <c r="R235" s="17">
        <v>0.124168</v>
      </c>
      <c r="S235" s="17">
        <v>0.23554900000000001</v>
      </c>
      <c r="T235" s="17">
        <v>0.11138099999999999</v>
      </c>
      <c r="U235" s="17">
        <v>0.47285700000000003</v>
      </c>
      <c r="V235" s="17">
        <v>628.5</v>
      </c>
      <c r="W235" s="17">
        <v>0.31705100000000003</v>
      </c>
      <c r="X235" s="17">
        <v>457</v>
      </c>
      <c r="Y235" s="17">
        <v>0</v>
      </c>
      <c r="Z235" s="17">
        <v>0</v>
      </c>
      <c r="AA235" s="17">
        <v>0.72747200000000001</v>
      </c>
      <c r="AB235" s="17">
        <v>1.6858999999999999E-2</v>
      </c>
      <c r="AC235" s="17">
        <v>0.12604599999999999</v>
      </c>
      <c r="AD235" s="17">
        <v>0.25</v>
      </c>
      <c r="AE235" s="17">
        <v>1512.7</v>
      </c>
    </row>
    <row r="236" spans="1:31">
      <c r="A236" s="17">
        <v>223</v>
      </c>
      <c r="B236" s="19">
        <v>0.21714120370370371</v>
      </c>
      <c r="C236" s="17">
        <v>139.69999999999999</v>
      </c>
      <c r="D236" s="17">
        <v>5.3</v>
      </c>
      <c r="E236" s="17">
        <v>5.9109999999999996E-3</v>
      </c>
      <c r="F236" s="17">
        <v>0.28599999999999998</v>
      </c>
      <c r="G236" s="17">
        <v>0.96287400000000001</v>
      </c>
      <c r="H236" s="17">
        <v>0.118314</v>
      </c>
      <c r="I236" s="17">
        <v>0.22480700000000001</v>
      </c>
      <c r="J236" s="17">
        <v>0.106493</v>
      </c>
      <c r="K236" s="17">
        <v>0.47370899999999999</v>
      </c>
      <c r="L236" s="17">
        <v>543.9</v>
      </c>
      <c r="M236" s="17">
        <v>6.3979999999999995E-2</v>
      </c>
      <c r="N236" s="17">
        <v>527</v>
      </c>
      <c r="O236" s="17">
        <v>0</v>
      </c>
      <c r="P236" s="17">
        <v>0</v>
      </c>
      <c r="Q236" s="17">
        <v>0.97200699999999995</v>
      </c>
      <c r="R236" s="17">
        <v>0.125248</v>
      </c>
      <c r="S236" s="17">
        <v>0.227298</v>
      </c>
      <c r="T236" s="17">
        <v>0.10205</v>
      </c>
      <c r="U236" s="17">
        <v>0.44897100000000001</v>
      </c>
      <c r="V236" s="17">
        <v>579.29999999999995</v>
      </c>
      <c r="W236" s="17">
        <v>0.37081999999999998</v>
      </c>
      <c r="X236" s="17">
        <v>819</v>
      </c>
      <c r="Y236" s="17">
        <v>0</v>
      </c>
      <c r="Z236" s="17">
        <v>0</v>
      </c>
      <c r="AA236" s="17">
        <v>0.69072500000000003</v>
      </c>
      <c r="AB236" s="17">
        <v>9.02238E-3</v>
      </c>
      <c r="AC236" s="17">
        <v>0.126168</v>
      </c>
      <c r="AD236" s="17">
        <v>0.25</v>
      </c>
      <c r="AE236" s="17">
        <v>1527.2</v>
      </c>
    </row>
    <row r="237" spans="1:31">
      <c r="A237" s="17">
        <v>224</v>
      </c>
      <c r="B237" s="19">
        <v>0.2171990740740741</v>
      </c>
      <c r="C237" s="17">
        <v>137.5</v>
      </c>
      <c r="D237" s="17">
        <v>5.3</v>
      </c>
      <c r="E237" s="17">
        <v>6.1970000000000003E-3</v>
      </c>
      <c r="F237" s="17">
        <v>0.3</v>
      </c>
      <c r="G237" s="17">
        <v>0.95427899999999999</v>
      </c>
      <c r="H237" s="17">
        <v>0.122444</v>
      </c>
      <c r="I237" s="17">
        <v>0.23339699999999999</v>
      </c>
      <c r="J237" s="17">
        <v>0.110953</v>
      </c>
      <c r="K237" s="17">
        <v>0.47538200000000003</v>
      </c>
      <c r="L237" s="17">
        <v>529.70000000000005</v>
      </c>
      <c r="M237" s="17">
        <v>8.4010000000000005E-3</v>
      </c>
      <c r="N237" s="17">
        <v>417</v>
      </c>
      <c r="O237" s="17">
        <v>0</v>
      </c>
      <c r="P237" s="17">
        <v>0</v>
      </c>
      <c r="Q237" s="17">
        <v>0.95491800000000004</v>
      </c>
      <c r="R237" s="17">
        <v>0.12048300000000001</v>
      </c>
      <c r="S237" s="17">
        <v>0.23272899999999999</v>
      </c>
      <c r="T237" s="17">
        <v>0.112246</v>
      </c>
      <c r="U237" s="17">
        <v>0.48230200000000001</v>
      </c>
      <c r="V237" s="17">
        <v>657.5</v>
      </c>
      <c r="W237" s="17">
        <v>0.29530400000000001</v>
      </c>
      <c r="X237" s="17">
        <v>553</v>
      </c>
      <c r="Y237" s="17">
        <v>0</v>
      </c>
      <c r="Z237" s="17">
        <v>0</v>
      </c>
      <c r="AA237" s="17">
        <v>0.74200200000000005</v>
      </c>
      <c r="AB237" s="17">
        <v>6.9724100000000001E-3</v>
      </c>
      <c r="AC237" s="17">
        <v>0.121266</v>
      </c>
      <c r="AD237" s="17">
        <v>0.25</v>
      </c>
      <c r="AE237" s="17">
        <v>1567.9</v>
      </c>
    </row>
    <row r="238" spans="1:31">
      <c r="A238" s="17">
        <v>225</v>
      </c>
      <c r="B238" s="19">
        <v>0.21725694444444443</v>
      </c>
      <c r="C238" s="17">
        <v>139.69999999999999</v>
      </c>
      <c r="D238" s="17">
        <v>5.3</v>
      </c>
      <c r="E238" s="17">
        <v>5.8329999999999996E-3</v>
      </c>
      <c r="F238" s="17">
        <v>0.28199999999999997</v>
      </c>
      <c r="G238" s="17">
        <v>0.94346300000000005</v>
      </c>
      <c r="H238" s="17">
        <v>0.114969</v>
      </c>
      <c r="I238" s="17">
        <v>0.212947</v>
      </c>
      <c r="J238" s="17">
        <v>9.7977999999999996E-2</v>
      </c>
      <c r="K238" s="17">
        <v>0.46010400000000001</v>
      </c>
      <c r="L238" s="17">
        <v>521.4</v>
      </c>
      <c r="M238" s="17">
        <v>0.116947</v>
      </c>
      <c r="N238" s="17">
        <v>664</v>
      </c>
      <c r="O238" s="17">
        <v>0</v>
      </c>
      <c r="P238" s="17">
        <v>0</v>
      </c>
      <c r="Q238" s="17">
        <v>0.95787800000000001</v>
      </c>
      <c r="R238" s="17">
        <v>0.11915100000000001</v>
      </c>
      <c r="S238" s="17">
        <v>0.22190499999999999</v>
      </c>
      <c r="T238" s="17">
        <v>0.102753</v>
      </c>
      <c r="U238" s="17">
        <v>0.46305200000000002</v>
      </c>
      <c r="V238" s="17">
        <v>579</v>
      </c>
      <c r="W238" s="17">
        <v>0.27308500000000002</v>
      </c>
      <c r="X238" s="17">
        <v>450</v>
      </c>
      <c r="Y238" s="17">
        <v>0</v>
      </c>
      <c r="Z238" s="17">
        <v>0</v>
      </c>
      <c r="AA238" s="17">
        <v>0.71238699999999999</v>
      </c>
      <c r="AB238" s="17">
        <v>1.0876200000000001E-2</v>
      </c>
      <c r="AC238" s="17">
        <v>0.120269</v>
      </c>
      <c r="AD238" s="17">
        <v>0.25</v>
      </c>
      <c r="AE238" s="17">
        <v>1593</v>
      </c>
    </row>
    <row r="239" spans="1:31">
      <c r="A239" s="17">
        <v>226</v>
      </c>
      <c r="B239" s="19">
        <v>0.21731481481481482</v>
      </c>
      <c r="C239" s="17">
        <v>141</v>
      </c>
      <c r="D239" s="17">
        <v>5.3</v>
      </c>
      <c r="E239" s="17">
        <v>5.8199999999999997E-3</v>
      </c>
      <c r="F239" s="17">
        <v>0.28199999999999997</v>
      </c>
      <c r="G239" s="17">
        <v>0.95319200000000004</v>
      </c>
      <c r="H239" s="17">
        <v>0.12642300000000001</v>
      </c>
      <c r="I239" s="17">
        <v>0.23269200000000001</v>
      </c>
      <c r="J239" s="17">
        <v>0.106269</v>
      </c>
      <c r="K239" s="17">
        <v>0.45669399999999999</v>
      </c>
      <c r="L239" s="17">
        <v>540.4</v>
      </c>
      <c r="M239" s="17">
        <v>0.17096800000000001</v>
      </c>
      <c r="N239" s="17">
        <v>652</v>
      </c>
      <c r="O239" s="17">
        <v>0</v>
      </c>
      <c r="P239" s="17">
        <v>0</v>
      </c>
      <c r="Q239" s="17">
        <v>0.95275699999999997</v>
      </c>
      <c r="R239" s="17">
        <v>0.12461700000000001</v>
      </c>
      <c r="S239" s="17">
        <v>0.224881</v>
      </c>
      <c r="T239" s="17">
        <v>0.10026500000000001</v>
      </c>
      <c r="U239" s="17">
        <v>0.445857</v>
      </c>
      <c r="V239" s="17">
        <v>633.20000000000005</v>
      </c>
      <c r="W239" s="17">
        <v>0.34650599999999998</v>
      </c>
      <c r="X239" s="17">
        <v>486</v>
      </c>
      <c r="Y239" s="17">
        <v>0</v>
      </c>
      <c r="Z239" s="17">
        <v>0</v>
      </c>
      <c r="AA239" s="17">
        <v>0.68593300000000001</v>
      </c>
      <c r="AB239" s="17">
        <v>1.10566E-2</v>
      </c>
      <c r="AC239" s="17">
        <v>0.125725</v>
      </c>
      <c r="AD239" s="17">
        <v>0.25</v>
      </c>
      <c r="AE239" s="17">
        <v>1537.1</v>
      </c>
    </row>
    <row r="240" spans="1:31">
      <c r="A240" s="17">
        <v>227</v>
      </c>
      <c r="B240" s="19">
        <v>0.21737268518518518</v>
      </c>
      <c r="C240" s="17">
        <v>139.30000000000001</v>
      </c>
      <c r="D240" s="17">
        <v>5.3</v>
      </c>
      <c r="E240" s="17">
        <v>5.8089999999999999E-3</v>
      </c>
      <c r="F240" s="17">
        <v>0.28100000000000003</v>
      </c>
      <c r="G240" s="17">
        <v>0.94444300000000003</v>
      </c>
      <c r="H240" s="17">
        <v>0.117428</v>
      </c>
      <c r="I240" s="17">
        <v>0.20969299999999999</v>
      </c>
      <c r="J240" s="17">
        <v>9.2265E-2</v>
      </c>
      <c r="K240" s="17">
        <v>0.44000099999999998</v>
      </c>
      <c r="L240" s="17">
        <v>556.29999999999995</v>
      </c>
      <c r="M240" s="17">
        <v>0.36505900000000002</v>
      </c>
      <c r="N240" s="17">
        <v>543</v>
      </c>
      <c r="O240" s="17">
        <v>0</v>
      </c>
      <c r="P240" s="17">
        <v>0</v>
      </c>
      <c r="Q240" s="17">
        <v>0.94760999999999995</v>
      </c>
      <c r="R240" s="17">
        <v>0.118604</v>
      </c>
      <c r="S240" s="17">
        <v>0.208647</v>
      </c>
      <c r="T240" s="17">
        <v>9.0041999999999997E-2</v>
      </c>
      <c r="U240" s="17">
        <v>0.43155399999999999</v>
      </c>
      <c r="V240" s="17">
        <v>612.1</v>
      </c>
      <c r="W240" s="17">
        <v>0.47572900000000001</v>
      </c>
      <c r="X240" s="17">
        <v>622</v>
      </c>
      <c r="Y240" s="17">
        <v>0</v>
      </c>
      <c r="Z240" s="17">
        <v>0</v>
      </c>
      <c r="AA240" s="17">
        <v>0.66392899999999999</v>
      </c>
      <c r="AB240" s="17">
        <v>9.4952999999999999E-3</v>
      </c>
      <c r="AC240" s="17">
        <v>0.119459</v>
      </c>
      <c r="AD240" s="17">
        <v>0.25</v>
      </c>
      <c r="AE240" s="17">
        <v>1493</v>
      </c>
    </row>
    <row r="241" spans="1:31">
      <c r="A241" s="17">
        <v>228</v>
      </c>
      <c r="B241" s="19">
        <v>0.21743055555555557</v>
      </c>
      <c r="C241" s="17">
        <v>142.6</v>
      </c>
      <c r="D241" s="17">
        <v>5.3</v>
      </c>
      <c r="E241" s="17">
        <v>6.5709999999999996E-3</v>
      </c>
      <c r="F241" s="17">
        <v>0.318</v>
      </c>
      <c r="G241" s="17">
        <v>0.93840400000000002</v>
      </c>
      <c r="H241" s="17">
        <v>0.113784</v>
      </c>
      <c r="I241" s="17">
        <v>0.21825700000000001</v>
      </c>
      <c r="J241" s="17">
        <v>0.104473</v>
      </c>
      <c r="K241" s="17">
        <v>0.47866999999999998</v>
      </c>
      <c r="L241" s="17">
        <v>602.1</v>
      </c>
      <c r="M241" s="17">
        <v>0.19190599999999999</v>
      </c>
      <c r="N241" s="17">
        <v>641</v>
      </c>
      <c r="O241" s="17">
        <v>0</v>
      </c>
      <c r="P241" s="17">
        <v>0</v>
      </c>
      <c r="Q241" s="17">
        <v>0.956986</v>
      </c>
      <c r="R241" s="17">
        <v>0.11217100000000001</v>
      </c>
      <c r="S241" s="17">
        <v>0.204791</v>
      </c>
      <c r="T241" s="17">
        <v>9.2619999999999994E-2</v>
      </c>
      <c r="U241" s="17">
        <v>0.45226499999999997</v>
      </c>
      <c r="V241" s="17">
        <v>634.6</v>
      </c>
      <c r="W241" s="17">
        <v>0.171344</v>
      </c>
      <c r="X241" s="17">
        <v>442</v>
      </c>
      <c r="Y241" s="17">
        <v>0</v>
      </c>
      <c r="Z241" s="17">
        <v>0</v>
      </c>
      <c r="AA241" s="17">
        <v>0.69579299999999999</v>
      </c>
      <c r="AB241" s="17">
        <v>1.21006E-2</v>
      </c>
      <c r="AC241" s="17">
        <v>0.113292</v>
      </c>
      <c r="AD241" s="17">
        <v>0.25</v>
      </c>
      <c r="AE241" s="17">
        <v>1379.5</v>
      </c>
    </row>
    <row r="242" spans="1:31">
      <c r="A242" s="17">
        <v>229</v>
      </c>
      <c r="B242" s="19">
        <v>0.2174884259259259</v>
      </c>
      <c r="C242" s="17">
        <v>141.1</v>
      </c>
      <c r="D242" s="17">
        <v>5.3</v>
      </c>
      <c r="E242" s="17">
        <v>6.4980000000000003E-3</v>
      </c>
      <c r="F242" s="17">
        <v>0.314</v>
      </c>
      <c r="G242" s="17">
        <v>0.95854200000000001</v>
      </c>
      <c r="H242" s="17">
        <v>0.10745499999999999</v>
      </c>
      <c r="I242" s="17">
        <v>0.201206</v>
      </c>
      <c r="J242" s="17">
        <v>9.3751000000000001E-2</v>
      </c>
      <c r="K242" s="17">
        <v>0.465947</v>
      </c>
      <c r="L242" s="17">
        <v>580.9</v>
      </c>
      <c r="M242" s="17">
        <v>0.13364300000000001</v>
      </c>
      <c r="N242" s="17">
        <v>600</v>
      </c>
      <c r="O242" s="17">
        <v>0</v>
      </c>
      <c r="P242" s="17">
        <v>0</v>
      </c>
      <c r="Q242" s="17">
        <v>0.96238299999999999</v>
      </c>
      <c r="R242" s="17">
        <v>0.10827000000000001</v>
      </c>
      <c r="S242" s="17">
        <v>0.201623</v>
      </c>
      <c r="T242" s="17">
        <v>9.3353000000000005E-2</v>
      </c>
      <c r="U242" s="17">
        <v>0.46300799999999998</v>
      </c>
      <c r="V242" s="17">
        <v>687.8</v>
      </c>
      <c r="W242" s="17">
        <v>0.32247599999999998</v>
      </c>
      <c r="X242" s="17">
        <v>869</v>
      </c>
      <c r="Y242" s="17">
        <v>0</v>
      </c>
      <c r="Z242" s="17">
        <v>0</v>
      </c>
      <c r="AA242" s="17">
        <v>0.71231999999999995</v>
      </c>
      <c r="AB242" s="17">
        <v>1.0951600000000001E-2</v>
      </c>
      <c r="AC242" s="17">
        <v>0.109292</v>
      </c>
      <c r="AD242" s="17">
        <v>0.25</v>
      </c>
      <c r="AE242" s="17">
        <v>1429.8</v>
      </c>
    </row>
    <row r="243" spans="1:31">
      <c r="A243" s="17">
        <v>230</v>
      </c>
      <c r="B243" s="19">
        <v>0.21754629629629629</v>
      </c>
      <c r="C243" s="17">
        <v>144.1</v>
      </c>
      <c r="D243" s="17">
        <v>5.3</v>
      </c>
      <c r="E243" s="17">
        <v>5.7149999999999996E-3</v>
      </c>
      <c r="F243" s="17">
        <v>0.27700000000000002</v>
      </c>
      <c r="G243" s="17">
        <v>0.92379699999999998</v>
      </c>
      <c r="H243" s="17">
        <v>0.11019900000000001</v>
      </c>
      <c r="I243" s="17">
        <v>0.1928</v>
      </c>
      <c r="J243" s="17">
        <v>8.2600999999999994E-2</v>
      </c>
      <c r="K243" s="17">
        <v>0.428427</v>
      </c>
      <c r="L243" s="17">
        <v>502.8</v>
      </c>
      <c r="M243" s="17">
        <v>0.22917999999999999</v>
      </c>
      <c r="N243" s="17">
        <v>848</v>
      </c>
      <c r="O243" s="17">
        <v>0</v>
      </c>
      <c r="P243" s="17">
        <v>0</v>
      </c>
      <c r="Q243" s="17">
        <v>0.97092199999999995</v>
      </c>
      <c r="R243" s="17">
        <v>0.103106</v>
      </c>
      <c r="S243" s="17">
        <v>0.19513800000000001</v>
      </c>
      <c r="T243" s="17">
        <v>9.2032000000000003E-2</v>
      </c>
      <c r="U243" s="17">
        <v>0.47162399999999999</v>
      </c>
      <c r="V243" s="17">
        <v>578.9</v>
      </c>
      <c r="W243" s="17">
        <v>9.4952999999999996E-2</v>
      </c>
      <c r="X243" s="17">
        <v>441</v>
      </c>
      <c r="Y243" s="17">
        <v>0</v>
      </c>
      <c r="Z243" s="17">
        <v>0</v>
      </c>
      <c r="AA243" s="17">
        <v>0.72557499999999997</v>
      </c>
      <c r="AB243" s="17">
        <v>1.33578E-2</v>
      </c>
      <c r="AC243" s="17">
        <v>0.104335</v>
      </c>
      <c r="AD243" s="17">
        <v>0.25</v>
      </c>
      <c r="AE243" s="17">
        <v>1651.8</v>
      </c>
    </row>
    <row r="244" spans="1:31">
      <c r="A244" s="17">
        <v>231</v>
      </c>
      <c r="B244" s="19">
        <v>0.21759259259259259</v>
      </c>
      <c r="C244" s="17">
        <v>143.9</v>
      </c>
      <c r="D244" s="17">
        <v>5.3</v>
      </c>
      <c r="E244" s="17">
        <v>6.0699999999999999E-3</v>
      </c>
      <c r="F244" s="17">
        <v>0.29399999999999998</v>
      </c>
      <c r="G244" s="17">
        <v>0.93270900000000001</v>
      </c>
      <c r="H244" s="17">
        <v>0.105852</v>
      </c>
      <c r="I244" s="17">
        <v>0.19191800000000001</v>
      </c>
      <c r="J244" s="17">
        <v>8.6066000000000004E-2</v>
      </c>
      <c r="K244" s="17">
        <v>0.44845099999999999</v>
      </c>
      <c r="L244" s="17">
        <v>557.6</v>
      </c>
      <c r="M244" s="17">
        <v>0.17507700000000001</v>
      </c>
      <c r="N244" s="17">
        <v>499</v>
      </c>
      <c r="O244" s="17">
        <v>0</v>
      </c>
      <c r="P244" s="17">
        <v>0</v>
      </c>
      <c r="Q244" s="17">
        <v>0.95932399999999995</v>
      </c>
      <c r="R244" s="17">
        <v>0.10428</v>
      </c>
      <c r="S244" s="17">
        <v>0.18946399999999999</v>
      </c>
      <c r="T244" s="17">
        <v>8.5184999999999997E-2</v>
      </c>
      <c r="U244" s="17">
        <v>0.44960800000000001</v>
      </c>
      <c r="V244" s="17">
        <v>603</v>
      </c>
      <c r="W244" s="17">
        <v>0.20308599999999999</v>
      </c>
      <c r="X244" s="17">
        <v>518</v>
      </c>
      <c r="Y244" s="17">
        <v>0</v>
      </c>
      <c r="Z244" s="17">
        <v>0</v>
      </c>
      <c r="AA244" s="17">
        <v>0.69170500000000001</v>
      </c>
      <c r="AB244" s="17">
        <v>8.7544000000000007E-3</v>
      </c>
      <c r="AC244" s="17">
        <v>0.10502499999999999</v>
      </c>
      <c r="AD244" s="17">
        <v>0.25</v>
      </c>
      <c r="AE244" s="17">
        <v>1489.6</v>
      </c>
    </row>
    <row r="245" spans="1:31">
      <c r="A245" s="17">
        <v>232</v>
      </c>
      <c r="B245" s="19">
        <v>0.21765046296296298</v>
      </c>
      <c r="C245" s="17">
        <v>145.30000000000001</v>
      </c>
      <c r="D245" s="17">
        <v>5.3</v>
      </c>
      <c r="E245" s="17">
        <v>6.6E-3</v>
      </c>
      <c r="F245" s="17">
        <v>0.31900000000000001</v>
      </c>
      <c r="G245" s="17">
        <v>0.94911699999999999</v>
      </c>
      <c r="H245" s="17">
        <v>0.109031</v>
      </c>
      <c r="I245" s="17">
        <v>0.19464600000000001</v>
      </c>
      <c r="J245" s="17">
        <v>8.5615999999999998E-2</v>
      </c>
      <c r="K245" s="17">
        <v>0.43985200000000002</v>
      </c>
      <c r="L245" s="17">
        <v>556.1</v>
      </c>
      <c r="M245" s="17">
        <v>0.16328699999999999</v>
      </c>
      <c r="N245" s="17">
        <v>665</v>
      </c>
      <c r="O245" s="17">
        <v>0</v>
      </c>
      <c r="P245" s="17">
        <v>0</v>
      </c>
      <c r="Q245" s="17">
        <v>0.95846699999999996</v>
      </c>
      <c r="R245" s="17">
        <v>0.10088999999999999</v>
      </c>
      <c r="S245" s="17">
        <v>0.19844999999999999</v>
      </c>
      <c r="T245" s="17">
        <v>9.7559999999999994E-2</v>
      </c>
      <c r="U245" s="17">
        <v>0.49160999999999999</v>
      </c>
      <c r="V245" s="17">
        <v>624.70000000000005</v>
      </c>
      <c r="W245" s="17">
        <v>0.15543399999999999</v>
      </c>
      <c r="X245" s="17">
        <v>517</v>
      </c>
      <c r="Y245" s="17">
        <v>0</v>
      </c>
      <c r="Z245" s="17">
        <v>0</v>
      </c>
      <c r="AA245" s="17">
        <v>0.75632200000000005</v>
      </c>
      <c r="AB245" s="17">
        <v>1.16074E-2</v>
      </c>
      <c r="AC245" s="17">
        <v>0.102022</v>
      </c>
      <c r="AD245" s="17">
        <v>0.25</v>
      </c>
      <c r="AE245" s="17">
        <v>1493.6</v>
      </c>
    </row>
    <row r="246" spans="1:31">
      <c r="A246" s="17">
        <v>233</v>
      </c>
      <c r="B246" s="19">
        <v>0.21770833333333331</v>
      </c>
      <c r="C246" s="17">
        <v>146.19999999999999</v>
      </c>
      <c r="D246" s="17">
        <v>5.3</v>
      </c>
      <c r="E246" s="17">
        <v>6.5919999999999998E-3</v>
      </c>
      <c r="F246" s="17">
        <v>0.31900000000000001</v>
      </c>
      <c r="G246" s="17">
        <v>0.96571099999999999</v>
      </c>
      <c r="H246" s="17">
        <v>0.10077</v>
      </c>
      <c r="I246" s="17">
        <v>0.19498699999999999</v>
      </c>
      <c r="J246" s="17">
        <v>9.4215999999999994E-2</v>
      </c>
      <c r="K246" s="17">
        <v>0.48319400000000001</v>
      </c>
      <c r="L246" s="17">
        <v>535.9</v>
      </c>
      <c r="M246" s="17">
        <v>1.5950000000000001E-3</v>
      </c>
      <c r="N246" s="17">
        <v>681</v>
      </c>
      <c r="O246" s="17">
        <v>0</v>
      </c>
      <c r="P246" s="17">
        <v>0</v>
      </c>
      <c r="Q246" s="17">
        <v>0.963472</v>
      </c>
      <c r="R246" s="17">
        <v>9.5121999999999998E-2</v>
      </c>
      <c r="S246" s="17">
        <v>0.193907</v>
      </c>
      <c r="T246" s="17">
        <v>9.8784999999999998E-2</v>
      </c>
      <c r="U246" s="17">
        <v>0.50944400000000001</v>
      </c>
      <c r="V246" s="17">
        <v>655.8</v>
      </c>
      <c r="W246" s="17">
        <v>0.202652</v>
      </c>
      <c r="X246" s="17">
        <v>626</v>
      </c>
      <c r="Y246" s="17">
        <v>0</v>
      </c>
      <c r="Z246" s="17">
        <v>0</v>
      </c>
      <c r="AA246" s="17">
        <v>0.78376000000000001</v>
      </c>
      <c r="AB246" s="17">
        <v>1.1453400000000001E-2</v>
      </c>
      <c r="AC246" s="17">
        <v>9.6253699999999998E-2</v>
      </c>
      <c r="AD246" s="17">
        <v>0.25</v>
      </c>
      <c r="AE246" s="17">
        <v>1550</v>
      </c>
    </row>
    <row r="247" spans="1:31">
      <c r="A247" s="17">
        <v>234</v>
      </c>
      <c r="B247" s="19">
        <v>0.2177662037037037</v>
      </c>
      <c r="C247" s="17">
        <v>147.19999999999999</v>
      </c>
      <c r="D247" s="17">
        <v>5.3</v>
      </c>
      <c r="E247" s="17">
        <v>6.1929999999999997E-3</v>
      </c>
      <c r="F247" s="17">
        <v>0.3</v>
      </c>
      <c r="G247" s="17">
        <v>0.94090300000000004</v>
      </c>
      <c r="H247" s="17">
        <v>0.10192</v>
      </c>
      <c r="I247" s="17">
        <v>0.18576300000000001</v>
      </c>
      <c r="J247" s="17">
        <v>8.3843000000000001E-2</v>
      </c>
      <c r="K247" s="17">
        <v>0.451345</v>
      </c>
      <c r="L247" s="17">
        <v>531.9</v>
      </c>
      <c r="M247" s="17">
        <v>8.6022000000000001E-2</v>
      </c>
      <c r="N247" s="17">
        <v>915</v>
      </c>
      <c r="O247" s="17">
        <v>0</v>
      </c>
      <c r="P247" s="17">
        <v>0</v>
      </c>
      <c r="Q247" s="17">
        <v>0.952179</v>
      </c>
      <c r="R247" s="17">
        <v>9.7392000000000006E-2</v>
      </c>
      <c r="S247" s="17">
        <v>0.18875800000000001</v>
      </c>
      <c r="T247" s="17">
        <v>9.1366000000000003E-2</v>
      </c>
      <c r="U247" s="17">
        <v>0.484039</v>
      </c>
      <c r="V247" s="17">
        <v>624.9</v>
      </c>
      <c r="W247" s="17">
        <v>9.8613999999999993E-2</v>
      </c>
      <c r="X247" s="17">
        <v>609</v>
      </c>
      <c r="Y247" s="17">
        <v>0</v>
      </c>
      <c r="Z247" s="17">
        <v>0</v>
      </c>
      <c r="AA247" s="17">
        <v>0.74467499999999998</v>
      </c>
      <c r="AB247" s="17">
        <v>1.52268E-2</v>
      </c>
      <c r="AC247" s="17">
        <v>9.8783099999999999E-2</v>
      </c>
      <c r="AD247" s="17">
        <v>0.25</v>
      </c>
      <c r="AE247" s="17">
        <v>1561.6</v>
      </c>
    </row>
    <row r="248" spans="1:31">
      <c r="A248" s="17">
        <v>235</v>
      </c>
      <c r="B248" s="19">
        <v>0.21782407407407409</v>
      </c>
      <c r="C248" s="17">
        <v>149.19999999999999</v>
      </c>
      <c r="D248" s="17">
        <v>5.3</v>
      </c>
      <c r="E248" s="17">
        <v>5.9690000000000003E-3</v>
      </c>
      <c r="F248" s="17">
        <v>0.28899999999999998</v>
      </c>
      <c r="G248" s="17">
        <v>0.92321200000000003</v>
      </c>
      <c r="H248" s="17">
        <v>9.8932999999999993E-2</v>
      </c>
      <c r="I248" s="17">
        <v>0.17948</v>
      </c>
      <c r="J248" s="17">
        <v>8.0546999999999994E-2</v>
      </c>
      <c r="K248" s="17">
        <v>0.44878099999999999</v>
      </c>
      <c r="L248" s="17">
        <v>547.5</v>
      </c>
      <c r="M248" s="17">
        <v>3.7353999999999998E-2</v>
      </c>
      <c r="N248" s="17">
        <v>780</v>
      </c>
      <c r="O248" s="17">
        <v>0</v>
      </c>
      <c r="P248" s="17">
        <v>0</v>
      </c>
      <c r="Q248" s="17">
        <v>0.91222000000000003</v>
      </c>
      <c r="R248" s="17">
        <v>9.6716999999999997E-2</v>
      </c>
      <c r="S248" s="17">
        <v>0.17659900000000001</v>
      </c>
      <c r="T248" s="17">
        <v>7.9881999999999995E-2</v>
      </c>
      <c r="U248" s="17">
        <v>0.45233499999999999</v>
      </c>
      <c r="V248" s="17">
        <v>653.5</v>
      </c>
      <c r="W248" s="17">
        <v>0.23876800000000001</v>
      </c>
      <c r="X248" s="17">
        <v>605</v>
      </c>
      <c r="Y248" s="17">
        <v>0</v>
      </c>
      <c r="Z248" s="17">
        <v>0</v>
      </c>
      <c r="AA248" s="17">
        <v>0.69589999999999996</v>
      </c>
      <c r="AB248" s="17">
        <v>1.3383300000000001E-2</v>
      </c>
      <c r="AC248" s="17">
        <v>9.7785999999999998E-2</v>
      </c>
      <c r="AD248" s="17">
        <v>0.25</v>
      </c>
      <c r="AE248" s="17">
        <v>1517</v>
      </c>
    </row>
    <row r="249" spans="1:31">
      <c r="A249" s="17">
        <v>236</v>
      </c>
      <c r="B249" s="19">
        <v>0.21788194444444445</v>
      </c>
      <c r="C249" s="17">
        <v>148.1</v>
      </c>
      <c r="D249" s="17">
        <v>5.3</v>
      </c>
      <c r="E249" s="17">
        <v>6.711E-3</v>
      </c>
      <c r="F249" s="17">
        <v>0.32500000000000001</v>
      </c>
      <c r="G249" s="17">
        <v>0.93964800000000004</v>
      </c>
      <c r="H249" s="17">
        <v>9.1995999999999994E-2</v>
      </c>
      <c r="I249" s="17">
        <v>0.175036</v>
      </c>
      <c r="J249" s="17">
        <v>8.3040000000000003E-2</v>
      </c>
      <c r="K249" s="17">
        <v>0.474416</v>
      </c>
      <c r="L249" s="17">
        <v>618.79999999999995</v>
      </c>
      <c r="M249" s="17">
        <v>1.7321E-2</v>
      </c>
      <c r="N249" s="17">
        <v>534</v>
      </c>
      <c r="O249" s="17">
        <v>0</v>
      </c>
      <c r="P249" s="17">
        <v>0</v>
      </c>
      <c r="Q249" s="17">
        <v>0.93874000000000002</v>
      </c>
      <c r="R249" s="17">
        <v>9.5990000000000006E-2</v>
      </c>
      <c r="S249" s="17">
        <v>0.17408499999999999</v>
      </c>
      <c r="T249" s="17">
        <v>7.8093999999999997E-2</v>
      </c>
      <c r="U249" s="17">
        <v>0.44859900000000003</v>
      </c>
      <c r="V249" s="17">
        <v>640.79999999999995</v>
      </c>
      <c r="W249" s="17">
        <v>0.37081999999999998</v>
      </c>
      <c r="X249" s="17">
        <v>692</v>
      </c>
      <c r="Y249" s="17">
        <v>0</v>
      </c>
      <c r="Z249" s="17">
        <v>0</v>
      </c>
      <c r="AA249" s="17">
        <v>0.69015300000000002</v>
      </c>
      <c r="AB249" s="17">
        <v>1.03856E-2</v>
      </c>
      <c r="AC249" s="17">
        <v>9.6801399999999996E-2</v>
      </c>
      <c r="AD249" s="17">
        <v>0.25</v>
      </c>
      <c r="AE249" s="17">
        <v>1342.1</v>
      </c>
    </row>
    <row r="250" spans="1:31">
      <c r="A250" s="17">
        <v>237</v>
      </c>
      <c r="B250" s="19">
        <v>0.21792824074074071</v>
      </c>
      <c r="C250" s="17">
        <v>150.80000000000001</v>
      </c>
      <c r="D250" s="17">
        <v>5.3</v>
      </c>
      <c r="E250" s="17">
        <v>5.2449999999999997E-3</v>
      </c>
      <c r="F250" s="17">
        <v>0.254</v>
      </c>
      <c r="G250" s="17">
        <v>0.93267999999999995</v>
      </c>
      <c r="H250" s="17">
        <v>9.4417000000000001E-2</v>
      </c>
      <c r="I250" s="17">
        <v>0.16631499999999999</v>
      </c>
      <c r="J250" s="17">
        <v>7.1898000000000004E-2</v>
      </c>
      <c r="K250" s="17">
        <v>0.43229899999999999</v>
      </c>
      <c r="L250" s="17">
        <v>534.9</v>
      </c>
      <c r="M250" s="17">
        <v>8.6639999999999995E-2</v>
      </c>
      <c r="N250" s="17">
        <v>731</v>
      </c>
      <c r="O250" s="17">
        <v>0</v>
      </c>
      <c r="P250" s="17">
        <v>0</v>
      </c>
      <c r="Q250" s="17">
        <v>0.93812499999999999</v>
      </c>
      <c r="R250" s="17">
        <v>9.7860000000000003E-2</v>
      </c>
      <c r="S250" s="17">
        <v>0.16486000000000001</v>
      </c>
      <c r="T250" s="17">
        <v>6.7000000000000004E-2</v>
      </c>
      <c r="U250" s="17">
        <v>0.40640500000000002</v>
      </c>
      <c r="V250" s="17">
        <v>621.9</v>
      </c>
      <c r="W250" s="17">
        <v>0.40780899999999998</v>
      </c>
      <c r="X250" s="17">
        <v>626</v>
      </c>
      <c r="Y250" s="17">
        <v>0</v>
      </c>
      <c r="Z250" s="17">
        <v>0</v>
      </c>
      <c r="AA250" s="17">
        <v>0.62523899999999999</v>
      </c>
      <c r="AB250" s="17">
        <v>1.2256899999999999E-2</v>
      </c>
      <c r="AC250" s="17">
        <v>9.86813E-2</v>
      </c>
      <c r="AD250" s="17">
        <v>0.25</v>
      </c>
      <c r="AE250" s="17">
        <v>1552.9</v>
      </c>
    </row>
    <row r="251" spans="1:31">
      <c r="A251" s="17">
        <v>238</v>
      </c>
      <c r="B251" s="19">
        <v>0.2179861111111111</v>
      </c>
      <c r="C251" s="17">
        <v>151.30000000000001</v>
      </c>
      <c r="D251" s="17">
        <v>5.3</v>
      </c>
      <c r="E251" s="17">
        <v>5.3369999999999997E-3</v>
      </c>
      <c r="F251" s="17">
        <v>0.25800000000000001</v>
      </c>
      <c r="G251" s="17">
        <v>0.94651600000000002</v>
      </c>
      <c r="H251" s="17">
        <v>9.7916000000000003E-2</v>
      </c>
      <c r="I251" s="17">
        <v>0.16566400000000001</v>
      </c>
      <c r="J251" s="17">
        <v>6.7748000000000003E-2</v>
      </c>
      <c r="K251" s="17">
        <v>0.40894999999999998</v>
      </c>
      <c r="L251" s="17">
        <v>492</v>
      </c>
      <c r="M251" s="17">
        <v>6.9999999999999999E-6</v>
      </c>
      <c r="N251" s="17">
        <v>787</v>
      </c>
      <c r="O251" s="17">
        <v>0</v>
      </c>
      <c r="P251" s="17">
        <v>0</v>
      </c>
      <c r="Q251" s="17">
        <v>0.949515</v>
      </c>
      <c r="R251" s="17">
        <v>9.0116000000000002E-2</v>
      </c>
      <c r="S251" s="17">
        <v>0.16372800000000001</v>
      </c>
      <c r="T251" s="17">
        <v>7.3610999999999996E-2</v>
      </c>
      <c r="U251" s="17">
        <v>0.44959700000000002</v>
      </c>
      <c r="V251" s="17">
        <v>639.6</v>
      </c>
      <c r="W251" s="17">
        <v>0.37081900000000001</v>
      </c>
      <c r="X251" s="17">
        <v>702</v>
      </c>
      <c r="Y251" s="17">
        <v>0</v>
      </c>
      <c r="Z251" s="17">
        <v>0</v>
      </c>
      <c r="AA251" s="17">
        <v>0.69168799999999997</v>
      </c>
      <c r="AB251" s="17">
        <v>1.21473E-2</v>
      </c>
      <c r="AC251" s="17">
        <v>9.1010300000000002E-2</v>
      </c>
      <c r="AD251" s="17">
        <v>0.25</v>
      </c>
      <c r="AE251" s="17">
        <v>1688.2</v>
      </c>
    </row>
    <row r="252" spans="1:31">
      <c r="A252" s="17">
        <v>239</v>
      </c>
      <c r="B252" s="19">
        <v>0.21804398148148149</v>
      </c>
      <c r="C252" s="17">
        <v>152.30000000000001</v>
      </c>
      <c r="D252" s="17">
        <v>5.3</v>
      </c>
      <c r="E252" s="17">
        <v>5.489E-3</v>
      </c>
      <c r="F252" s="17">
        <v>0.26600000000000001</v>
      </c>
      <c r="G252" s="17">
        <v>0.90831799999999996</v>
      </c>
      <c r="H252" s="17">
        <v>9.7615999999999994E-2</v>
      </c>
      <c r="I252" s="17">
        <v>0.15792700000000001</v>
      </c>
      <c r="J252" s="17">
        <v>6.0310999999999997E-2</v>
      </c>
      <c r="K252" s="17">
        <v>0.38189099999999998</v>
      </c>
      <c r="L252" s="17">
        <v>551.1</v>
      </c>
      <c r="M252" s="17">
        <v>0.37081700000000001</v>
      </c>
      <c r="N252" s="17">
        <v>676</v>
      </c>
      <c r="O252" s="17">
        <v>0</v>
      </c>
      <c r="P252" s="17">
        <v>0</v>
      </c>
      <c r="Q252" s="17">
        <v>0.93868600000000002</v>
      </c>
      <c r="R252" s="17">
        <v>9.1202000000000005E-2</v>
      </c>
      <c r="S252" s="17">
        <v>0.15526200000000001</v>
      </c>
      <c r="T252" s="17">
        <v>6.4060000000000006E-2</v>
      </c>
      <c r="U252" s="17">
        <v>0.41259099999999999</v>
      </c>
      <c r="V252" s="17">
        <v>629.1</v>
      </c>
      <c r="W252" s="17">
        <v>0.458372</v>
      </c>
      <c r="X252" s="17">
        <v>749</v>
      </c>
      <c r="Y252" s="17">
        <v>0</v>
      </c>
      <c r="Z252" s="17">
        <v>0</v>
      </c>
      <c r="AA252" s="17">
        <v>0.63475599999999999</v>
      </c>
      <c r="AB252" s="17">
        <v>1.16922E-2</v>
      </c>
      <c r="AC252" s="17">
        <v>9.19513E-2</v>
      </c>
      <c r="AD252" s="17">
        <v>0.25</v>
      </c>
      <c r="AE252" s="17">
        <v>1507.1</v>
      </c>
    </row>
    <row r="253" spans="1:31">
      <c r="A253" s="17">
        <v>240</v>
      </c>
      <c r="B253" s="19">
        <v>0.21810185185185185</v>
      </c>
      <c r="C253" s="17">
        <v>153.19999999999999</v>
      </c>
      <c r="D253" s="17">
        <v>5.3</v>
      </c>
      <c r="E253" s="17">
        <v>7.1079999999999997E-3</v>
      </c>
      <c r="F253" s="17">
        <v>0.34399999999999997</v>
      </c>
      <c r="G253" s="17">
        <v>0.91444999999999999</v>
      </c>
      <c r="H253" s="17">
        <v>8.2923999999999998E-2</v>
      </c>
      <c r="I253" s="17">
        <v>0.15919700000000001</v>
      </c>
      <c r="J253" s="17">
        <v>7.6272999999999994E-2</v>
      </c>
      <c r="K253" s="17">
        <v>0.47910999999999998</v>
      </c>
      <c r="L253" s="17">
        <v>651.29999999999995</v>
      </c>
      <c r="M253" s="17">
        <v>1.9999999999999999E-6</v>
      </c>
      <c r="N253" s="17">
        <v>616</v>
      </c>
      <c r="O253" s="17">
        <v>0</v>
      </c>
      <c r="P253" s="17">
        <v>0</v>
      </c>
      <c r="Q253" s="17">
        <v>0.93258600000000003</v>
      </c>
      <c r="R253" s="17">
        <v>8.5658999999999999E-2</v>
      </c>
      <c r="S253" s="17">
        <v>0.156449</v>
      </c>
      <c r="T253" s="17">
        <v>7.0791000000000007E-2</v>
      </c>
      <c r="U253" s="17">
        <v>0.45248300000000002</v>
      </c>
      <c r="V253" s="17">
        <v>718.6</v>
      </c>
      <c r="W253" s="17">
        <v>0.23592099999999999</v>
      </c>
      <c r="X253" s="17">
        <v>778</v>
      </c>
      <c r="Y253" s="17">
        <v>0</v>
      </c>
      <c r="Z253" s="17">
        <v>0</v>
      </c>
      <c r="AA253" s="17">
        <v>0.69612799999999997</v>
      </c>
      <c r="AB253" s="17">
        <v>1.25767E-2</v>
      </c>
      <c r="AC253" s="17">
        <v>8.6549000000000001E-2</v>
      </c>
      <c r="AD253" s="17">
        <v>0.25</v>
      </c>
      <c r="AE253" s="17">
        <v>1275.2</v>
      </c>
    </row>
    <row r="254" spans="1:31">
      <c r="A254" s="17">
        <v>241</v>
      </c>
      <c r="B254" s="19">
        <v>0.21815972222222224</v>
      </c>
      <c r="C254" s="17">
        <v>153.69999999999999</v>
      </c>
      <c r="D254" s="17">
        <v>5.3</v>
      </c>
      <c r="E254" s="17">
        <v>6.1830000000000001E-3</v>
      </c>
      <c r="F254" s="17">
        <v>0.29899999999999999</v>
      </c>
      <c r="G254" s="17">
        <v>0.92189200000000004</v>
      </c>
      <c r="H254" s="17">
        <v>9.0611999999999998E-2</v>
      </c>
      <c r="I254" s="17">
        <v>0.15848100000000001</v>
      </c>
      <c r="J254" s="17">
        <v>6.7868999999999999E-2</v>
      </c>
      <c r="K254" s="17">
        <v>0.42824499999999999</v>
      </c>
      <c r="L254" s="17">
        <v>589.5</v>
      </c>
      <c r="M254" s="17">
        <v>0.203181</v>
      </c>
      <c r="N254" s="17">
        <v>867</v>
      </c>
      <c r="O254" s="17">
        <v>0</v>
      </c>
      <c r="P254" s="17">
        <v>0</v>
      </c>
      <c r="Q254" s="17">
        <v>0.92759899999999995</v>
      </c>
      <c r="R254" s="17">
        <v>8.7794999999999998E-2</v>
      </c>
      <c r="S254" s="17">
        <v>0.15576899999999999</v>
      </c>
      <c r="T254" s="17">
        <v>6.7974000000000007E-2</v>
      </c>
      <c r="U254" s="17">
        <v>0.43637599999999999</v>
      </c>
      <c r="V254" s="17">
        <v>637.9</v>
      </c>
      <c r="W254" s="17">
        <v>0.37081799999999998</v>
      </c>
      <c r="X254" s="17">
        <v>845</v>
      </c>
      <c r="Y254" s="17">
        <v>0</v>
      </c>
      <c r="Z254" s="17">
        <v>0</v>
      </c>
      <c r="AA254" s="17">
        <v>0.67134700000000003</v>
      </c>
      <c r="AB254" s="17">
        <v>1.5963499999999999E-2</v>
      </c>
      <c r="AC254" s="17">
        <v>8.8880200000000006E-2</v>
      </c>
      <c r="AD254" s="17">
        <v>0.25</v>
      </c>
      <c r="AE254" s="17">
        <v>1409</v>
      </c>
    </row>
    <row r="255" spans="1:31">
      <c r="A255" s="17">
        <v>242</v>
      </c>
      <c r="B255" s="19">
        <v>0.21821759259259257</v>
      </c>
      <c r="C255" s="17">
        <v>151.9</v>
      </c>
      <c r="D255" s="17">
        <v>5.3</v>
      </c>
      <c r="E255" s="17">
        <v>5.9259999999999998E-3</v>
      </c>
      <c r="F255" s="17">
        <v>0.28699999999999998</v>
      </c>
      <c r="G255" s="17">
        <v>0.91410800000000003</v>
      </c>
      <c r="H255" s="17">
        <v>9.4211000000000003E-2</v>
      </c>
      <c r="I255" s="17">
        <v>0.168041</v>
      </c>
      <c r="J255" s="17">
        <v>7.3830000000000007E-2</v>
      </c>
      <c r="K255" s="17">
        <v>0.43935600000000002</v>
      </c>
      <c r="L255" s="17">
        <v>553.6</v>
      </c>
      <c r="M255" s="17">
        <v>0.26671899999999998</v>
      </c>
      <c r="N255" s="17">
        <v>616</v>
      </c>
      <c r="O255" s="17">
        <v>0</v>
      </c>
      <c r="P255" s="17">
        <v>0</v>
      </c>
      <c r="Q255" s="17">
        <v>0.920373</v>
      </c>
      <c r="R255" s="17">
        <v>8.9523000000000005E-2</v>
      </c>
      <c r="S255" s="17">
        <v>0.160691</v>
      </c>
      <c r="T255" s="17">
        <v>7.1168999999999996E-2</v>
      </c>
      <c r="U255" s="17">
        <v>0.44289099999999998</v>
      </c>
      <c r="V255" s="17">
        <v>629.70000000000005</v>
      </c>
      <c r="W255" s="17">
        <v>0.233349</v>
      </c>
      <c r="X255" s="17">
        <v>585</v>
      </c>
      <c r="Y255" s="17">
        <v>0</v>
      </c>
      <c r="Z255" s="17">
        <v>0</v>
      </c>
      <c r="AA255" s="17">
        <v>0.68137000000000003</v>
      </c>
      <c r="AB255" s="17">
        <v>1.07078E-2</v>
      </c>
      <c r="AC255" s="17">
        <v>9.0284600000000007E-2</v>
      </c>
      <c r="AD255" s="17">
        <v>0.25</v>
      </c>
      <c r="AE255" s="17">
        <v>1500.2</v>
      </c>
    </row>
    <row r="256" spans="1:31">
      <c r="A256" s="17">
        <v>243</v>
      </c>
      <c r="B256" s="19">
        <v>0.21827546296296296</v>
      </c>
      <c r="C256" s="17">
        <v>151.5</v>
      </c>
      <c r="D256" s="17">
        <v>5.3</v>
      </c>
      <c r="E256" s="17">
        <v>6.6150000000000002E-3</v>
      </c>
      <c r="F256" s="17">
        <v>0.32</v>
      </c>
      <c r="G256" s="17">
        <v>0.92162999999999995</v>
      </c>
      <c r="H256" s="17">
        <v>9.4916E-2</v>
      </c>
      <c r="I256" s="17">
        <v>0.16947899999999999</v>
      </c>
      <c r="J256" s="17">
        <v>7.4563000000000004E-2</v>
      </c>
      <c r="K256" s="17">
        <v>0.43995600000000001</v>
      </c>
      <c r="L256" s="17">
        <v>624.6</v>
      </c>
      <c r="M256" s="17">
        <v>0.30164800000000003</v>
      </c>
      <c r="N256" s="17">
        <v>671</v>
      </c>
      <c r="O256" s="17">
        <v>0</v>
      </c>
      <c r="P256" s="17">
        <v>0</v>
      </c>
      <c r="Q256" s="17">
        <v>0.94470299999999996</v>
      </c>
      <c r="R256" s="17">
        <v>9.1453000000000007E-2</v>
      </c>
      <c r="S256" s="17">
        <v>0.16309899999999999</v>
      </c>
      <c r="T256" s="17">
        <v>7.1646000000000001E-2</v>
      </c>
      <c r="U256" s="17">
        <v>0.43927899999999998</v>
      </c>
      <c r="V256" s="17">
        <v>613</v>
      </c>
      <c r="W256" s="17">
        <v>0.26057900000000001</v>
      </c>
      <c r="X256" s="17">
        <v>830</v>
      </c>
      <c r="Y256" s="17">
        <v>0</v>
      </c>
      <c r="Z256" s="17">
        <v>0</v>
      </c>
      <c r="AA256" s="17">
        <v>0.67581400000000003</v>
      </c>
      <c r="AB256" s="17">
        <v>1.3143999999999999E-2</v>
      </c>
      <c r="AC256" s="17">
        <v>9.2394699999999996E-2</v>
      </c>
      <c r="AD256" s="17">
        <v>0.25</v>
      </c>
      <c r="AE256" s="17">
        <v>1329.7</v>
      </c>
    </row>
    <row r="257" spans="1:31">
      <c r="A257" s="17">
        <v>244</v>
      </c>
      <c r="B257" s="19">
        <v>0.21833333333333335</v>
      </c>
      <c r="C257" s="17">
        <v>150.4</v>
      </c>
      <c r="D257" s="17">
        <v>5.3</v>
      </c>
      <c r="E257" s="17">
        <v>5.9249999999999997E-3</v>
      </c>
      <c r="F257" s="17">
        <v>0.28699999999999998</v>
      </c>
      <c r="G257" s="17">
        <v>0.93891400000000003</v>
      </c>
      <c r="H257" s="17">
        <v>0.10502599999999999</v>
      </c>
      <c r="I257" s="17">
        <v>0.17707400000000001</v>
      </c>
      <c r="J257" s="17">
        <v>7.2047E-2</v>
      </c>
      <c r="K257" s="17">
        <v>0.40687800000000002</v>
      </c>
      <c r="L257" s="17">
        <v>562.29999999999995</v>
      </c>
      <c r="M257" s="17">
        <v>0.38662800000000003</v>
      </c>
      <c r="N257" s="17">
        <v>650</v>
      </c>
      <c r="O257" s="17">
        <v>0</v>
      </c>
      <c r="P257" s="17">
        <v>0</v>
      </c>
      <c r="Q257" s="17">
        <v>0.95385900000000001</v>
      </c>
      <c r="R257" s="17">
        <v>9.7542000000000004E-2</v>
      </c>
      <c r="S257" s="17">
        <v>0.17304900000000001</v>
      </c>
      <c r="T257" s="17">
        <v>7.5508000000000006E-2</v>
      </c>
      <c r="U257" s="17">
        <v>0.436336</v>
      </c>
      <c r="V257" s="17">
        <v>649.79999999999995</v>
      </c>
      <c r="W257" s="17">
        <v>0.335727</v>
      </c>
      <c r="X257" s="17">
        <v>642</v>
      </c>
      <c r="Y257" s="17">
        <v>0</v>
      </c>
      <c r="Z257" s="17">
        <v>0</v>
      </c>
      <c r="AA257" s="17">
        <v>0.67128699999999997</v>
      </c>
      <c r="AB257" s="17">
        <v>1.14684E-2</v>
      </c>
      <c r="AC257" s="17">
        <v>9.8407599999999998E-2</v>
      </c>
      <c r="AD257" s="17">
        <v>0.25</v>
      </c>
      <c r="AE257" s="17">
        <v>1477.1</v>
      </c>
    </row>
    <row r="258" spans="1:31">
      <c r="A258" s="17">
        <v>245</v>
      </c>
      <c r="B258" s="19">
        <v>0.21837962962962965</v>
      </c>
      <c r="C258" s="17">
        <v>149.69999999999999</v>
      </c>
      <c r="D258" s="17">
        <v>5.3</v>
      </c>
      <c r="E258" s="17">
        <v>6.6340000000000001E-3</v>
      </c>
      <c r="F258" s="17">
        <v>0.32100000000000001</v>
      </c>
      <c r="G258" s="17">
        <v>0.90246000000000004</v>
      </c>
      <c r="H258" s="17">
        <v>0.10254099999999999</v>
      </c>
      <c r="I258" s="17">
        <v>0.188855</v>
      </c>
      <c r="J258" s="17">
        <v>8.6314000000000002E-2</v>
      </c>
      <c r="K258" s="17">
        <v>0.457038</v>
      </c>
      <c r="L258" s="17">
        <v>584.79999999999995</v>
      </c>
      <c r="M258" s="17">
        <v>2.4000000000000001E-5</v>
      </c>
      <c r="N258" s="17">
        <v>646</v>
      </c>
      <c r="O258" s="17">
        <v>0</v>
      </c>
      <c r="P258" s="17">
        <v>0</v>
      </c>
      <c r="Q258" s="17">
        <v>0.9577</v>
      </c>
      <c r="R258" s="17">
        <v>9.6821000000000004E-2</v>
      </c>
      <c r="S258" s="17">
        <v>0.182667</v>
      </c>
      <c r="T258" s="17">
        <v>8.5846000000000006E-2</v>
      </c>
      <c r="U258" s="17">
        <v>0.46995700000000001</v>
      </c>
      <c r="V258" s="17">
        <v>614.5</v>
      </c>
      <c r="W258" s="17">
        <v>0.17102800000000001</v>
      </c>
      <c r="X258" s="17">
        <v>550</v>
      </c>
      <c r="Y258" s="17">
        <v>0</v>
      </c>
      <c r="Z258" s="17">
        <v>0</v>
      </c>
      <c r="AA258" s="17">
        <v>0.72301099999999996</v>
      </c>
      <c r="AB258" s="17">
        <v>1.1855900000000001E-2</v>
      </c>
      <c r="AC258" s="17">
        <v>9.7839200000000001E-2</v>
      </c>
      <c r="AD258" s="17">
        <v>0.25</v>
      </c>
      <c r="AE258" s="17">
        <v>1420.2</v>
      </c>
    </row>
    <row r="259" spans="1:31">
      <c r="A259" s="17">
        <v>246</v>
      </c>
      <c r="B259" s="19">
        <v>0.21843749999999998</v>
      </c>
      <c r="C259" s="17">
        <v>148.4</v>
      </c>
      <c r="D259" s="17">
        <v>5.3</v>
      </c>
      <c r="E259" s="17">
        <v>5.6020000000000002E-3</v>
      </c>
      <c r="F259" s="17">
        <v>0.27100000000000002</v>
      </c>
      <c r="G259" s="17">
        <v>0.94673300000000005</v>
      </c>
      <c r="H259" s="17">
        <v>0.11139</v>
      </c>
      <c r="I259" s="17">
        <v>0.19419400000000001</v>
      </c>
      <c r="J259" s="17">
        <v>8.2803000000000002E-2</v>
      </c>
      <c r="K259" s="17">
        <v>0.426396</v>
      </c>
      <c r="L259" s="17">
        <v>505.5</v>
      </c>
      <c r="M259" s="17">
        <v>0.22917999999999999</v>
      </c>
      <c r="N259" s="17">
        <v>863</v>
      </c>
      <c r="O259" s="17">
        <v>0</v>
      </c>
      <c r="P259" s="17">
        <v>0</v>
      </c>
      <c r="Q259" s="17">
        <v>0.94818400000000003</v>
      </c>
      <c r="R259" s="17">
        <v>0.103349</v>
      </c>
      <c r="S259" s="17">
        <v>0.19137899999999999</v>
      </c>
      <c r="T259" s="17">
        <v>8.8029999999999997E-2</v>
      </c>
      <c r="U259" s="17">
        <v>0.459976</v>
      </c>
      <c r="V259" s="17">
        <v>595.9</v>
      </c>
      <c r="W259" s="17">
        <v>0.167491</v>
      </c>
      <c r="X259" s="17">
        <v>664</v>
      </c>
      <c r="Y259" s="17">
        <v>0</v>
      </c>
      <c r="Z259" s="17">
        <v>0</v>
      </c>
      <c r="AA259" s="17">
        <v>0.70765599999999995</v>
      </c>
      <c r="AB259" s="17">
        <v>1.3665200000000001E-2</v>
      </c>
      <c r="AC259" s="17">
        <v>0.10455200000000001</v>
      </c>
      <c r="AD259" s="17">
        <v>0.25</v>
      </c>
      <c r="AE259" s="17">
        <v>1643.1</v>
      </c>
    </row>
    <row r="260" spans="1:31">
      <c r="A260" s="17">
        <v>247</v>
      </c>
      <c r="B260" s="19">
        <v>0.21849537037037037</v>
      </c>
      <c r="C260" s="17">
        <v>147.5</v>
      </c>
      <c r="D260" s="17">
        <v>5.3</v>
      </c>
      <c r="E260" s="17">
        <v>5.2399999999999999E-3</v>
      </c>
      <c r="F260" s="17">
        <v>0.254</v>
      </c>
      <c r="G260" s="17">
        <v>0.935581</v>
      </c>
      <c r="H260" s="17">
        <v>0.10896400000000001</v>
      </c>
      <c r="I260" s="17">
        <v>0.20136499999999999</v>
      </c>
      <c r="J260" s="17">
        <v>9.2401999999999998E-2</v>
      </c>
      <c r="K260" s="17">
        <v>0.45887699999999998</v>
      </c>
      <c r="L260" s="17">
        <v>472.2</v>
      </c>
      <c r="M260" s="17">
        <v>0.14163999999999999</v>
      </c>
      <c r="N260" s="17">
        <v>801</v>
      </c>
      <c r="O260" s="17">
        <v>0</v>
      </c>
      <c r="P260" s="17">
        <v>0</v>
      </c>
      <c r="Q260" s="17">
        <v>0.95251699999999995</v>
      </c>
      <c r="R260" s="17">
        <v>0.105393</v>
      </c>
      <c r="S260" s="17">
        <v>0.195079</v>
      </c>
      <c r="T260" s="17">
        <v>8.9686000000000002E-2</v>
      </c>
      <c r="U260" s="17">
        <v>0.45974300000000001</v>
      </c>
      <c r="V260" s="17">
        <v>584.20000000000005</v>
      </c>
      <c r="W260" s="17">
        <v>0.30632599999999999</v>
      </c>
      <c r="X260" s="17">
        <v>705</v>
      </c>
      <c r="Y260" s="17">
        <v>0</v>
      </c>
      <c r="Z260" s="17">
        <v>0</v>
      </c>
      <c r="AA260" s="17">
        <v>0.70729600000000004</v>
      </c>
      <c r="AB260" s="17">
        <v>1.18666E-2</v>
      </c>
      <c r="AC260" s="17">
        <v>0.106457</v>
      </c>
      <c r="AD260" s="17">
        <v>0.25</v>
      </c>
      <c r="AE260" s="17">
        <v>1759.1</v>
      </c>
    </row>
    <row r="261" spans="1:31">
      <c r="A261" s="17">
        <v>248</v>
      </c>
      <c r="B261" s="19">
        <v>0.21855324074074076</v>
      </c>
      <c r="C261" s="17">
        <v>147.19999999999999</v>
      </c>
      <c r="D261" s="17">
        <v>5.3</v>
      </c>
      <c r="E261" s="17">
        <v>7.8720000000000005E-3</v>
      </c>
      <c r="F261" s="17">
        <v>0.38100000000000001</v>
      </c>
      <c r="G261" s="17">
        <v>0.94427000000000005</v>
      </c>
      <c r="H261" s="17">
        <v>0.11711199999999999</v>
      </c>
      <c r="I261" s="17">
        <v>0.22020799999999999</v>
      </c>
      <c r="J261" s="17">
        <v>0.10309599999999999</v>
      </c>
      <c r="K261" s="17">
        <v>0.46817500000000001</v>
      </c>
      <c r="L261" s="17">
        <v>669.7</v>
      </c>
      <c r="M261" s="17">
        <v>0.16756599999999999</v>
      </c>
      <c r="N261" s="17">
        <v>770</v>
      </c>
      <c r="O261" s="17">
        <v>0</v>
      </c>
      <c r="P261" s="17">
        <v>0</v>
      </c>
      <c r="Q261" s="17">
        <v>0.93920700000000001</v>
      </c>
      <c r="R261" s="17">
        <v>9.4730999999999996E-2</v>
      </c>
      <c r="S261" s="17">
        <v>0.185416</v>
      </c>
      <c r="T261" s="17">
        <v>9.0685000000000002E-2</v>
      </c>
      <c r="U261" s="17">
        <v>0.489091</v>
      </c>
      <c r="V261" s="17">
        <v>671.9</v>
      </c>
      <c r="W261" s="17">
        <v>0.32976100000000003</v>
      </c>
      <c r="X261" s="17">
        <v>443</v>
      </c>
      <c r="Y261" s="17">
        <v>0</v>
      </c>
      <c r="Z261" s="17">
        <v>0</v>
      </c>
      <c r="AA261" s="17">
        <v>0.75244800000000001</v>
      </c>
      <c r="AB261" s="17">
        <v>1.61087E-2</v>
      </c>
      <c r="AC261" s="17">
        <v>9.6191499999999999E-2</v>
      </c>
      <c r="AD261" s="17">
        <v>0.25</v>
      </c>
      <c r="AE261" s="17">
        <v>1240.3</v>
      </c>
    </row>
    <row r="262" spans="1:31">
      <c r="A262" s="17">
        <v>249</v>
      </c>
      <c r="B262" s="19">
        <v>0.21861111111111112</v>
      </c>
      <c r="C262" s="17">
        <v>145.5</v>
      </c>
      <c r="D262" s="17">
        <v>5.3</v>
      </c>
      <c r="E262" s="17">
        <v>5.8349999999999999E-3</v>
      </c>
      <c r="F262" s="17">
        <v>0.28199999999999997</v>
      </c>
      <c r="G262" s="17">
        <v>0.93254599999999999</v>
      </c>
      <c r="H262" s="17">
        <v>0.107594</v>
      </c>
      <c r="I262" s="17">
        <v>0.19644200000000001</v>
      </c>
      <c r="J262" s="17">
        <v>8.8847999999999996E-2</v>
      </c>
      <c r="K262" s="17">
        <v>0.45228600000000002</v>
      </c>
      <c r="L262" s="17">
        <v>507.2</v>
      </c>
      <c r="M262" s="17">
        <v>0.13573299999999999</v>
      </c>
      <c r="N262" s="17">
        <v>858</v>
      </c>
      <c r="O262" s="17">
        <v>0</v>
      </c>
      <c r="P262" s="17">
        <v>0</v>
      </c>
      <c r="Q262" s="17">
        <v>0.96410200000000001</v>
      </c>
      <c r="R262" s="17">
        <v>0.101105</v>
      </c>
      <c r="S262" s="17">
        <v>0.193496</v>
      </c>
      <c r="T262" s="17">
        <v>9.2391000000000001E-2</v>
      </c>
      <c r="U262" s="17">
        <v>0.47748299999999999</v>
      </c>
      <c r="V262" s="17">
        <v>584.1</v>
      </c>
      <c r="W262" s="17">
        <v>0.22917100000000001</v>
      </c>
      <c r="X262" s="17">
        <v>653</v>
      </c>
      <c r="Y262" s="17">
        <v>0</v>
      </c>
      <c r="Z262" s="17">
        <v>0</v>
      </c>
      <c r="AA262" s="17">
        <v>0.73458800000000002</v>
      </c>
      <c r="AB262" s="17">
        <v>1.3636799999999999E-2</v>
      </c>
      <c r="AC262" s="17">
        <v>0.102365</v>
      </c>
      <c r="AD262" s="17">
        <v>0.25</v>
      </c>
      <c r="AE262" s="17">
        <v>1637.6</v>
      </c>
    </row>
    <row r="263" spans="1:31">
      <c r="A263" s="17">
        <v>250</v>
      </c>
      <c r="B263" s="19">
        <v>0.21866898148148148</v>
      </c>
      <c r="C263" s="17">
        <v>145.30000000000001</v>
      </c>
      <c r="D263" s="17">
        <v>5.3</v>
      </c>
      <c r="E263" s="17">
        <v>6.0109999999999999E-3</v>
      </c>
      <c r="F263" s="17">
        <v>0.29099999999999998</v>
      </c>
      <c r="G263" s="17">
        <v>0.953268</v>
      </c>
      <c r="H263" s="17">
        <v>0.109058</v>
      </c>
      <c r="I263" s="17">
        <v>0.20163700000000001</v>
      </c>
      <c r="J263" s="17">
        <v>9.2578999999999995E-2</v>
      </c>
      <c r="K263" s="17">
        <v>0.45913599999999999</v>
      </c>
      <c r="L263" s="17">
        <v>567.20000000000005</v>
      </c>
      <c r="M263" s="17">
        <v>0.22917699999999999</v>
      </c>
      <c r="N263" s="17">
        <v>619</v>
      </c>
      <c r="O263" s="17">
        <v>0</v>
      </c>
      <c r="P263" s="17">
        <v>0</v>
      </c>
      <c r="Q263" s="17">
        <v>0.93920899999999996</v>
      </c>
      <c r="R263" s="17">
        <v>0.107992</v>
      </c>
      <c r="S263" s="17">
        <v>0.192385</v>
      </c>
      <c r="T263" s="17">
        <v>8.4391999999999995E-2</v>
      </c>
      <c r="U263" s="17">
        <v>0.438664</v>
      </c>
      <c r="V263" s="17">
        <v>615.79999999999995</v>
      </c>
      <c r="W263" s="17">
        <v>0.37081900000000001</v>
      </c>
      <c r="X263" s="17">
        <v>750</v>
      </c>
      <c r="Y263" s="17">
        <v>0</v>
      </c>
      <c r="Z263" s="17">
        <v>0</v>
      </c>
      <c r="AA263" s="17">
        <v>0.67486800000000002</v>
      </c>
      <c r="AB263" s="17">
        <v>1.1033299999999999E-2</v>
      </c>
      <c r="AC263" s="17">
        <v>0.10892400000000001</v>
      </c>
      <c r="AD263" s="17">
        <v>0.25</v>
      </c>
      <c r="AE263" s="17">
        <v>1464.3</v>
      </c>
    </row>
    <row r="264" spans="1:31">
      <c r="A264" s="17">
        <v>251</v>
      </c>
      <c r="B264" s="19">
        <v>0.21872685185185184</v>
      </c>
      <c r="C264" s="17">
        <v>143.69999999999999</v>
      </c>
      <c r="D264" s="17">
        <v>5.3</v>
      </c>
      <c r="E264" s="17">
        <v>5.8520000000000004E-3</v>
      </c>
      <c r="F264" s="17">
        <v>0.28299999999999997</v>
      </c>
      <c r="G264" s="17">
        <v>0.94237800000000005</v>
      </c>
      <c r="H264" s="17">
        <v>0.11591600000000001</v>
      </c>
      <c r="I264" s="17">
        <v>0.210087</v>
      </c>
      <c r="J264" s="17">
        <v>9.4172000000000006E-2</v>
      </c>
      <c r="K264" s="17">
        <v>0.44825100000000001</v>
      </c>
      <c r="L264" s="17">
        <v>487.6</v>
      </c>
      <c r="M264" s="17">
        <v>9.0000000000000002E-6</v>
      </c>
      <c r="N264" s="17">
        <v>438</v>
      </c>
      <c r="O264" s="17">
        <v>0</v>
      </c>
      <c r="P264" s="17">
        <v>0</v>
      </c>
      <c r="Q264" s="17">
        <v>0.94336699999999996</v>
      </c>
      <c r="R264" s="17">
        <v>0.102313</v>
      </c>
      <c r="S264" s="17">
        <v>0.20244999999999999</v>
      </c>
      <c r="T264" s="17">
        <v>0.100137</v>
      </c>
      <c r="U264" s="17">
        <v>0.49462600000000001</v>
      </c>
      <c r="V264" s="17">
        <v>620</v>
      </c>
      <c r="W264" s="17">
        <v>0.14164099999999999</v>
      </c>
      <c r="X264" s="17">
        <v>571</v>
      </c>
      <c r="Y264" s="17">
        <v>0</v>
      </c>
      <c r="Z264" s="17">
        <v>0</v>
      </c>
      <c r="AA264" s="17">
        <v>0.76096299999999995</v>
      </c>
      <c r="AB264" s="17">
        <v>6.7407200000000004E-3</v>
      </c>
      <c r="AC264" s="17">
        <v>0.102988</v>
      </c>
      <c r="AD264" s="17">
        <v>0.25</v>
      </c>
      <c r="AE264" s="17">
        <v>1703.3</v>
      </c>
    </row>
    <row r="265" spans="1:31">
      <c r="A265" s="17">
        <v>252</v>
      </c>
      <c r="B265" s="19">
        <v>0.21877314814814816</v>
      </c>
      <c r="C265" s="17">
        <v>143.69999999999999</v>
      </c>
      <c r="D265" s="17">
        <v>5.3</v>
      </c>
      <c r="E265" s="17">
        <v>6.6169999999999996E-3</v>
      </c>
      <c r="F265" s="17">
        <v>0.32</v>
      </c>
      <c r="G265" s="17">
        <v>0.95303599999999999</v>
      </c>
      <c r="H265" s="17">
        <v>0.114888</v>
      </c>
      <c r="I265" s="17">
        <v>0.21446999999999999</v>
      </c>
      <c r="J265" s="17">
        <v>9.9582000000000004E-2</v>
      </c>
      <c r="K265" s="17">
        <v>0.46431600000000001</v>
      </c>
      <c r="L265" s="17">
        <v>587.79999999999995</v>
      </c>
      <c r="M265" s="17">
        <v>0.20857200000000001</v>
      </c>
      <c r="N265" s="17">
        <v>582</v>
      </c>
      <c r="O265" s="17">
        <v>0</v>
      </c>
      <c r="P265" s="17">
        <v>0</v>
      </c>
      <c r="Q265" s="17">
        <v>0.95885799999999999</v>
      </c>
      <c r="R265" s="17">
        <v>0.11243599999999999</v>
      </c>
      <c r="S265" s="17">
        <v>0.210512</v>
      </c>
      <c r="T265" s="17">
        <v>9.8075999999999997E-2</v>
      </c>
      <c r="U265" s="17">
        <v>0.46589199999999997</v>
      </c>
      <c r="V265" s="17">
        <v>622.79999999999995</v>
      </c>
      <c r="W265" s="17">
        <v>0.370811</v>
      </c>
      <c r="X265" s="17">
        <v>837</v>
      </c>
      <c r="Y265" s="17">
        <v>0</v>
      </c>
      <c r="Z265" s="17">
        <v>0</v>
      </c>
      <c r="AA265" s="17">
        <v>0.71675699999999998</v>
      </c>
      <c r="AB265" s="17">
        <v>1.07537E-2</v>
      </c>
      <c r="AC265" s="17">
        <v>0.11349099999999999</v>
      </c>
      <c r="AD265" s="17">
        <v>0.25</v>
      </c>
      <c r="AE265" s="17">
        <v>1413.1</v>
      </c>
    </row>
    <row r="266" spans="1:31">
      <c r="A266" s="17">
        <v>253</v>
      </c>
      <c r="B266" s="19">
        <v>0.21883101851851852</v>
      </c>
      <c r="C266" s="17">
        <v>142.6</v>
      </c>
      <c r="D266" s="17">
        <v>5.3</v>
      </c>
      <c r="E266" s="17">
        <v>6.3689999999999997E-3</v>
      </c>
      <c r="F266" s="17">
        <v>0.308</v>
      </c>
      <c r="G266" s="17">
        <v>0.949241</v>
      </c>
      <c r="H266" s="17">
        <v>0.124045</v>
      </c>
      <c r="I266" s="17">
        <v>0.22143699999999999</v>
      </c>
      <c r="J266" s="17">
        <v>9.7392000000000006E-2</v>
      </c>
      <c r="K266" s="17">
        <v>0.43981700000000001</v>
      </c>
      <c r="L266" s="17">
        <v>544.29999999999995</v>
      </c>
      <c r="M266" s="17">
        <v>0.22106899999999999</v>
      </c>
      <c r="N266" s="17">
        <v>618</v>
      </c>
      <c r="O266" s="17">
        <v>0</v>
      </c>
      <c r="P266" s="17">
        <v>0</v>
      </c>
      <c r="Q266" s="17">
        <v>0.94672100000000003</v>
      </c>
      <c r="R266" s="17">
        <v>0.112535</v>
      </c>
      <c r="S266" s="17">
        <v>0.21814900000000001</v>
      </c>
      <c r="T266" s="17">
        <v>0.105613</v>
      </c>
      <c r="U266" s="17">
        <v>0.48413400000000001</v>
      </c>
      <c r="V266" s="17">
        <v>608.6</v>
      </c>
      <c r="W266" s="17">
        <v>0.122659</v>
      </c>
      <c r="X266" s="17">
        <v>427</v>
      </c>
      <c r="Y266" s="17">
        <v>0</v>
      </c>
      <c r="Z266" s="17">
        <v>0</v>
      </c>
      <c r="AA266" s="17">
        <v>0.74482199999999998</v>
      </c>
      <c r="AB266" s="17">
        <v>1.05746E-2</v>
      </c>
      <c r="AC266" s="17">
        <v>0.113652</v>
      </c>
      <c r="AD266" s="17">
        <v>0.25</v>
      </c>
      <c r="AE266" s="17">
        <v>1526</v>
      </c>
    </row>
    <row r="267" spans="1:31">
      <c r="A267" s="17">
        <v>254</v>
      </c>
      <c r="B267" s="19">
        <v>0.21888888888888888</v>
      </c>
      <c r="C267" s="17">
        <v>141.30000000000001</v>
      </c>
      <c r="D267" s="17">
        <v>5.3</v>
      </c>
      <c r="E267" s="17">
        <v>6.3860000000000002E-3</v>
      </c>
      <c r="F267" s="17">
        <v>0.309</v>
      </c>
      <c r="G267" s="17">
        <v>0.95126100000000002</v>
      </c>
      <c r="H267" s="17">
        <v>0.124558</v>
      </c>
      <c r="I267" s="17">
        <v>0.23699000000000001</v>
      </c>
      <c r="J267" s="17">
        <v>0.112432</v>
      </c>
      <c r="K267" s="17">
        <v>0.47441699999999998</v>
      </c>
      <c r="L267" s="17">
        <v>539</v>
      </c>
      <c r="M267" s="17">
        <v>2.552E-3</v>
      </c>
      <c r="N267" s="17">
        <v>654</v>
      </c>
      <c r="O267" s="17">
        <v>0</v>
      </c>
      <c r="P267" s="17">
        <v>0</v>
      </c>
      <c r="Q267" s="17">
        <v>0.95598099999999997</v>
      </c>
      <c r="R267" s="17">
        <v>0.11719499999999999</v>
      </c>
      <c r="S267" s="17">
        <v>0.229995</v>
      </c>
      <c r="T267" s="17">
        <v>0.1128</v>
      </c>
      <c r="U267" s="17">
        <v>0.49044399999999999</v>
      </c>
      <c r="V267" s="17">
        <v>629.1</v>
      </c>
      <c r="W267" s="17">
        <v>0.25869399999999998</v>
      </c>
      <c r="X267" s="17">
        <v>651</v>
      </c>
      <c r="Y267" s="17">
        <v>0</v>
      </c>
      <c r="Z267" s="17">
        <v>0</v>
      </c>
      <c r="AA267" s="17">
        <v>0.75452900000000001</v>
      </c>
      <c r="AB267" s="17">
        <v>1.1069300000000001E-2</v>
      </c>
      <c r="AC267" s="17">
        <v>0.11844399999999999</v>
      </c>
      <c r="AD267" s="17">
        <v>0.25</v>
      </c>
      <c r="AE267" s="17">
        <v>1541</v>
      </c>
    </row>
    <row r="268" spans="1:31">
      <c r="A268" s="17">
        <v>255</v>
      </c>
      <c r="B268" s="19">
        <v>0.21894675925925924</v>
      </c>
      <c r="C268" s="17">
        <v>141.1</v>
      </c>
      <c r="D268" s="17">
        <v>5.3</v>
      </c>
      <c r="E268" s="17">
        <v>6.8849999999999996E-3</v>
      </c>
      <c r="F268" s="17">
        <v>0.33300000000000002</v>
      </c>
      <c r="G268" s="17">
        <v>0.93116699999999997</v>
      </c>
      <c r="H268" s="17">
        <v>0.12534699999999999</v>
      </c>
      <c r="I268" s="17">
        <v>0.23669699999999999</v>
      </c>
      <c r="J268" s="17">
        <v>0.11135</v>
      </c>
      <c r="K268" s="17">
        <v>0.47043200000000002</v>
      </c>
      <c r="L268" s="17">
        <v>608.70000000000005</v>
      </c>
      <c r="M268" s="17">
        <v>9.3465000000000006E-2</v>
      </c>
      <c r="N268" s="17">
        <v>869</v>
      </c>
      <c r="O268" s="17">
        <v>0</v>
      </c>
      <c r="P268" s="17">
        <v>0</v>
      </c>
      <c r="Q268" s="17">
        <v>0.95882100000000003</v>
      </c>
      <c r="R268" s="17">
        <v>0.123071</v>
      </c>
      <c r="S268" s="17">
        <v>0.232541</v>
      </c>
      <c r="T268" s="17">
        <v>0.10947</v>
      </c>
      <c r="U268" s="17">
        <v>0.47075600000000001</v>
      </c>
      <c r="V268" s="17">
        <v>664.5</v>
      </c>
      <c r="W268" s="17">
        <v>0.338947</v>
      </c>
      <c r="X268" s="17">
        <v>665</v>
      </c>
      <c r="Y268" s="17">
        <v>0</v>
      </c>
      <c r="Z268" s="17">
        <v>0</v>
      </c>
      <c r="AA268" s="17">
        <v>0.72423999999999999</v>
      </c>
      <c r="AB268" s="17">
        <v>1.65177E-2</v>
      </c>
      <c r="AC268" s="17">
        <v>0.124879</v>
      </c>
      <c r="AD268" s="17">
        <v>0.25</v>
      </c>
      <c r="AE268" s="17">
        <v>1364.4</v>
      </c>
    </row>
    <row r="269" spans="1:31">
      <c r="A269" s="17">
        <v>256</v>
      </c>
      <c r="B269" s="19">
        <v>0.21900462962962963</v>
      </c>
      <c r="C269" s="17">
        <v>139.69999999999999</v>
      </c>
      <c r="D269" s="17">
        <v>5.3</v>
      </c>
      <c r="E269" s="17">
        <v>6.0229999999999997E-3</v>
      </c>
      <c r="F269" s="17">
        <v>0.29099999999999998</v>
      </c>
      <c r="G269" s="17">
        <v>0.97711599999999998</v>
      </c>
      <c r="H269" s="17">
        <v>0.122629</v>
      </c>
      <c r="I269" s="17">
        <v>0.24448</v>
      </c>
      <c r="J269" s="17">
        <v>0.12185</v>
      </c>
      <c r="K269" s="17">
        <v>0.49840699999999999</v>
      </c>
      <c r="L269" s="17">
        <v>550.4</v>
      </c>
      <c r="M269" s="17">
        <v>0.167712</v>
      </c>
      <c r="N269" s="17">
        <v>579</v>
      </c>
      <c r="O269" s="17">
        <v>0</v>
      </c>
      <c r="P269" s="17">
        <v>0</v>
      </c>
      <c r="Q269" s="17">
        <v>0.96996899999999997</v>
      </c>
      <c r="R269" s="17">
        <v>0.13059599999999999</v>
      </c>
      <c r="S269" s="17">
        <v>0.238538</v>
      </c>
      <c r="T269" s="17">
        <v>0.107942</v>
      </c>
      <c r="U269" s="17">
        <v>0.45251599999999997</v>
      </c>
      <c r="V269" s="17">
        <v>531.20000000000005</v>
      </c>
      <c r="W269" s="17">
        <v>0.34417999999999999</v>
      </c>
      <c r="X269" s="17">
        <v>461</v>
      </c>
      <c r="Y269" s="17">
        <v>0</v>
      </c>
      <c r="Z269" s="17">
        <v>0</v>
      </c>
      <c r="AA269" s="17">
        <v>0.69617799999999996</v>
      </c>
      <c r="AB269" s="17">
        <v>1.00193E-2</v>
      </c>
      <c r="AC269" s="17">
        <v>0.13167699999999999</v>
      </c>
      <c r="AD269" s="17">
        <v>0.25</v>
      </c>
      <c r="AE269" s="17">
        <v>1509.1</v>
      </c>
    </row>
    <row r="270" spans="1:31">
      <c r="A270" s="17">
        <v>257</v>
      </c>
      <c r="B270" s="19">
        <v>0.21906250000000002</v>
      </c>
      <c r="C270" s="17">
        <v>139.9</v>
      </c>
      <c r="D270" s="17">
        <v>5.3</v>
      </c>
      <c r="E270" s="17">
        <v>6.4089999999999998E-3</v>
      </c>
      <c r="F270" s="17">
        <v>0.31</v>
      </c>
      <c r="G270" s="17">
        <v>0.96229900000000002</v>
      </c>
      <c r="H270" s="17">
        <v>0.124942</v>
      </c>
      <c r="I270" s="17">
        <v>0.23882400000000001</v>
      </c>
      <c r="J270" s="17">
        <v>0.113882</v>
      </c>
      <c r="K270" s="17">
        <v>0.47684599999999999</v>
      </c>
      <c r="L270" s="17">
        <v>582</v>
      </c>
      <c r="M270" s="17">
        <v>0.188496</v>
      </c>
      <c r="N270" s="17">
        <v>651</v>
      </c>
      <c r="O270" s="17">
        <v>0</v>
      </c>
      <c r="P270" s="17">
        <v>0</v>
      </c>
      <c r="Q270" s="17">
        <v>0.96050000000000002</v>
      </c>
      <c r="R270" s="17">
        <v>0.13026499999999999</v>
      </c>
      <c r="S270" s="17">
        <v>0.23956</v>
      </c>
      <c r="T270" s="17">
        <v>0.109295</v>
      </c>
      <c r="U270" s="17">
        <v>0.456231</v>
      </c>
      <c r="V270" s="17">
        <v>596.5</v>
      </c>
      <c r="W270" s="17">
        <v>0.30612</v>
      </c>
      <c r="X270" s="17">
        <v>556</v>
      </c>
      <c r="Y270" s="17">
        <v>0</v>
      </c>
      <c r="Z270" s="17">
        <v>0</v>
      </c>
      <c r="AA270" s="17">
        <v>0.70189299999999999</v>
      </c>
      <c r="AB270" s="17">
        <v>1.18859E-2</v>
      </c>
      <c r="AC270" s="17">
        <v>0.13156399999999999</v>
      </c>
      <c r="AD270" s="17">
        <v>0.25</v>
      </c>
      <c r="AE270" s="17">
        <v>1427.1</v>
      </c>
    </row>
    <row r="271" spans="1:31">
      <c r="A271" s="17">
        <v>258</v>
      </c>
      <c r="B271" s="19">
        <v>0.21910879629629632</v>
      </c>
      <c r="C271" s="17">
        <v>137.9</v>
      </c>
      <c r="D271" s="17">
        <v>5.3</v>
      </c>
      <c r="E271" s="17">
        <v>6.9030000000000003E-3</v>
      </c>
      <c r="F271" s="17">
        <v>0.33400000000000002</v>
      </c>
      <c r="G271" s="17">
        <v>0.96342300000000003</v>
      </c>
      <c r="H271" s="17">
        <v>0.125362</v>
      </c>
      <c r="I271" s="17">
        <v>0.247782</v>
      </c>
      <c r="J271" s="17">
        <v>0.12242</v>
      </c>
      <c r="K271" s="17">
        <v>0.494062</v>
      </c>
      <c r="L271" s="17">
        <v>582.9</v>
      </c>
      <c r="M271" s="17">
        <v>0.204486</v>
      </c>
      <c r="N271" s="17">
        <v>634</v>
      </c>
      <c r="O271" s="17">
        <v>0</v>
      </c>
      <c r="P271" s="17">
        <v>0</v>
      </c>
      <c r="Q271" s="17">
        <v>0.97440099999999996</v>
      </c>
      <c r="R271" s="17">
        <v>0.12474200000000001</v>
      </c>
      <c r="S271" s="17">
        <v>0.244812</v>
      </c>
      <c r="T271" s="17">
        <v>0.120071</v>
      </c>
      <c r="U271" s="17">
        <v>0.49046000000000001</v>
      </c>
      <c r="V271" s="17">
        <v>623.29999999999995</v>
      </c>
      <c r="W271" s="17">
        <v>0.17386199999999999</v>
      </c>
      <c r="X271" s="17">
        <v>614</v>
      </c>
      <c r="Y271" s="17">
        <v>0</v>
      </c>
      <c r="Z271" s="17">
        <v>0</v>
      </c>
      <c r="AA271" s="17">
        <v>0.75455399999999995</v>
      </c>
      <c r="AB271" s="17">
        <v>1.1601500000000001E-2</v>
      </c>
      <c r="AC271" s="17">
        <v>0.126135</v>
      </c>
      <c r="AD271" s="17">
        <v>0.25</v>
      </c>
      <c r="AE271" s="17">
        <v>1424.8</v>
      </c>
    </row>
    <row r="272" spans="1:31">
      <c r="A272" s="17">
        <v>259</v>
      </c>
      <c r="B272" s="19">
        <v>0.21916666666666665</v>
      </c>
      <c r="C272" s="17">
        <v>137.9</v>
      </c>
      <c r="D272" s="17">
        <v>5.3</v>
      </c>
      <c r="E272" s="17">
        <v>6.0740000000000004E-3</v>
      </c>
      <c r="F272" s="17">
        <v>0.29399999999999998</v>
      </c>
      <c r="G272" s="17">
        <v>0.96548699999999998</v>
      </c>
      <c r="H272" s="17">
        <v>0.13630100000000001</v>
      </c>
      <c r="I272" s="17">
        <v>0.246946</v>
      </c>
      <c r="J272" s="17">
        <v>0.11064499999999999</v>
      </c>
      <c r="K272" s="17">
        <v>0.44805200000000001</v>
      </c>
      <c r="L272" s="17">
        <v>541.20000000000005</v>
      </c>
      <c r="M272" s="17">
        <v>0.28451799999999999</v>
      </c>
      <c r="N272" s="17">
        <v>553</v>
      </c>
      <c r="O272" s="17">
        <v>0</v>
      </c>
      <c r="P272" s="17">
        <v>0</v>
      </c>
      <c r="Q272" s="17">
        <v>0.98177400000000004</v>
      </c>
      <c r="R272" s="17">
        <v>0.13181300000000001</v>
      </c>
      <c r="S272" s="17">
        <v>0.245834</v>
      </c>
      <c r="T272" s="17">
        <v>0.114021</v>
      </c>
      <c r="U272" s="17">
        <v>0.463814</v>
      </c>
      <c r="V272" s="17">
        <v>598.9</v>
      </c>
      <c r="W272" s="17">
        <v>0.33168900000000001</v>
      </c>
      <c r="X272" s="17">
        <v>827</v>
      </c>
      <c r="Y272" s="17">
        <v>0</v>
      </c>
      <c r="Z272" s="17">
        <v>0</v>
      </c>
      <c r="AA272" s="17">
        <v>0.71355999999999997</v>
      </c>
      <c r="AB272" s="17">
        <v>9.4066900000000005E-3</v>
      </c>
      <c r="AC272" s="17">
        <v>0.132885</v>
      </c>
      <c r="AD272" s="17">
        <v>0.25</v>
      </c>
      <c r="AE272" s="17">
        <v>1534.7</v>
      </c>
    </row>
    <row r="273" spans="1:31">
      <c r="A273" s="17">
        <v>260</v>
      </c>
      <c r="B273" s="19">
        <v>0.21922453703703704</v>
      </c>
      <c r="C273" s="17">
        <v>136.6</v>
      </c>
      <c r="D273" s="17">
        <v>5.3</v>
      </c>
      <c r="E273" s="17">
        <v>6.8219999999999999E-3</v>
      </c>
      <c r="F273" s="17">
        <v>0.33</v>
      </c>
      <c r="G273" s="17">
        <v>0.94965900000000003</v>
      </c>
      <c r="H273" s="17">
        <v>0.13592299999999999</v>
      </c>
      <c r="I273" s="17">
        <v>0.25722499999999998</v>
      </c>
      <c r="J273" s="17">
        <v>0.12130199999999999</v>
      </c>
      <c r="K273" s="17">
        <v>0.471578</v>
      </c>
      <c r="L273" s="17">
        <v>553.1</v>
      </c>
      <c r="M273" s="17">
        <v>0.17507700000000001</v>
      </c>
      <c r="N273" s="17">
        <v>558</v>
      </c>
      <c r="O273" s="17">
        <v>0</v>
      </c>
      <c r="P273" s="17">
        <v>0</v>
      </c>
      <c r="Q273" s="17">
        <v>0.97191000000000005</v>
      </c>
      <c r="R273" s="17">
        <v>0.12898999999999999</v>
      </c>
      <c r="S273" s="17">
        <v>0.26316400000000001</v>
      </c>
      <c r="T273" s="17">
        <v>0.13417399999999999</v>
      </c>
      <c r="U273" s="17">
        <v>0.509849</v>
      </c>
      <c r="V273" s="17">
        <v>635.1</v>
      </c>
      <c r="W273" s="17">
        <v>8.1923999999999997E-2</v>
      </c>
      <c r="X273" s="17">
        <v>502</v>
      </c>
      <c r="Y273" s="17">
        <v>0</v>
      </c>
      <c r="Z273" s="17">
        <v>0</v>
      </c>
      <c r="AA273" s="17">
        <v>0.78438300000000005</v>
      </c>
      <c r="AB273" s="17">
        <v>9.7094199999999999E-3</v>
      </c>
      <c r="AC273" s="17">
        <v>0.13029299999999999</v>
      </c>
      <c r="AD273" s="17">
        <v>0.25</v>
      </c>
      <c r="AE273" s="17">
        <v>1501.6</v>
      </c>
    </row>
    <row r="274" spans="1:31">
      <c r="A274" s="17">
        <v>261</v>
      </c>
      <c r="B274" s="19">
        <v>0.21928240740740743</v>
      </c>
      <c r="C274" s="17">
        <v>136.4</v>
      </c>
      <c r="D274" s="17">
        <v>5.3</v>
      </c>
      <c r="E274" s="17">
        <v>6.5669999999999999E-3</v>
      </c>
      <c r="F274" s="17">
        <v>0.318</v>
      </c>
      <c r="G274" s="17">
        <v>0.95322600000000002</v>
      </c>
      <c r="H274" s="17">
        <v>0.136569</v>
      </c>
      <c r="I274" s="17">
        <v>0.25761200000000001</v>
      </c>
      <c r="J274" s="17">
        <v>0.121043</v>
      </c>
      <c r="K274" s="17">
        <v>0.46986600000000001</v>
      </c>
      <c r="L274" s="17">
        <v>585.20000000000005</v>
      </c>
      <c r="M274" s="17">
        <v>0.30837599999999998</v>
      </c>
      <c r="N274" s="17">
        <v>817</v>
      </c>
      <c r="O274" s="17">
        <v>0</v>
      </c>
      <c r="P274" s="17">
        <v>0</v>
      </c>
      <c r="Q274" s="17">
        <v>0.96115099999999998</v>
      </c>
      <c r="R274" s="17">
        <v>0.137735</v>
      </c>
      <c r="S274" s="17">
        <v>0.25810100000000002</v>
      </c>
      <c r="T274" s="17">
        <v>0.120366</v>
      </c>
      <c r="U274" s="17">
        <v>0.46635399999999999</v>
      </c>
      <c r="V274" s="17">
        <v>629.29999999999995</v>
      </c>
      <c r="W274" s="17">
        <v>0.37081999999999998</v>
      </c>
      <c r="X274" s="17">
        <v>594</v>
      </c>
      <c r="Y274" s="17">
        <v>0</v>
      </c>
      <c r="Z274" s="17">
        <v>0</v>
      </c>
      <c r="AA274" s="17">
        <v>0.71746799999999999</v>
      </c>
      <c r="AB274" s="17">
        <v>1.4955100000000001E-2</v>
      </c>
      <c r="AC274" s="17">
        <v>0.13953499999999999</v>
      </c>
      <c r="AD274" s="17">
        <v>0.25</v>
      </c>
      <c r="AE274" s="17">
        <v>1419.3</v>
      </c>
    </row>
    <row r="275" spans="1:31">
      <c r="A275" s="17">
        <v>262</v>
      </c>
      <c r="B275" s="19">
        <v>0.21934027777777776</v>
      </c>
      <c r="C275" s="17">
        <v>135.5</v>
      </c>
      <c r="D275" s="17">
        <v>5.3</v>
      </c>
      <c r="E275" s="17">
        <v>6.1630000000000001E-3</v>
      </c>
      <c r="F275" s="17">
        <v>0.29799999999999999</v>
      </c>
      <c r="G275" s="17">
        <v>0.95625400000000005</v>
      </c>
      <c r="H275" s="17">
        <v>0.14319899999999999</v>
      </c>
      <c r="I275" s="17">
        <v>0.26440399999999997</v>
      </c>
      <c r="J275" s="17">
        <v>0.12120599999999999</v>
      </c>
      <c r="K275" s="17">
        <v>0.45840999999999998</v>
      </c>
      <c r="L275" s="17">
        <v>533.20000000000005</v>
      </c>
      <c r="M275" s="17">
        <v>0.22917999999999999</v>
      </c>
      <c r="N275" s="17">
        <v>463</v>
      </c>
      <c r="O275" s="17">
        <v>0</v>
      </c>
      <c r="P275" s="17">
        <v>0</v>
      </c>
      <c r="Q275" s="17">
        <v>0.97670699999999999</v>
      </c>
      <c r="R275" s="17">
        <v>0.135654</v>
      </c>
      <c r="S275" s="17">
        <v>0.25933</v>
      </c>
      <c r="T275" s="17">
        <v>0.12367599999999999</v>
      </c>
      <c r="U275" s="17">
        <v>0.47690700000000003</v>
      </c>
      <c r="V275" s="17">
        <v>639.1</v>
      </c>
      <c r="W275" s="17">
        <v>0.37081999999999998</v>
      </c>
      <c r="X275" s="17">
        <v>531</v>
      </c>
      <c r="Y275" s="17">
        <v>0</v>
      </c>
      <c r="Z275" s="17">
        <v>0</v>
      </c>
      <c r="AA275" s="17">
        <v>0.73370299999999999</v>
      </c>
      <c r="AB275" s="17">
        <v>7.7804800000000002E-3</v>
      </c>
      <c r="AC275" s="17">
        <v>0.13661599999999999</v>
      </c>
      <c r="AD275" s="17">
        <v>0.25</v>
      </c>
      <c r="AE275" s="17">
        <v>1557.8</v>
      </c>
    </row>
    <row r="276" spans="1:31">
      <c r="A276" s="17">
        <v>263</v>
      </c>
      <c r="B276" s="19">
        <v>0.21939814814814815</v>
      </c>
      <c r="C276" s="17">
        <v>134.4</v>
      </c>
      <c r="D276" s="17">
        <v>5.3</v>
      </c>
      <c r="E276" s="17">
        <v>7.0270000000000003E-3</v>
      </c>
      <c r="F276" s="17">
        <v>0.34</v>
      </c>
      <c r="G276" s="17">
        <v>0.96101300000000001</v>
      </c>
      <c r="H276" s="17">
        <v>0.14404</v>
      </c>
      <c r="I276" s="17">
        <v>0.27176299999999998</v>
      </c>
      <c r="J276" s="17">
        <v>0.127723</v>
      </c>
      <c r="K276" s="17">
        <v>0.46997800000000001</v>
      </c>
      <c r="L276" s="17">
        <v>574.79999999999995</v>
      </c>
      <c r="M276" s="17">
        <v>0.25553500000000001</v>
      </c>
      <c r="N276" s="17">
        <v>488</v>
      </c>
      <c r="O276" s="17">
        <v>0</v>
      </c>
      <c r="P276" s="17">
        <v>0</v>
      </c>
      <c r="Q276" s="17">
        <v>0.97942600000000002</v>
      </c>
      <c r="R276" s="17">
        <v>0.13835900000000001</v>
      </c>
      <c r="S276" s="17">
        <v>0.27948200000000001</v>
      </c>
      <c r="T276" s="17">
        <v>0.141124</v>
      </c>
      <c r="U276" s="17">
        <v>0.50494700000000003</v>
      </c>
      <c r="V276" s="17">
        <v>629.29999999999995</v>
      </c>
      <c r="W276" s="17">
        <v>0.195911</v>
      </c>
      <c r="X276" s="17">
        <v>351</v>
      </c>
      <c r="Y276" s="17">
        <v>0</v>
      </c>
      <c r="Z276" s="17">
        <v>0</v>
      </c>
      <c r="AA276" s="17">
        <v>0.776841</v>
      </c>
      <c r="AB276" s="17">
        <v>8.8240799999999998E-3</v>
      </c>
      <c r="AC276" s="17">
        <v>0.13960400000000001</v>
      </c>
      <c r="AD276" s="17">
        <v>0.25</v>
      </c>
      <c r="AE276" s="17">
        <v>1445.1</v>
      </c>
    </row>
    <row r="277" spans="1:31">
      <c r="A277" s="17">
        <v>264</v>
      </c>
      <c r="B277" s="19">
        <v>0.21945601851851851</v>
      </c>
      <c r="C277" s="17">
        <v>134.4</v>
      </c>
      <c r="D277" s="17">
        <v>5.3</v>
      </c>
      <c r="E277" s="17">
        <v>6.5120000000000004E-3</v>
      </c>
      <c r="F277" s="17">
        <v>0.315</v>
      </c>
      <c r="G277" s="17">
        <v>0.97231999999999996</v>
      </c>
      <c r="H277" s="17">
        <v>0.14877000000000001</v>
      </c>
      <c r="I277" s="17">
        <v>0.28173399999999998</v>
      </c>
      <c r="J277" s="17">
        <v>0.132964</v>
      </c>
      <c r="K277" s="17">
        <v>0.47194900000000001</v>
      </c>
      <c r="L277" s="17">
        <v>552.4</v>
      </c>
      <c r="M277" s="17">
        <v>0.30276799999999998</v>
      </c>
      <c r="N277" s="17">
        <v>595</v>
      </c>
      <c r="O277" s="17">
        <v>0</v>
      </c>
      <c r="P277" s="17">
        <v>0</v>
      </c>
      <c r="Q277" s="17">
        <v>0.97704000000000002</v>
      </c>
      <c r="R277" s="17">
        <v>0.13983999999999999</v>
      </c>
      <c r="S277" s="17">
        <v>0.27295000000000003</v>
      </c>
      <c r="T277" s="17">
        <v>0.13311000000000001</v>
      </c>
      <c r="U277" s="17">
        <v>0.48767300000000002</v>
      </c>
      <c r="V277" s="17">
        <v>623.4</v>
      </c>
      <c r="W277" s="17">
        <v>0.16573599999999999</v>
      </c>
      <c r="X277" s="17">
        <v>566</v>
      </c>
      <c r="Y277" s="17">
        <v>0</v>
      </c>
      <c r="Z277" s="17">
        <v>0</v>
      </c>
      <c r="AA277" s="17">
        <v>0.75026599999999999</v>
      </c>
      <c r="AB277" s="17">
        <v>1.03356E-2</v>
      </c>
      <c r="AC277" s="17">
        <v>0.14121600000000001</v>
      </c>
      <c r="AD277" s="17">
        <v>0.25</v>
      </c>
      <c r="AE277" s="17">
        <v>1503.7</v>
      </c>
    </row>
    <row r="278" spans="1:31">
      <c r="A278" s="17">
        <v>265</v>
      </c>
      <c r="B278" s="19">
        <v>0.2195138888888889</v>
      </c>
      <c r="C278" s="17">
        <v>132</v>
      </c>
      <c r="D278" s="17">
        <v>5.3</v>
      </c>
      <c r="E278" s="17">
        <v>6.3940000000000004E-3</v>
      </c>
      <c r="F278" s="17">
        <v>0.309</v>
      </c>
      <c r="G278" s="17">
        <v>0.95986499999999997</v>
      </c>
      <c r="H278" s="17">
        <v>0.145313</v>
      </c>
      <c r="I278" s="17">
        <v>0.29173300000000002</v>
      </c>
      <c r="J278" s="17">
        <v>0.14641999999999999</v>
      </c>
      <c r="K278" s="17">
        <v>0.50189899999999998</v>
      </c>
      <c r="L278" s="17">
        <v>561.29999999999995</v>
      </c>
      <c r="M278" s="17">
        <v>7.7682000000000001E-2</v>
      </c>
      <c r="N278" s="17">
        <v>573</v>
      </c>
      <c r="O278" s="17">
        <v>0</v>
      </c>
      <c r="P278" s="17">
        <v>0</v>
      </c>
      <c r="Q278" s="17">
        <v>0.97677999999999998</v>
      </c>
      <c r="R278" s="17">
        <v>0.15581300000000001</v>
      </c>
      <c r="S278" s="17">
        <v>0.29456900000000003</v>
      </c>
      <c r="T278" s="17">
        <v>0.13875599999999999</v>
      </c>
      <c r="U278" s="17">
        <v>0.47104699999999999</v>
      </c>
      <c r="V278" s="17">
        <v>602.20000000000005</v>
      </c>
      <c r="W278" s="17">
        <v>0.37081799999999998</v>
      </c>
      <c r="X278" s="17">
        <v>472</v>
      </c>
      <c r="Y278" s="17">
        <v>0</v>
      </c>
      <c r="Z278" s="17">
        <v>0</v>
      </c>
      <c r="AA278" s="17">
        <v>0.724688</v>
      </c>
      <c r="AB278" s="17">
        <v>1.01154E-2</v>
      </c>
      <c r="AC278" s="17">
        <v>0.157217</v>
      </c>
      <c r="AD278" s="17">
        <v>0.25</v>
      </c>
      <c r="AE278" s="17">
        <v>1479.6</v>
      </c>
    </row>
    <row r="279" spans="1:31">
      <c r="A279" s="17">
        <v>266</v>
      </c>
      <c r="B279" s="19">
        <v>0.21957175925925929</v>
      </c>
      <c r="C279" s="17">
        <v>132.80000000000001</v>
      </c>
      <c r="D279" s="17">
        <v>5.3</v>
      </c>
      <c r="E279" s="17">
        <v>6.0540000000000004E-3</v>
      </c>
      <c r="F279" s="17">
        <v>0.29299999999999998</v>
      </c>
      <c r="G279" s="17">
        <v>0.982352</v>
      </c>
      <c r="H279" s="17">
        <v>0.15579899999999999</v>
      </c>
      <c r="I279" s="17">
        <v>0.29821500000000001</v>
      </c>
      <c r="J279" s="17">
        <v>0.14241699999999999</v>
      </c>
      <c r="K279" s="17">
        <v>0.47756300000000002</v>
      </c>
      <c r="L279" s="17">
        <v>505.3</v>
      </c>
      <c r="M279" s="17">
        <v>0.21684700000000001</v>
      </c>
      <c r="N279" s="17">
        <v>390</v>
      </c>
      <c r="O279" s="17">
        <v>0</v>
      </c>
      <c r="P279" s="17">
        <v>0</v>
      </c>
      <c r="Q279" s="17">
        <v>0.96376099999999998</v>
      </c>
      <c r="R279" s="17">
        <v>0.14732200000000001</v>
      </c>
      <c r="S279" s="17">
        <v>0.29088199999999997</v>
      </c>
      <c r="T279" s="17">
        <v>0.14355999999999999</v>
      </c>
      <c r="U279" s="17">
        <v>0.49353399999999997</v>
      </c>
      <c r="V279" s="17">
        <v>651.20000000000005</v>
      </c>
      <c r="W279" s="17">
        <v>0.242648</v>
      </c>
      <c r="X279" s="17">
        <v>575</v>
      </c>
      <c r="Y279" s="17">
        <v>0</v>
      </c>
      <c r="Z279" s="17">
        <v>0</v>
      </c>
      <c r="AA279" s="17">
        <v>0.75928300000000004</v>
      </c>
      <c r="AB279" s="17">
        <v>6.2203600000000003E-3</v>
      </c>
      <c r="AC279" s="17">
        <v>0.14821500000000001</v>
      </c>
      <c r="AD279" s="17">
        <v>0.25</v>
      </c>
      <c r="AE279" s="17">
        <v>1643.6</v>
      </c>
    </row>
    <row r="280" spans="1:31">
      <c r="A280" s="17">
        <v>267</v>
      </c>
      <c r="B280" s="19">
        <v>0.21961805555555555</v>
      </c>
      <c r="C280" s="17">
        <v>131.1</v>
      </c>
      <c r="D280" s="17">
        <v>5.3</v>
      </c>
      <c r="E280" s="17">
        <v>6.8789999999999997E-3</v>
      </c>
      <c r="F280" s="17">
        <v>0.33300000000000002</v>
      </c>
      <c r="G280" s="17">
        <v>0.96831800000000001</v>
      </c>
      <c r="H280" s="17">
        <v>0.15293599999999999</v>
      </c>
      <c r="I280" s="17">
        <v>0.30060799999999999</v>
      </c>
      <c r="J280" s="17">
        <v>0.147671</v>
      </c>
      <c r="K280" s="17">
        <v>0.49124200000000001</v>
      </c>
      <c r="L280" s="17">
        <v>594.5</v>
      </c>
      <c r="M280" s="17">
        <v>0.14136899999999999</v>
      </c>
      <c r="N280" s="17">
        <v>516</v>
      </c>
      <c r="O280" s="17">
        <v>0</v>
      </c>
      <c r="P280" s="17">
        <v>0</v>
      </c>
      <c r="Q280" s="17">
        <v>0.97719</v>
      </c>
      <c r="R280" s="17">
        <v>0.155333</v>
      </c>
      <c r="S280" s="17">
        <v>0.29772999999999999</v>
      </c>
      <c r="T280" s="17">
        <v>0.142397</v>
      </c>
      <c r="U280" s="17">
        <v>0.47827399999999998</v>
      </c>
      <c r="V280" s="17">
        <v>620.1</v>
      </c>
      <c r="W280" s="17">
        <v>0.29008699999999998</v>
      </c>
      <c r="X280" s="17">
        <v>548</v>
      </c>
      <c r="Y280" s="17">
        <v>0</v>
      </c>
      <c r="Z280" s="17">
        <v>0</v>
      </c>
      <c r="AA280" s="17">
        <v>0.73580699999999999</v>
      </c>
      <c r="AB280" s="17">
        <v>9.6393599999999996E-3</v>
      </c>
      <c r="AC280" s="17">
        <v>0.15670600000000001</v>
      </c>
      <c r="AD280" s="17">
        <v>0.25</v>
      </c>
      <c r="AE280" s="17">
        <v>1397</v>
      </c>
    </row>
    <row r="281" spans="1:31">
      <c r="A281" s="17">
        <v>268</v>
      </c>
      <c r="B281" s="19">
        <v>0.21967592592592591</v>
      </c>
      <c r="C281" s="17">
        <v>129.9</v>
      </c>
      <c r="D281" s="17">
        <v>5.3</v>
      </c>
      <c r="E281" s="17">
        <v>6.6709999999999998E-3</v>
      </c>
      <c r="F281" s="17">
        <v>0.32300000000000001</v>
      </c>
      <c r="G281" s="17">
        <v>0.97029600000000005</v>
      </c>
      <c r="H281" s="17">
        <v>0.15731300000000001</v>
      </c>
      <c r="I281" s="17">
        <v>0.29716999999999999</v>
      </c>
      <c r="J281" s="17">
        <v>0.13985700000000001</v>
      </c>
      <c r="K281" s="17">
        <v>0.47062999999999999</v>
      </c>
      <c r="L281" s="17">
        <v>545.9</v>
      </c>
      <c r="M281" s="17">
        <v>0.311394</v>
      </c>
      <c r="N281" s="17">
        <v>396</v>
      </c>
      <c r="O281" s="17">
        <v>0</v>
      </c>
      <c r="P281" s="17">
        <v>0</v>
      </c>
      <c r="Q281" s="17">
        <v>0.97833199999999998</v>
      </c>
      <c r="R281" s="17">
        <v>0.149478</v>
      </c>
      <c r="S281" s="17">
        <v>0.30122199999999999</v>
      </c>
      <c r="T281" s="17">
        <v>0.15174399999999999</v>
      </c>
      <c r="U281" s="17">
        <v>0.50376100000000001</v>
      </c>
      <c r="V281" s="17">
        <v>626.6</v>
      </c>
      <c r="W281" s="17">
        <v>0.14163999999999999</v>
      </c>
      <c r="X281" s="17">
        <v>657</v>
      </c>
      <c r="Y281" s="17">
        <v>0</v>
      </c>
      <c r="Z281" s="17">
        <v>0</v>
      </c>
      <c r="AA281" s="17">
        <v>0.77501699999999996</v>
      </c>
      <c r="AB281" s="17">
        <v>6.8237799999999998E-3</v>
      </c>
      <c r="AC281" s="17">
        <v>0.15051300000000001</v>
      </c>
      <c r="AD281" s="17">
        <v>0.25</v>
      </c>
      <c r="AE281" s="17">
        <v>1521.6</v>
      </c>
    </row>
    <row r="282" spans="1:31">
      <c r="A282" s="17">
        <v>269</v>
      </c>
      <c r="B282" s="19">
        <v>0.2197337962962963</v>
      </c>
      <c r="C282" s="17">
        <v>129.1</v>
      </c>
      <c r="D282" s="17">
        <v>5.3</v>
      </c>
      <c r="E282" s="17">
        <v>7.0549999999999996E-3</v>
      </c>
      <c r="F282" s="17">
        <v>0.34100000000000003</v>
      </c>
      <c r="G282" s="17">
        <v>0.97228300000000001</v>
      </c>
      <c r="H282" s="17">
        <v>0.16462499999999999</v>
      </c>
      <c r="I282" s="17">
        <v>0.31303700000000001</v>
      </c>
      <c r="J282" s="17">
        <v>0.14841299999999999</v>
      </c>
      <c r="K282" s="17">
        <v>0.474105</v>
      </c>
      <c r="L282" s="17">
        <v>557.70000000000005</v>
      </c>
      <c r="M282" s="17">
        <v>0.24184700000000001</v>
      </c>
      <c r="N282" s="17">
        <v>718</v>
      </c>
      <c r="O282" s="17">
        <v>0</v>
      </c>
      <c r="P282" s="17">
        <v>0</v>
      </c>
      <c r="Q282" s="17">
        <v>0.97543599999999997</v>
      </c>
      <c r="R282" s="17">
        <v>0.14801500000000001</v>
      </c>
      <c r="S282" s="17">
        <v>0.31125999999999998</v>
      </c>
      <c r="T282" s="17">
        <v>0.163245</v>
      </c>
      <c r="U282" s="17">
        <v>0.52446400000000004</v>
      </c>
      <c r="V282" s="17">
        <v>653.29999999999995</v>
      </c>
      <c r="W282" s="17">
        <v>0.22218199999999999</v>
      </c>
      <c r="X282" s="17">
        <v>432</v>
      </c>
      <c r="Y282" s="17">
        <v>0</v>
      </c>
      <c r="Z282" s="17">
        <v>0</v>
      </c>
      <c r="AA282" s="17">
        <v>0.80686800000000003</v>
      </c>
      <c r="AB282" s="17">
        <v>1.25635E-2</v>
      </c>
      <c r="AC282" s="17">
        <v>0.150066</v>
      </c>
      <c r="AD282" s="17">
        <v>0.25</v>
      </c>
      <c r="AE282" s="17">
        <v>1489.4</v>
      </c>
    </row>
    <row r="283" spans="1:31">
      <c r="A283" s="17">
        <v>270</v>
      </c>
      <c r="B283" s="19">
        <v>0.21979166666666669</v>
      </c>
      <c r="C283" s="17">
        <v>127.7</v>
      </c>
      <c r="D283" s="17">
        <v>5.3</v>
      </c>
      <c r="E283" s="17">
        <v>6.6990000000000001E-3</v>
      </c>
      <c r="F283" s="17">
        <v>0.32400000000000001</v>
      </c>
      <c r="G283" s="17">
        <v>0.96851399999999999</v>
      </c>
      <c r="H283" s="17">
        <v>0.16136</v>
      </c>
      <c r="I283" s="17">
        <v>0.31415700000000002</v>
      </c>
      <c r="J283" s="17">
        <v>0.15279699999999999</v>
      </c>
      <c r="K283" s="17">
        <v>0.48637200000000003</v>
      </c>
      <c r="L283" s="17">
        <v>543.29999999999995</v>
      </c>
      <c r="M283" s="17">
        <v>0.222134</v>
      </c>
      <c r="N283" s="17">
        <v>548</v>
      </c>
      <c r="O283" s="17">
        <v>0</v>
      </c>
      <c r="P283" s="17">
        <v>0</v>
      </c>
      <c r="Q283" s="17">
        <v>0.972499</v>
      </c>
      <c r="R283" s="17">
        <v>0.153005</v>
      </c>
      <c r="S283" s="17">
        <v>0.31193500000000002</v>
      </c>
      <c r="T283" s="17">
        <v>0.15892999999999999</v>
      </c>
      <c r="U283" s="17">
        <v>0.50949699999999998</v>
      </c>
      <c r="V283" s="17">
        <v>631.79999999999995</v>
      </c>
      <c r="W283" s="17">
        <v>0.175453</v>
      </c>
      <c r="X283" s="17">
        <v>513</v>
      </c>
      <c r="Y283" s="17">
        <v>0</v>
      </c>
      <c r="Z283" s="17">
        <v>0</v>
      </c>
      <c r="AA283" s="17">
        <v>0.78384200000000004</v>
      </c>
      <c r="AB283" s="17">
        <v>9.3708699999999999E-3</v>
      </c>
      <c r="AC283" s="17">
        <v>0.15449399999999999</v>
      </c>
      <c r="AD283" s="17">
        <v>0.25</v>
      </c>
      <c r="AE283" s="17">
        <v>1528.7</v>
      </c>
    </row>
    <row r="284" spans="1:31">
      <c r="A284" s="17">
        <v>271</v>
      </c>
      <c r="B284" s="19">
        <v>0.21984953703703702</v>
      </c>
      <c r="C284" s="17">
        <v>126.6</v>
      </c>
      <c r="D284" s="17">
        <v>5.3</v>
      </c>
      <c r="E284" s="17">
        <v>6.2950000000000002E-3</v>
      </c>
      <c r="F284" s="17">
        <v>0.30499999999999999</v>
      </c>
      <c r="G284" s="17">
        <v>0.97878799999999999</v>
      </c>
      <c r="H284" s="17">
        <v>0.16244</v>
      </c>
      <c r="I284" s="17">
        <v>0.32750299999999999</v>
      </c>
      <c r="J284" s="17">
        <v>0.16506299999999999</v>
      </c>
      <c r="K284" s="17">
        <v>0.50400500000000004</v>
      </c>
      <c r="L284" s="17">
        <v>510.4</v>
      </c>
      <c r="M284" s="17">
        <v>7.4767E-2</v>
      </c>
      <c r="N284" s="17">
        <v>362</v>
      </c>
      <c r="O284" s="17">
        <v>0</v>
      </c>
      <c r="P284" s="17">
        <v>0</v>
      </c>
      <c r="Q284" s="17">
        <v>0.97276499999999999</v>
      </c>
      <c r="R284" s="17">
        <v>0.15829699999999999</v>
      </c>
      <c r="S284" s="17">
        <v>0.32162400000000002</v>
      </c>
      <c r="T284" s="17">
        <v>0.163327</v>
      </c>
      <c r="U284" s="17">
        <v>0.50781900000000002</v>
      </c>
      <c r="V284" s="17">
        <v>619.9</v>
      </c>
      <c r="W284" s="17">
        <v>0.31698999999999999</v>
      </c>
      <c r="X284" s="17">
        <v>540</v>
      </c>
      <c r="Y284" s="17">
        <v>0</v>
      </c>
      <c r="Z284" s="17">
        <v>0</v>
      </c>
      <c r="AA284" s="17">
        <v>0.78125999999999995</v>
      </c>
      <c r="AB284" s="17">
        <v>5.8355000000000004E-3</v>
      </c>
      <c r="AC284" s="17">
        <v>0.15925</v>
      </c>
      <c r="AD284" s="17">
        <v>0.25</v>
      </c>
      <c r="AE284" s="17">
        <v>1627.1</v>
      </c>
    </row>
    <row r="285" spans="1:31">
      <c r="A285" s="17">
        <v>272</v>
      </c>
      <c r="B285" s="19">
        <v>0.21990740740740741</v>
      </c>
      <c r="C285" s="17">
        <v>126</v>
      </c>
      <c r="D285" s="17">
        <v>5.3</v>
      </c>
      <c r="E285" s="17">
        <v>6.3569999999999998E-3</v>
      </c>
      <c r="F285" s="17">
        <v>0.308</v>
      </c>
      <c r="G285" s="17">
        <v>0.98501700000000003</v>
      </c>
      <c r="H285" s="17">
        <v>0.16634699999999999</v>
      </c>
      <c r="I285" s="17">
        <v>0.323737</v>
      </c>
      <c r="J285" s="17">
        <v>0.15739</v>
      </c>
      <c r="K285" s="17">
        <v>0.48616700000000002</v>
      </c>
      <c r="L285" s="17">
        <v>538.6</v>
      </c>
      <c r="M285" s="17">
        <v>0.16200899999999999</v>
      </c>
      <c r="N285" s="17">
        <v>492</v>
      </c>
      <c r="O285" s="17">
        <v>0</v>
      </c>
      <c r="P285" s="17">
        <v>0</v>
      </c>
      <c r="Q285" s="17">
        <v>0.984954</v>
      </c>
      <c r="R285" s="17">
        <v>0.16706499999999999</v>
      </c>
      <c r="S285" s="17">
        <v>0.32585199999999997</v>
      </c>
      <c r="T285" s="17">
        <v>0.15878700000000001</v>
      </c>
      <c r="U285" s="17">
        <v>0.48729800000000001</v>
      </c>
      <c r="V285" s="17">
        <v>635.29999999999995</v>
      </c>
      <c r="W285" s="17">
        <v>0.32155699999999998</v>
      </c>
      <c r="X285" s="17">
        <v>608</v>
      </c>
      <c r="Y285" s="17">
        <v>0</v>
      </c>
      <c r="Z285" s="17">
        <v>0</v>
      </c>
      <c r="AA285" s="17">
        <v>0.74968900000000005</v>
      </c>
      <c r="AB285" s="17">
        <v>8.3457099999999992E-3</v>
      </c>
      <c r="AC285" s="17">
        <v>0.16839000000000001</v>
      </c>
      <c r="AD285" s="17">
        <v>0.25</v>
      </c>
      <c r="AE285" s="17">
        <v>1542.2</v>
      </c>
    </row>
    <row r="286" spans="1:31">
      <c r="A286" s="17">
        <v>273</v>
      </c>
      <c r="B286" s="19">
        <v>0.21996527777777777</v>
      </c>
      <c r="C286" s="17">
        <v>125.1</v>
      </c>
      <c r="D286" s="17">
        <v>5.3</v>
      </c>
      <c r="E286" s="17">
        <v>6.9379999999999997E-3</v>
      </c>
      <c r="F286" s="17">
        <v>0.33600000000000002</v>
      </c>
      <c r="G286" s="17">
        <v>0.97707900000000003</v>
      </c>
      <c r="H286" s="17">
        <v>0.17278399999999999</v>
      </c>
      <c r="I286" s="17">
        <v>0.33780300000000002</v>
      </c>
      <c r="J286" s="17">
        <v>0.16502</v>
      </c>
      <c r="K286" s="17">
        <v>0.488508</v>
      </c>
      <c r="L286" s="17">
        <v>576.5</v>
      </c>
      <c r="M286" s="17">
        <v>0.17706</v>
      </c>
      <c r="N286" s="17">
        <v>515</v>
      </c>
      <c r="O286" s="17">
        <v>0</v>
      </c>
      <c r="P286" s="17">
        <v>0</v>
      </c>
      <c r="Q286" s="17">
        <v>0.98129</v>
      </c>
      <c r="R286" s="17">
        <v>0.17324400000000001</v>
      </c>
      <c r="S286" s="17">
        <v>0.34463899999999997</v>
      </c>
      <c r="T286" s="17">
        <v>0.17139399999999999</v>
      </c>
      <c r="U286" s="17">
        <v>0.49731599999999998</v>
      </c>
      <c r="V286" s="17">
        <v>591.6</v>
      </c>
      <c r="W286" s="17">
        <v>0.21196400000000001</v>
      </c>
      <c r="X286" s="17">
        <v>436</v>
      </c>
      <c r="Y286" s="17">
        <v>0</v>
      </c>
      <c r="Z286" s="17">
        <v>0</v>
      </c>
      <c r="AA286" s="17">
        <v>0.76510199999999995</v>
      </c>
      <c r="AB286" s="17">
        <v>9.3358199999999999E-3</v>
      </c>
      <c r="AC286" s="17">
        <v>0.174844</v>
      </c>
      <c r="AD286" s="17">
        <v>0.25</v>
      </c>
      <c r="AE286" s="17">
        <v>1440.7</v>
      </c>
    </row>
    <row r="287" spans="1:31">
      <c r="A287" s="17">
        <v>274</v>
      </c>
      <c r="B287" s="19">
        <v>0.22002314814814816</v>
      </c>
      <c r="C287" s="17">
        <v>123.8</v>
      </c>
      <c r="D287" s="17">
        <v>5.3</v>
      </c>
      <c r="E287" s="17">
        <v>6.0140000000000002E-3</v>
      </c>
      <c r="F287" s="17">
        <v>0.29099999999999998</v>
      </c>
      <c r="G287" s="17">
        <v>0.98177999999999999</v>
      </c>
      <c r="H287" s="17">
        <v>0.17896400000000001</v>
      </c>
      <c r="I287" s="17">
        <v>0.34381499999999998</v>
      </c>
      <c r="J287" s="17">
        <v>0.164851</v>
      </c>
      <c r="K287" s="17">
        <v>0.47947499999999998</v>
      </c>
      <c r="L287" s="17">
        <v>529.29999999999995</v>
      </c>
      <c r="M287" s="17">
        <v>0.29047400000000001</v>
      </c>
      <c r="N287" s="17">
        <v>612</v>
      </c>
      <c r="O287" s="17">
        <v>0</v>
      </c>
      <c r="P287" s="17">
        <v>0</v>
      </c>
      <c r="Q287" s="17">
        <v>0.97636000000000001</v>
      </c>
      <c r="R287" s="17">
        <v>0.17888299999999999</v>
      </c>
      <c r="S287" s="17">
        <v>0.33745599999999998</v>
      </c>
      <c r="T287" s="17">
        <v>0.15857299999999999</v>
      </c>
      <c r="U287" s="17">
        <v>0.46990799999999999</v>
      </c>
      <c r="V287" s="17">
        <v>632.9</v>
      </c>
      <c r="W287" s="17">
        <v>0.34831499999999999</v>
      </c>
      <c r="X287" s="17">
        <v>452</v>
      </c>
      <c r="Y287" s="17">
        <v>0</v>
      </c>
      <c r="Z287" s="17">
        <v>0</v>
      </c>
      <c r="AA287" s="17">
        <v>0.72293600000000002</v>
      </c>
      <c r="AB287" s="17">
        <v>1.01858E-2</v>
      </c>
      <c r="AC287" s="17">
        <v>0.18049799999999999</v>
      </c>
      <c r="AD287" s="17">
        <v>0.25</v>
      </c>
      <c r="AE287" s="17">
        <v>1569</v>
      </c>
    </row>
    <row r="288" spans="1:31">
      <c r="A288" s="17">
        <v>275</v>
      </c>
      <c r="B288" s="19">
        <v>0.2200810185185185</v>
      </c>
      <c r="C288" s="17">
        <v>123.1</v>
      </c>
      <c r="D288" s="17">
        <v>5.3</v>
      </c>
      <c r="E288" s="17">
        <v>6.3470000000000002E-3</v>
      </c>
      <c r="F288" s="17">
        <v>0.307</v>
      </c>
      <c r="G288" s="17">
        <v>0.97370500000000004</v>
      </c>
      <c r="H288" s="17">
        <v>0.175874</v>
      </c>
      <c r="I288" s="17">
        <v>0.34232499999999999</v>
      </c>
      <c r="J288" s="17">
        <v>0.16645099999999999</v>
      </c>
      <c r="K288" s="17">
        <v>0.486236</v>
      </c>
      <c r="L288" s="17">
        <v>541.79999999999995</v>
      </c>
      <c r="M288" s="17">
        <v>0.234403</v>
      </c>
      <c r="N288" s="17">
        <v>793</v>
      </c>
      <c r="O288" s="17">
        <v>0</v>
      </c>
      <c r="P288" s="17">
        <v>0</v>
      </c>
      <c r="Q288" s="17">
        <v>0.98011599999999999</v>
      </c>
      <c r="R288" s="17">
        <v>0.17480599999999999</v>
      </c>
      <c r="S288" s="17">
        <v>0.340167</v>
      </c>
      <c r="T288" s="17">
        <v>0.16536100000000001</v>
      </c>
      <c r="U288" s="17">
        <v>0.48611599999999999</v>
      </c>
      <c r="V288" s="17">
        <v>644</v>
      </c>
      <c r="W288" s="17">
        <v>0.351242</v>
      </c>
      <c r="X288" s="17">
        <v>628</v>
      </c>
      <c r="Y288" s="17">
        <v>0</v>
      </c>
      <c r="Z288" s="17">
        <v>0</v>
      </c>
      <c r="AA288" s="17">
        <v>0.74787099999999995</v>
      </c>
      <c r="AB288" s="17">
        <v>1.34605E-2</v>
      </c>
      <c r="AC288" s="17">
        <v>0.17703199999999999</v>
      </c>
      <c r="AD288" s="17">
        <v>0.25</v>
      </c>
      <c r="AE288" s="17">
        <v>1532.9</v>
      </c>
    </row>
    <row r="289" spans="1:31">
      <c r="A289" s="17">
        <v>276</v>
      </c>
      <c r="B289" s="19">
        <v>0.22013888888888888</v>
      </c>
      <c r="C289" s="17">
        <v>122.2</v>
      </c>
      <c r="D289" s="17">
        <v>5.3</v>
      </c>
      <c r="E289" s="17">
        <v>6.9379999999999997E-3</v>
      </c>
      <c r="F289" s="17">
        <v>0.33600000000000002</v>
      </c>
      <c r="G289" s="17">
        <v>0.96332099999999998</v>
      </c>
      <c r="H289" s="17">
        <v>0.17030699999999999</v>
      </c>
      <c r="I289" s="17">
        <v>0.34490199999999999</v>
      </c>
      <c r="J289" s="17">
        <v>0.174595</v>
      </c>
      <c r="K289" s="17">
        <v>0.506216</v>
      </c>
      <c r="L289" s="17">
        <v>561.79999999999995</v>
      </c>
      <c r="M289" s="17">
        <v>9.2360999999999999E-2</v>
      </c>
      <c r="N289" s="17">
        <v>446</v>
      </c>
      <c r="O289" s="17">
        <v>0</v>
      </c>
      <c r="P289" s="17">
        <v>0</v>
      </c>
      <c r="Q289" s="17">
        <v>0.97646599999999995</v>
      </c>
      <c r="R289" s="17">
        <v>0.16786400000000001</v>
      </c>
      <c r="S289" s="17">
        <v>0.34227200000000002</v>
      </c>
      <c r="T289" s="17">
        <v>0.17440800000000001</v>
      </c>
      <c r="U289" s="17">
        <v>0.50956000000000001</v>
      </c>
      <c r="V289" s="17">
        <v>609.9</v>
      </c>
      <c r="W289" s="17">
        <v>0.20264799999999999</v>
      </c>
      <c r="X289" s="17">
        <v>523</v>
      </c>
      <c r="Y289" s="17">
        <v>0</v>
      </c>
      <c r="Z289" s="17">
        <v>0</v>
      </c>
      <c r="AA289" s="17">
        <v>0.78393800000000002</v>
      </c>
      <c r="AB289" s="17">
        <v>7.8893699999999997E-3</v>
      </c>
      <c r="AC289" s="17">
        <v>0.16924</v>
      </c>
      <c r="AD289" s="17">
        <v>0.25</v>
      </c>
      <c r="AE289" s="17">
        <v>1478.4</v>
      </c>
    </row>
    <row r="290" spans="1:31">
      <c r="A290" s="17">
        <v>277</v>
      </c>
      <c r="B290" s="19">
        <v>0.22019675925925927</v>
      </c>
      <c r="C290" s="17">
        <v>121.8</v>
      </c>
      <c r="D290" s="17">
        <v>6.2</v>
      </c>
      <c r="E290" s="17">
        <v>8.43E-3</v>
      </c>
      <c r="F290" s="17">
        <v>0.40799999999999997</v>
      </c>
      <c r="G290" s="17">
        <v>0.97203099999999998</v>
      </c>
      <c r="H290" s="17">
        <v>0.179701</v>
      </c>
      <c r="I290" s="17">
        <v>0.35126800000000002</v>
      </c>
      <c r="J290" s="17">
        <v>0.171568</v>
      </c>
      <c r="K290" s="17">
        <v>0.48842400000000002</v>
      </c>
      <c r="L290" s="17">
        <v>593.1</v>
      </c>
      <c r="M290" s="17">
        <v>0.29528799999999999</v>
      </c>
      <c r="N290" s="17">
        <v>523</v>
      </c>
      <c r="O290" s="17">
        <v>0</v>
      </c>
      <c r="P290" s="17">
        <v>0</v>
      </c>
      <c r="Q290" s="17">
        <v>0.98034399999999999</v>
      </c>
      <c r="R290" s="17">
        <v>0.17131299999999999</v>
      </c>
      <c r="S290" s="17">
        <v>0.34573199999999998</v>
      </c>
      <c r="T290" s="17">
        <v>0.17441899999999999</v>
      </c>
      <c r="U290" s="17">
        <v>0.50449200000000005</v>
      </c>
      <c r="V290" s="17">
        <v>654.79999999999995</v>
      </c>
      <c r="W290" s="17">
        <v>0.29786699999999999</v>
      </c>
      <c r="X290" s="17">
        <v>541</v>
      </c>
      <c r="Y290" s="17">
        <v>0</v>
      </c>
      <c r="Z290" s="17">
        <v>0</v>
      </c>
      <c r="AA290" s="17">
        <v>0.776142</v>
      </c>
      <c r="AB290" s="17">
        <v>1.13504E-2</v>
      </c>
      <c r="AC290" s="17">
        <v>0.173293</v>
      </c>
      <c r="AD290" s="17">
        <v>0.25</v>
      </c>
      <c r="AE290" s="17">
        <v>1400.5</v>
      </c>
    </row>
    <row r="291" spans="1:31">
      <c r="A291" s="17">
        <v>278</v>
      </c>
      <c r="B291" s="19">
        <v>0.22024305555555557</v>
      </c>
      <c r="C291" s="17">
        <v>120.4</v>
      </c>
      <c r="D291" s="17">
        <v>5.3</v>
      </c>
      <c r="E291" s="17">
        <v>6.4939999999999998E-3</v>
      </c>
      <c r="F291" s="17">
        <v>0.314</v>
      </c>
      <c r="G291" s="17">
        <v>0.98442700000000005</v>
      </c>
      <c r="H291" s="17">
        <v>0.18168799999999999</v>
      </c>
      <c r="I291" s="17">
        <v>0.34723300000000001</v>
      </c>
      <c r="J291" s="17">
        <v>0.165546</v>
      </c>
      <c r="K291" s="17">
        <v>0.47675600000000001</v>
      </c>
      <c r="L291" s="17">
        <v>546.20000000000005</v>
      </c>
      <c r="M291" s="17">
        <v>0.40947</v>
      </c>
      <c r="N291" s="17">
        <v>526</v>
      </c>
      <c r="O291" s="17">
        <v>0</v>
      </c>
      <c r="P291" s="17">
        <v>0</v>
      </c>
      <c r="Q291" s="17">
        <v>0.98024299999999998</v>
      </c>
      <c r="R291" s="17">
        <v>0.17813799999999999</v>
      </c>
      <c r="S291" s="17">
        <v>0.35011799999999998</v>
      </c>
      <c r="T291" s="17">
        <v>0.17197999999999999</v>
      </c>
      <c r="U291" s="17">
        <v>0.49120599999999998</v>
      </c>
      <c r="V291" s="17">
        <v>600.6</v>
      </c>
      <c r="W291" s="17">
        <v>0.21942</v>
      </c>
      <c r="X291" s="17">
        <v>495</v>
      </c>
      <c r="Y291" s="17">
        <v>0</v>
      </c>
      <c r="Z291" s="17">
        <v>0</v>
      </c>
      <c r="AA291" s="17">
        <v>0.75570199999999998</v>
      </c>
      <c r="AB291" s="17">
        <v>9.0366500000000002E-3</v>
      </c>
      <c r="AC291" s="17">
        <v>0.17969199999999999</v>
      </c>
      <c r="AD291" s="17">
        <v>0.25</v>
      </c>
      <c r="AE291" s="17">
        <v>1520.7</v>
      </c>
    </row>
    <row r="292" spans="1:31">
      <c r="A292" s="17">
        <v>279</v>
      </c>
      <c r="B292" s="19">
        <v>0.2203009259259259</v>
      </c>
      <c r="C292" s="17">
        <v>119.3</v>
      </c>
      <c r="D292" s="17">
        <v>5.3</v>
      </c>
      <c r="E292" s="17">
        <v>6.7460000000000003E-3</v>
      </c>
      <c r="F292" s="17">
        <v>0.32600000000000001</v>
      </c>
      <c r="G292" s="17">
        <v>0.96513700000000002</v>
      </c>
      <c r="H292" s="17">
        <v>0.17963699999999999</v>
      </c>
      <c r="I292" s="17">
        <v>0.35670600000000002</v>
      </c>
      <c r="J292" s="17">
        <v>0.177069</v>
      </c>
      <c r="K292" s="17">
        <v>0.49640099999999998</v>
      </c>
      <c r="L292" s="17">
        <v>564.20000000000005</v>
      </c>
      <c r="M292" s="17">
        <v>6.6200000000000005E-4</v>
      </c>
      <c r="N292" s="17">
        <v>577</v>
      </c>
      <c r="O292" s="17">
        <v>0</v>
      </c>
      <c r="P292" s="17">
        <v>0</v>
      </c>
      <c r="Q292" s="17">
        <v>0.98264899999999999</v>
      </c>
      <c r="R292" s="17">
        <v>0.178425</v>
      </c>
      <c r="S292" s="17">
        <v>0.35302299999999998</v>
      </c>
      <c r="T292" s="17">
        <v>0.174597</v>
      </c>
      <c r="U292" s="17">
        <v>0.49457800000000002</v>
      </c>
      <c r="V292" s="17">
        <v>650.20000000000005</v>
      </c>
      <c r="W292" s="17">
        <v>0.34733000000000003</v>
      </c>
      <c r="X292" s="17">
        <v>559</v>
      </c>
      <c r="Y292" s="17">
        <v>0</v>
      </c>
      <c r="Z292" s="17">
        <v>0</v>
      </c>
      <c r="AA292" s="17">
        <v>0.76088900000000004</v>
      </c>
      <c r="AB292" s="17">
        <v>1.02297E-2</v>
      </c>
      <c r="AC292" s="17">
        <v>0.18021100000000001</v>
      </c>
      <c r="AD292" s="17">
        <v>0.25</v>
      </c>
      <c r="AE292" s="17">
        <v>1472.2</v>
      </c>
    </row>
    <row r="293" spans="1:31">
      <c r="A293" s="17">
        <v>280</v>
      </c>
      <c r="B293" s="19">
        <v>0.22035879629629629</v>
      </c>
      <c r="C293" s="17">
        <v>119.3</v>
      </c>
      <c r="D293" s="17">
        <v>5.3</v>
      </c>
      <c r="E293" s="17">
        <v>6.0109999999999999E-3</v>
      </c>
      <c r="F293" s="17">
        <v>0.29099999999999998</v>
      </c>
      <c r="G293" s="17">
        <v>0.980707</v>
      </c>
      <c r="H293" s="17">
        <v>0.18653400000000001</v>
      </c>
      <c r="I293" s="17">
        <v>0.366481</v>
      </c>
      <c r="J293" s="17">
        <v>0.179947</v>
      </c>
      <c r="K293" s="17">
        <v>0.49101400000000001</v>
      </c>
      <c r="L293" s="17">
        <v>512.79999999999995</v>
      </c>
      <c r="M293" s="17">
        <v>0.15659600000000001</v>
      </c>
      <c r="N293" s="17">
        <v>569</v>
      </c>
      <c r="O293" s="17">
        <v>0</v>
      </c>
      <c r="P293" s="17">
        <v>0</v>
      </c>
      <c r="Q293" s="17">
        <v>0.98256100000000002</v>
      </c>
      <c r="R293" s="17">
        <v>0.18538299999999999</v>
      </c>
      <c r="S293" s="17">
        <v>0.359491</v>
      </c>
      <c r="T293" s="17">
        <v>0.17410800000000001</v>
      </c>
      <c r="U293" s="17">
        <v>0.484317</v>
      </c>
      <c r="V293" s="17">
        <v>633</v>
      </c>
      <c r="W293" s="17">
        <v>0.333177</v>
      </c>
      <c r="X293" s="17">
        <v>463</v>
      </c>
      <c r="Y293" s="17">
        <v>0</v>
      </c>
      <c r="Z293" s="17">
        <v>0</v>
      </c>
      <c r="AA293" s="17">
        <v>0.74510299999999996</v>
      </c>
      <c r="AB293" s="17">
        <v>9.1825699999999993E-3</v>
      </c>
      <c r="AC293" s="17">
        <v>0.18698200000000001</v>
      </c>
      <c r="AD293" s="17">
        <v>0.25</v>
      </c>
      <c r="AE293" s="17">
        <v>1619.7</v>
      </c>
    </row>
    <row r="294" spans="1:31">
      <c r="A294" s="17">
        <v>281</v>
      </c>
      <c r="B294" s="19">
        <v>0.22041666666666668</v>
      </c>
      <c r="C294" s="17">
        <v>118.2</v>
      </c>
      <c r="D294" s="17">
        <v>5.3</v>
      </c>
      <c r="E294" s="17">
        <v>6.8739999999999999E-3</v>
      </c>
      <c r="F294" s="17">
        <v>0.33300000000000002</v>
      </c>
      <c r="G294" s="17">
        <v>0.96653500000000003</v>
      </c>
      <c r="H294" s="17">
        <v>0.192249</v>
      </c>
      <c r="I294" s="17">
        <v>0.35946</v>
      </c>
      <c r="J294" s="17">
        <v>0.16721</v>
      </c>
      <c r="K294" s="17">
        <v>0.465171</v>
      </c>
      <c r="L294" s="17">
        <v>558.79999999999995</v>
      </c>
      <c r="M294" s="17">
        <v>0.349804</v>
      </c>
      <c r="N294" s="17">
        <v>432</v>
      </c>
      <c r="O294" s="17">
        <v>0</v>
      </c>
      <c r="P294" s="17">
        <v>0</v>
      </c>
      <c r="Q294" s="17">
        <v>0.97889599999999999</v>
      </c>
      <c r="R294" s="17">
        <v>0.177902</v>
      </c>
      <c r="S294" s="17">
        <v>0.36116799999999999</v>
      </c>
      <c r="T294" s="17">
        <v>0.18326600000000001</v>
      </c>
      <c r="U294" s="17">
        <v>0.50742600000000004</v>
      </c>
      <c r="V294" s="17">
        <v>672.6</v>
      </c>
      <c r="W294" s="17">
        <v>0.31309599999999999</v>
      </c>
      <c r="X294" s="17">
        <v>415</v>
      </c>
      <c r="Y294" s="17">
        <v>0</v>
      </c>
      <c r="Z294" s="17">
        <v>0</v>
      </c>
      <c r="AA294" s="17">
        <v>0.78065499999999999</v>
      </c>
      <c r="AB294" s="17">
        <v>7.6055100000000002E-3</v>
      </c>
      <c r="AC294" s="17">
        <v>0.17929600000000001</v>
      </c>
      <c r="AD294" s="17">
        <v>0.25</v>
      </c>
      <c r="AE294" s="17">
        <v>1486.3</v>
      </c>
    </row>
    <row r="295" spans="1:31">
      <c r="A295" s="17">
        <v>282</v>
      </c>
      <c r="B295" s="19">
        <v>0.22047453703703704</v>
      </c>
      <c r="C295" s="17">
        <v>116.7</v>
      </c>
      <c r="D295" s="17">
        <v>5.3</v>
      </c>
      <c r="E295" s="17">
        <v>6.613E-3</v>
      </c>
      <c r="F295" s="17">
        <v>0.32</v>
      </c>
      <c r="G295" s="17">
        <v>0.98021899999999995</v>
      </c>
      <c r="H295" s="17">
        <v>0.18571099999999999</v>
      </c>
      <c r="I295" s="17">
        <v>0.36780099999999999</v>
      </c>
      <c r="J295" s="17">
        <v>0.18209</v>
      </c>
      <c r="K295" s="17">
        <v>0.49507800000000002</v>
      </c>
      <c r="L295" s="17">
        <v>540.4</v>
      </c>
      <c r="M295" s="17">
        <v>0.304649</v>
      </c>
      <c r="N295" s="17">
        <v>469</v>
      </c>
      <c r="O295" s="17">
        <v>0</v>
      </c>
      <c r="P295" s="17">
        <v>0</v>
      </c>
      <c r="Q295" s="17">
        <v>0.97868699999999997</v>
      </c>
      <c r="R295" s="17">
        <v>0.180447</v>
      </c>
      <c r="S295" s="17">
        <v>0.36455700000000002</v>
      </c>
      <c r="T295" s="17">
        <v>0.18411</v>
      </c>
      <c r="U295" s="17">
        <v>0.50502499999999995</v>
      </c>
      <c r="V295" s="17">
        <v>624.6</v>
      </c>
      <c r="W295" s="17">
        <v>0.25987300000000002</v>
      </c>
      <c r="X295" s="17">
        <v>516</v>
      </c>
      <c r="Y295" s="17">
        <v>0</v>
      </c>
      <c r="Z295" s="17">
        <v>0</v>
      </c>
      <c r="AA295" s="17">
        <v>0.77696100000000001</v>
      </c>
      <c r="AB295" s="17">
        <v>7.9926200000000006E-3</v>
      </c>
      <c r="AC295" s="17">
        <v>0.181918</v>
      </c>
      <c r="AD295" s="17">
        <v>0.25</v>
      </c>
      <c r="AE295" s="17">
        <v>1536.9</v>
      </c>
    </row>
    <row r="296" spans="1:31">
      <c r="A296" s="17">
        <v>283</v>
      </c>
      <c r="B296" s="19">
        <v>0.2205324074074074</v>
      </c>
      <c r="C296" s="17">
        <v>117.1</v>
      </c>
      <c r="D296" s="17">
        <v>5.3</v>
      </c>
      <c r="E296" s="17">
        <v>6.8250000000000003E-3</v>
      </c>
      <c r="F296" s="17">
        <v>0.33</v>
      </c>
      <c r="G296" s="17">
        <v>0.97388300000000005</v>
      </c>
      <c r="H296" s="17">
        <v>0.192972</v>
      </c>
      <c r="I296" s="17">
        <v>0.36935600000000002</v>
      </c>
      <c r="J296" s="17">
        <v>0.17638400000000001</v>
      </c>
      <c r="K296" s="17">
        <v>0.477545</v>
      </c>
      <c r="L296" s="17">
        <v>567</v>
      </c>
      <c r="M296" s="17">
        <v>0.35583799999999999</v>
      </c>
      <c r="N296" s="17">
        <v>494</v>
      </c>
      <c r="O296" s="17">
        <v>0</v>
      </c>
      <c r="P296" s="17">
        <v>0</v>
      </c>
      <c r="Q296" s="17">
        <v>0.97397599999999995</v>
      </c>
      <c r="R296" s="17">
        <v>0.18873000000000001</v>
      </c>
      <c r="S296" s="17">
        <v>0.375359</v>
      </c>
      <c r="T296" s="17">
        <v>0.18662899999999999</v>
      </c>
      <c r="U296" s="17">
        <v>0.497201</v>
      </c>
      <c r="V296" s="17">
        <v>624.70000000000005</v>
      </c>
      <c r="W296" s="17">
        <v>0.29578100000000002</v>
      </c>
      <c r="X296" s="17">
        <v>476</v>
      </c>
      <c r="Y296" s="17">
        <v>0</v>
      </c>
      <c r="Z296" s="17">
        <v>0</v>
      </c>
      <c r="AA296" s="17">
        <v>0.76492400000000005</v>
      </c>
      <c r="AB296" s="17">
        <v>8.8203699999999993E-3</v>
      </c>
      <c r="AC296" s="17">
        <v>0.19037599999999999</v>
      </c>
      <c r="AD296" s="17">
        <v>0.25</v>
      </c>
      <c r="AE296" s="17">
        <v>1464.9</v>
      </c>
    </row>
    <row r="297" spans="1:31">
      <c r="A297" s="17">
        <v>284</v>
      </c>
      <c r="B297" s="19">
        <v>0.22059027777777776</v>
      </c>
      <c r="C297" s="17">
        <v>114.9</v>
      </c>
      <c r="D297" s="17">
        <v>6.2</v>
      </c>
      <c r="E297" s="17">
        <v>7.9900000000000006E-3</v>
      </c>
      <c r="F297" s="17">
        <v>0.38700000000000001</v>
      </c>
      <c r="G297" s="17">
        <v>0.98272599999999999</v>
      </c>
      <c r="H297" s="17">
        <v>0.19445499999999999</v>
      </c>
      <c r="I297" s="17">
        <v>0.37451699999999999</v>
      </c>
      <c r="J297" s="17">
        <v>0.180062</v>
      </c>
      <c r="K297" s="17">
        <v>0.48078399999999999</v>
      </c>
      <c r="L297" s="17">
        <v>568.6</v>
      </c>
      <c r="M297" s="17">
        <v>0.25712800000000002</v>
      </c>
      <c r="N297" s="17">
        <v>493</v>
      </c>
      <c r="O297" s="17">
        <v>0</v>
      </c>
      <c r="P297" s="17">
        <v>0</v>
      </c>
      <c r="Q297" s="17">
        <v>0.98148500000000005</v>
      </c>
      <c r="R297" s="17">
        <v>0.18843399999999999</v>
      </c>
      <c r="S297" s="17">
        <v>0.37549700000000003</v>
      </c>
      <c r="T297" s="17">
        <v>0.18706300000000001</v>
      </c>
      <c r="U297" s="17">
        <v>0.49817600000000001</v>
      </c>
      <c r="V297" s="17">
        <v>587</v>
      </c>
      <c r="W297" s="17">
        <v>0.19475600000000001</v>
      </c>
      <c r="X297" s="17">
        <v>474</v>
      </c>
      <c r="Y297" s="17">
        <v>0</v>
      </c>
      <c r="Z297" s="17">
        <v>0</v>
      </c>
      <c r="AA297" s="17">
        <v>0.76642399999999999</v>
      </c>
      <c r="AB297" s="17">
        <v>1.02892E-2</v>
      </c>
      <c r="AC297" s="17">
        <v>0.190358</v>
      </c>
      <c r="AD297" s="17">
        <v>0.25</v>
      </c>
      <c r="AE297" s="17">
        <v>1460.6</v>
      </c>
    </row>
    <row r="298" spans="1:31">
      <c r="A298" s="17">
        <v>285</v>
      </c>
      <c r="B298" s="19">
        <v>0.22063657407407408</v>
      </c>
      <c r="C298" s="17">
        <v>114.7</v>
      </c>
      <c r="D298" s="17">
        <v>6.2</v>
      </c>
      <c r="E298" s="17">
        <v>7.2870000000000001E-3</v>
      </c>
      <c r="F298" s="17">
        <v>0.35299999999999998</v>
      </c>
      <c r="G298" s="17">
        <v>0.97983299999999995</v>
      </c>
      <c r="H298" s="17">
        <v>0.19526299999999999</v>
      </c>
      <c r="I298" s="17">
        <v>0.38070999999999999</v>
      </c>
      <c r="J298" s="17">
        <v>0.185447</v>
      </c>
      <c r="K298" s="17">
        <v>0.48710900000000001</v>
      </c>
      <c r="L298" s="17">
        <v>526.9</v>
      </c>
      <c r="M298" s="17">
        <v>0.17709</v>
      </c>
      <c r="N298" s="17">
        <v>475</v>
      </c>
      <c r="O298" s="17">
        <v>0</v>
      </c>
      <c r="P298" s="17">
        <v>0</v>
      </c>
      <c r="Q298" s="17">
        <v>0.97731900000000005</v>
      </c>
      <c r="R298" s="17">
        <v>0.20324800000000001</v>
      </c>
      <c r="S298" s="17">
        <v>0.39838800000000002</v>
      </c>
      <c r="T298" s="17">
        <v>0.19514000000000001</v>
      </c>
      <c r="U298" s="17">
        <v>0.48982399999999998</v>
      </c>
      <c r="V298" s="17">
        <v>615.9</v>
      </c>
      <c r="W298" s="17">
        <v>0.244945</v>
      </c>
      <c r="X298" s="17">
        <v>528</v>
      </c>
      <c r="Y298" s="17">
        <v>0</v>
      </c>
      <c r="Z298" s="17">
        <v>0</v>
      </c>
      <c r="AA298" s="17">
        <v>0.75357499999999999</v>
      </c>
      <c r="AB298" s="17">
        <v>9.1820200000000008E-3</v>
      </c>
      <c r="AC298" s="17">
        <v>0.20504</v>
      </c>
      <c r="AD298" s="17">
        <v>0.25</v>
      </c>
      <c r="AE298" s="17">
        <v>1576.4</v>
      </c>
    </row>
    <row r="299" spans="1:31">
      <c r="A299" s="17">
        <v>286</v>
      </c>
      <c r="B299" s="19">
        <v>0.22069444444444444</v>
      </c>
      <c r="C299" s="17">
        <v>113.6</v>
      </c>
      <c r="D299" s="17">
        <v>6.2</v>
      </c>
      <c r="E299" s="17">
        <v>7.502E-3</v>
      </c>
      <c r="F299" s="17">
        <v>0.36299999999999999</v>
      </c>
      <c r="G299" s="17">
        <v>0.97443299999999999</v>
      </c>
      <c r="H299" s="17">
        <v>0.20435800000000001</v>
      </c>
      <c r="I299" s="17">
        <v>0.38984000000000002</v>
      </c>
      <c r="J299" s="17">
        <v>0.18548200000000001</v>
      </c>
      <c r="K299" s="17">
        <v>0.47579100000000002</v>
      </c>
      <c r="L299" s="17">
        <v>523</v>
      </c>
      <c r="M299" s="17">
        <v>0.31495699999999999</v>
      </c>
      <c r="N299" s="17">
        <v>471</v>
      </c>
      <c r="O299" s="17">
        <v>0</v>
      </c>
      <c r="P299" s="17">
        <v>0</v>
      </c>
      <c r="Q299" s="17">
        <v>0.98143999999999998</v>
      </c>
      <c r="R299" s="17">
        <v>0.188972</v>
      </c>
      <c r="S299" s="17">
        <v>0.38400400000000001</v>
      </c>
      <c r="T299" s="17">
        <v>0.19503200000000001</v>
      </c>
      <c r="U299" s="17">
        <v>0.50789099999999998</v>
      </c>
      <c r="V299" s="17">
        <v>627.79999999999995</v>
      </c>
      <c r="W299" s="17">
        <v>0.204321</v>
      </c>
      <c r="X299" s="17">
        <v>355</v>
      </c>
      <c r="Y299" s="17">
        <v>0</v>
      </c>
      <c r="Z299" s="17">
        <v>0</v>
      </c>
      <c r="AA299" s="17">
        <v>0.78137100000000004</v>
      </c>
      <c r="AB299" s="17">
        <v>9.0479299999999992E-3</v>
      </c>
      <c r="AC299" s="17">
        <v>0.19073599999999999</v>
      </c>
      <c r="AD299" s="17">
        <v>0.25</v>
      </c>
      <c r="AE299" s="17">
        <v>1588</v>
      </c>
    </row>
    <row r="300" spans="1:31">
      <c r="A300" s="17">
        <v>287</v>
      </c>
      <c r="B300" s="19">
        <v>0.22075231481481483</v>
      </c>
      <c r="C300" s="17">
        <v>112.4</v>
      </c>
      <c r="D300" s="17">
        <v>6.2</v>
      </c>
      <c r="E300" s="17">
        <v>8.4060000000000003E-3</v>
      </c>
      <c r="F300" s="17">
        <v>0.40699999999999997</v>
      </c>
      <c r="G300" s="17">
        <v>0.97366200000000003</v>
      </c>
      <c r="H300" s="17">
        <v>0.21029500000000001</v>
      </c>
      <c r="I300" s="17">
        <v>0.38813900000000001</v>
      </c>
      <c r="J300" s="17">
        <v>0.177844</v>
      </c>
      <c r="K300" s="17">
        <v>0.45819700000000002</v>
      </c>
      <c r="L300" s="17">
        <v>566.70000000000005</v>
      </c>
      <c r="M300" s="17">
        <v>0.36218499999999998</v>
      </c>
      <c r="N300" s="17">
        <v>653</v>
      </c>
      <c r="O300" s="17">
        <v>0</v>
      </c>
      <c r="P300" s="17">
        <v>0</v>
      </c>
      <c r="Q300" s="17">
        <v>0.984155</v>
      </c>
      <c r="R300" s="17">
        <v>0.186637</v>
      </c>
      <c r="S300" s="17">
        <v>0.395117</v>
      </c>
      <c r="T300" s="17">
        <v>0.20848</v>
      </c>
      <c r="U300" s="17">
        <v>0.52764100000000003</v>
      </c>
      <c r="V300" s="17">
        <v>693.6</v>
      </c>
      <c r="W300" s="17">
        <v>0.22591700000000001</v>
      </c>
      <c r="X300" s="17">
        <v>602</v>
      </c>
      <c r="Y300" s="17">
        <v>0</v>
      </c>
      <c r="Z300" s="17">
        <v>0</v>
      </c>
      <c r="AA300" s="17">
        <v>0.811755</v>
      </c>
      <c r="AB300" s="17">
        <v>1.3521399999999999E-2</v>
      </c>
      <c r="AC300" s="17">
        <v>0.18945600000000001</v>
      </c>
      <c r="AD300" s="17">
        <v>0.25</v>
      </c>
      <c r="AE300" s="17">
        <v>1465.6</v>
      </c>
    </row>
    <row r="301" spans="1:31">
      <c r="A301" s="17">
        <v>288</v>
      </c>
      <c r="B301" s="19">
        <v>0.22081018518518516</v>
      </c>
      <c r="C301" s="17">
        <v>112.4</v>
      </c>
      <c r="D301" s="17">
        <v>6.2</v>
      </c>
      <c r="E301" s="17">
        <v>7.7320000000000002E-3</v>
      </c>
      <c r="F301" s="17">
        <v>0.374</v>
      </c>
      <c r="G301" s="17">
        <v>0.96918000000000004</v>
      </c>
      <c r="H301" s="17">
        <v>0.217586</v>
      </c>
      <c r="I301" s="17">
        <v>0.40334399999999998</v>
      </c>
      <c r="J301" s="17">
        <v>0.18575800000000001</v>
      </c>
      <c r="K301" s="17">
        <v>0.46054499999999998</v>
      </c>
      <c r="L301" s="17">
        <v>558.79999999999995</v>
      </c>
      <c r="M301" s="17">
        <v>0.31960300000000003</v>
      </c>
      <c r="N301" s="17">
        <v>530</v>
      </c>
      <c r="O301" s="17">
        <v>0</v>
      </c>
      <c r="P301" s="17">
        <v>0</v>
      </c>
      <c r="Q301" s="17">
        <v>0.98233599999999999</v>
      </c>
      <c r="R301" s="17">
        <v>0.20583099999999999</v>
      </c>
      <c r="S301" s="17">
        <v>0.40422000000000002</v>
      </c>
      <c r="T301" s="17">
        <v>0.19838900000000001</v>
      </c>
      <c r="U301" s="17">
        <v>0.49079499999999998</v>
      </c>
      <c r="V301" s="17">
        <v>612.70000000000005</v>
      </c>
      <c r="W301" s="17">
        <v>0.24187400000000001</v>
      </c>
      <c r="X301" s="17">
        <v>465</v>
      </c>
      <c r="Y301" s="17">
        <v>0</v>
      </c>
      <c r="Z301" s="17">
        <v>0</v>
      </c>
      <c r="AA301" s="17">
        <v>0.75506899999999999</v>
      </c>
      <c r="AB301" s="17">
        <v>1.08582E-2</v>
      </c>
      <c r="AC301" s="17">
        <v>0.207985</v>
      </c>
      <c r="AD301" s="17">
        <v>0.25</v>
      </c>
      <c r="AE301" s="17">
        <v>1486.2</v>
      </c>
    </row>
    <row r="302" spans="1:31">
      <c r="A302" s="17">
        <v>289</v>
      </c>
      <c r="B302" s="19">
        <v>0.22086805555555555</v>
      </c>
      <c r="C302" s="17">
        <v>109.8</v>
      </c>
      <c r="D302" s="17">
        <v>7</v>
      </c>
      <c r="E302" s="17">
        <v>8.5100000000000002E-3</v>
      </c>
      <c r="F302" s="17">
        <v>0.41199999999999998</v>
      </c>
      <c r="G302" s="17">
        <v>0.97638800000000003</v>
      </c>
      <c r="H302" s="17">
        <v>0.22256899999999999</v>
      </c>
      <c r="I302" s="17">
        <v>0.4078</v>
      </c>
      <c r="J302" s="17">
        <v>0.18523100000000001</v>
      </c>
      <c r="K302" s="17">
        <v>0.45422000000000001</v>
      </c>
      <c r="L302" s="17">
        <v>520.79999999999995</v>
      </c>
      <c r="M302" s="17">
        <v>0.22456999999999999</v>
      </c>
      <c r="N302" s="17">
        <v>478</v>
      </c>
      <c r="O302" s="17">
        <v>0</v>
      </c>
      <c r="P302" s="17">
        <v>0</v>
      </c>
      <c r="Q302" s="17">
        <v>0.98493399999999998</v>
      </c>
      <c r="R302" s="17">
        <v>0.199101</v>
      </c>
      <c r="S302" s="17">
        <v>0.40387400000000001</v>
      </c>
      <c r="T302" s="17">
        <v>0.20477300000000001</v>
      </c>
      <c r="U302" s="17">
        <v>0.50702199999999997</v>
      </c>
      <c r="V302" s="17">
        <v>635.9</v>
      </c>
      <c r="W302" s="17">
        <v>0.29602000000000001</v>
      </c>
      <c r="X302" s="17">
        <v>408</v>
      </c>
      <c r="Y302" s="17">
        <v>0</v>
      </c>
      <c r="Z302" s="17">
        <v>0</v>
      </c>
      <c r="AA302" s="17">
        <v>0.78003400000000001</v>
      </c>
      <c r="AB302" s="17">
        <v>1.04388E-2</v>
      </c>
      <c r="AC302" s="17">
        <v>0.201239</v>
      </c>
      <c r="AD302" s="17">
        <v>0.25</v>
      </c>
      <c r="AE302" s="17">
        <v>1594.8</v>
      </c>
    </row>
    <row r="303" spans="1:31">
      <c r="A303" s="17">
        <v>290</v>
      </c>
      <c r="B303" s="19">
        <v>0.22092592592592594</v>
      </c>
      <c r="C303" s="17">
        <v>109.1</v>
      </c>
      <c r="D303" s="17">
        <v>7</v>
      </c>
      <c r="E303" s="17">
        <v>8.5939999999999992E-3</v>
      </c>
      <c r="F303" s="17">
        <v>0.41599999999999998</v>
      </c>
      <c r="G303" s="17">
        <v>0.98520799999999997</v>
      </c>
      <c r="H303" s="17">
        <v>0.21246999999999999</v>
      </c>
      <c r="I303" s="17">
        <v>0.41443400000000002</v>
      </c>
      <c r="J303" s="17">
        <v>0.201964</v>
      </c>
      <c r="K303" s="17">
        <v>0.48732500000000001</v>
      </c>
      <c r="L303" s="17">
        <v>539.9</v>
      </c>
      <c r="M303" s="17">
        <v>0.19245000000000001</v>
      </c>
      <c r="N303" s="17">
        <v>382</v>
      </c>
      <c r="O303" s="17">
        <v>0</v>
      </c>
      <c r="P303" s="17">
        <v>0</v>
      </c>
      <c r="Q303" s="17">
        <v>0.98472300000000001</v>
      </c>
      <c r="R303" s="17">
        <v>0.211895</v>
      </c>
      <c r="S303" s="17">
        <v>0.417931</v>
      </c>
      <c r="T303" s="17">
        <v>0.206036</v>
      </c>
      <c r="U303" s="17">
        <v>0.49298999999999998</v>
      </c>
      <c r="V303" s="17">
        <v>640.20000000000005</v>
      </c>
      <c r="W303" s="17">
        <v>0.29710700000000001</v>
      </c>
      <c r="X303" s="17">
        <v>400</v>
      </c>
      <c r="Y303" s="17">
        <v>0</v>
      </c>
      <c r="Z303" s="17">
        <v>0</v>
      </c>
      <c r="AA303" s="17">
        <v>0.75844599999999995</v>
      </c>
      <c r="AB303" s="17">
        <v>8.6606200000000008E-3</v>
      </c>
      <c r="AC303" s="17">
        <v>0.21367900000000001</v>
      </c>
      <c r="AD303" s="17">
        <v>0.25</v>
      </c>
      <c r="AE303" s="17">
        <v>1538.3</v>
      </c>
    </row>
    <row r="304" spans="1:31">
      <c r="A304" s="17">
        <v>291</v>
      </c>
      <c r="B304" s="19">
        <v>0.2209837962962963</v>
      </c>
      <c r="C304" s="17">
        <v>108.5</v>
      </c>
      <c r="D304" s="17">
        <v>7</v>
      </c>
      <c r="E304" s="17">
        <v>9.3380000000000008E-3</v>
      </c>
      <c r="F304" s="17">
        <v>0.45200000000000001</v>
      </c>
      <c r="G304" s="17">
        <v>0.965144</v>
      </c>
      <c r="H304" s="17">
        <v>0.22170599999999999</v>
      </c>
      <c r="I304" s="17">
        <v>0.418269</v>
      </c>
      <c r="J304" s="17">
        <v>0.19656299999999999</v>
      </c>
      <c r="K304" s="17">
        <v>0.46994399999999997</v>
      </c>
      <c r="L304" s="17">
        <v>574.5</v>
      </c>
      <c r="M304" s="17">
        <v>0.25855899999999998</v>
      </c>
      <c r="N304" s="17">
        <v>555</v>
      </c>
      <c r="O304" s="17">
        <v>0</v>
      </c>
      <c r="P304" s="17">
        <v>0</v>
      </c>
      <c r="Q304" s="17">
        <v>0.98504100000000006</v>
      </c>
      <c r="R304" s="17">
        <v>0.20650199999999999</v>
      </c>
      <c r="S304" s="17">
        <v>0.41781600000000002</v>
      </c>
      <c r="T304" s="17">
        <v>0.211314</v>
      </c>
      <c r="U304" s="17">
        <v>0.50575800000000004</v>
      </c>
      <c r="V304" s="17">
        <v>662.9</v>
      </c>
      <c r="W304" s="17">
        <v>0.28328199999999998</v>
      </c>
      <c r="X304" s="17">
        <v>330</v>
      </c>
      <c r="Y304" s="17">
        <v>0</v>
      </c>
      <c r="Z304" s="17">
        <v>0</v>
      </c>
      <c r="AA304" s="17">
        <v>0.77808999999999995</v>
      </c>
      <c r="AB304" s="17">
        <v>1.3318200000000001E-2</v>
      </c>
      <c r="AC304" s="17">
        <v>0.209316</v>
      </c>
      <c r="AD304" s="17">
        <v>0.25</v>
      </c>
      <c r="AE304" s="17">
        <v>1445.7</v>
      </c>
    </row>
    <row r="305" spans="1:31">
      <c r="A305" s="17">
        <v>292</v>
      </c>
      <c r="B305" s="19">
        <v>0.22104166666666666</v>
      </c>
      <c r="C305" s="17">
        <v>107.1</v>
      </c>
      <c r="D305" s="17">
        <v>7</v>
      </c>
      <c r="E305" s="17">
        <v>9.1959999999999993E-3</v>
      </c>
      <c r="F305" s="17">
        <v>0.44500000000000001</v>
      </c>
      <c r="G305" s="17">
        <v>0.97954699999999995</v>
      </c>
      <c r="H305" s="17">
        <v>0.223244</v>
      </c>
      <c r="I305" s="17">
        <v>0.43465199999999998</v>
      </c>
      <c r="J305" s="17">
        <v>0.21140800000000001</v>
      </c>
      <c r="K305" s="17">
        <v>0.48638399999999998</v>
      </c>
      <c r="L305" s="17">
        <v>585.5</v>
      </c>
      <c r="M305" s="17">
        <v>0.19753299999999999</v>
      </c>
      <c r="N305" s="17">
        <v>455</v>
      </c>
      <c r="O305" s="17">
        <v>0</v>
      </c>
      <c r="P305" s="17">
        <v>0</v>
      </c>
      <c r="Q305" s="17">
        <v>0.98496099999999998</v>
      </c>
      <c r="R305" s="17">
        <v>0.21961800000000001</v>
      </c>
      <c r="S305" s="17">
        <v>0.42868000000000001</v>
      </c>
      <c r="T305" s="17">
        <v>0.209061</v>
      </c>
      <c r="U305" s="17">
        <v>0.48768699999999998</v>
      </c>
      <c r="V305" s="17">
        <v>616.9</v>
      </c>
      <c r="W305" s="17">
        <v>0.37081999999999998</v>
      </c>
      <c r="X305" s="17">
        <v>388</v>
      </c>
      <c r="Y305" s="17">
        <v>0</v>
      </c>
      <c r="Z305" s="17">
        <v>0</v>
      </c>
      <c r="AA305" s="17">
        <v>0.75028799999999995</v>
      </c>
      <c r="AB305" s="17">
        <v>1.11647E-2</v>
      </c>
      <c r="AC305" s="17">
        <v>0.22195200000000001</v>
      </c>
      <c r="AD305" s="17">
        <v>0.25</v>
      </c>
      <c r="AE305" s="17">
        <v>1418.6</v>
      </c>
    </row>
    <row r="306" spans="1:31">
      <c r="A306" s="17">
        <v>293</v>
      </c>
      <c r="B306" s="19">
        <v>0.22109953703703702</v>
      </c>
      <c r="C306" s="17">
        <v>106.9</v>
      </c>
      <c r="D306" s="17">
        <v>7</v>
      </c>
      <c r="E306" s="17">
        <v>9.1260000000000004E-3</v>
      </c>
      <c r="F306" s="17">
        <v>0.442</v>
      </c>
      <c r="G306" s="17">
        <v>0.98576799999999998</v>
      </c>
      <c r="H306" s="17">
        <v>0.22392799999999999</v>
      </c>
      <c r="I306" s="17">
        <v>0.43631399999999998</v>
      </c>
      <c r="J306" s="17">
        <v>0.21238599999999999</v>
      </c>
      <c r="K306" s="17">
        <v>0.48677399999999998</v>
      </c>
      <c r="L306" s="17">
        <v>578.6</v>
      </c>
      <c r="M306" s="17">
        <v>0.22012599999999999</v>
      </c>
      <c r="N306" s="17">
        <v>490</v>
      </c>
      <c r="O306" s="17">
        <v>0</v>
      </c>
      <c r="P306" s="17">
        <v>0</v>
      </c>
      <c r="Q306" s="17">
        <v>0.98236199999999996</v>
      </c>
      <c r="R306" s="17">
        <v>0.22095400000000001</v>
      </c>
      <c r="S306" s="17">
        <v>0.43332599999999999</v>
      </c>
      <c r="T306" s="17">
        <v>0.21237200000000001</v>
      </c>
      <c r="U306" s="17">
        <v>0.49009799999999998</v>
      </c>
      <c r="V306" s="17">
        <v>590.29999999999995</v>
      </c>
      <c r="W306" s="17">
        <v>0.22686100000000001</v>
      </c>
      <c r="X306" s="17">
        <v>511</v>
      </c>
      <c r="Y306" s="17">
        <v>0</v>
      </c>
      <c r="Z306" s="17">
        <v>0</v>
      </c>
      <c r="AA306" s="17">
        <v>0.75399799999999995</v>
      </c>
      <c r="AB306" s="17">
        <v>1.18718E-2</v>
      </c>
      <c r="AC306" s="17">
        <v>0.22347500000000001</v>
      </c>
      <c r="AD306" s="17">
        <v>0.25</v>
      </c>
      <c r="AE306" s="17">
        <v>1435.6</v>
      </c>
    </row>
    <row r="307" spans="1:31">
      <c r="A307" s="17">
        <v>294</v>
      </c>
      <c r="B307" s="19">
        <v>0.22114583333333335</v>
      </c>
      <c r="C307" s="17">
        <v>106</v>
      </c>
      <c r="D307" s="17">
        <v>7</v>
      </c>
      <c r="E307" s="17">
        <v>9.0189999999999992E-3</v>
      </c>
      <c r="F307" s="17">
        <v>0.436</v>
      </c>
      <c r="G307" s="17">
        <v>0.97656299999999996</v>
      </c>
      <c r="H307" s="17">
        <v>0.22969400000000001</v>
      </c>
      <c r="I307" s="17">
        <v>0.44359100000000001</v>
      </c>
      <c r="J307" s="17">
        <v>0.213897</v>
      </c>
      <c r="K307" s="17">
        <v>0.48219400000000001</v>
      </c>
      <c r="L307" s="17">
        <v>554.20000000000005</v>
      </c>
      <c r="M307" s="17">
        <v>0.27537800000000001</v>
      </c>
      <c r="N307" s="17">
        <v>433</v>
      </c>
      <c r="O307" s="17">
        <v>0</v>
      </c>
      <c r="P307" s="17">
        <v>0</v>
      </c>
      <c r="Q307" s="17">
        <v>0.98527900000000002</v>
      </c>
      <c r="R307" s="17">
        <v>0.21918899999999999</v>
      </c>
      <c r="S307" s="17">
        <v>0.44256499999999999</v>
      </c>
      <c r="T307" s="17">
        <v>0.22337699999999999</v>
      </c>
      <c r="U307" s="17">
        <v>0.50473100000000004</v>
      </c>
      <c r="V307" s="17">
        <v>634.20000000000005</v>
      </c>
      <c r="W307" s="17">
        <v>0.20074900000000001</v>
      </c>
      <c r="X307" s="17">
        <v>587</v>
      </c>
      <c r="Y307" s="17">
        <v>0</v>
      </c>
      <c r="Z307" s="17">
        <v>0</v>
      </c>
      <c r="AA307" s="17">
        <v>0.776509</v>
      </c>
      <c r="AB307" s="17">
        <v>1.00684E-2</v>
      </c>
      <c r="AC307" s="17">
        <v>0.221438</v>
      </c>
      <c r="AD307" s="17">
        <v>0.25</v>
      </c>
      <c r="AE307" s="17">
        <v>1498.6</v>
      </c>
    </row>
    <row r="308" spans="1:31">
      <c r="A308" s="17">
        <v>295</v>
      </c>
      <c r="B308" s="19">
        <v>0.22120370370370371</v>
      </c>
      <c r="C308" s="17">
        <v>105.3</v>
      </c>
      <c r="D308" s="17">
        <v>7.9</v>
      </c>
      <c r="E308" s="17">
        <v>9.868E-3</v>
      </c>
      <c r="F308" s="17">
        <v>0.47799999999999998</v>
      </c>
      <c r="G308" s="17">
        <v>0.98127799999999998</v>
      </c>
      <c r="H308" s="17">
        <v>0.23853099999999999</v>
      </c>
      <c r="I308" s="17">
        <v>0.45287899999999998</v>
      </c>
      <c r="J308" s="17">
        <v>0.21434800000000001</v>
      </c>
      <c r="K308" s="17">
        <v>0.47330100000000003</v>
      </c>
      <c r="L308" s="17">
        <v>536.6</v>
      </c>
      <c r="M308" s="17">
        <v>8.7539000000000006E-2</v>
      </c>
      <c r="N308" s="17">
        <v>593</v>
      </c>
      <c r="O308" s="17">
        <v>0</v>
      </c>
      <c r="P308" s="17">
        <v>0</v>
      </c>
      <c r="Q308" s="17">
        <v>0.98190599999999995</v>
      </c>
      <c r="R308" s="17">
        <v>0.22084400000000001</v>
      </c>
      <c r="S308" s="17">
        <v>0.45021899999999998</v>
      </c>
      <c r="T308" s="17">
        <v>0.229375</v>
      </c>
      <c r="U308" s="17">
        <v>0.50947299999999995</v>
      </c>
      <c r="V308" s="17">
        <v>635.9</v>
      </c>
      <c r="W308" s="17">
        <v>0.206651</v>
      </c>
      <c r="X308" s="17">
        <v>353</v>
      </c>
      <c r="Y308" s="17">
        <v>0</v>
      </c>
      <c r="Z308" s="17">
        <v>0</v>
      </c>
      <c r="AA308" s="17">
        <v>0.78380499999999997</v>
      </c>
      <c r="AB308" s="17">
        <v>1.49196E-2</v>
      </c>
      <c r="AC308" s="17">
        <v>0.22426699999999999</v>
      </c>
      <c r="AD308" s="17">
        <v>0.25</v>
      </c>
      <c r="AE308" s="17">
        <v>1547.8</v>
      </c>
    </row>
    <row r="309" spans="1:31">
      <c r="A309" s="17">
        <v>296</v>
      </c>
      <c r="B309" s="19">
        <v>0.22126157407407407</v>
      </c>
      <c r="C309" s="17">
        <v>104.4</v>
      </c>
      <c r="D309" s="17">
        <v>7.9</v>
      </c>
      <c r="E309" s="17">
        <v>1.0037000000000001E-2</v>
      </c>
      <c r="F309" s="17">
        <v>0.48599999999999999</v>
      </c>
      <c r="G309" s="17">
        <v>0.97764300000000004</v>
      </c>
      <c r="H309" s="17">
        <v>0.240374</v>
      </c>
      <c r="I309" s="17">
        <v>0.457619</v>
      </c>
      <c r="J309" s="17">
        <v>0.21724499999999999</v>
      </c>
      <c r="K309" s="17">
        <v>0.47472799999999998</v>
      </c>
      <c r="L309" s="17">
        <v>576.6</v>
      </c>
      <c r="M309" s="17">
        <v>0.37081999999999998</v>
      </c>
      <c r="N309" s="17">
        <v>380</v>
      </c>
      <c r="O309" s="17">
        <v>0</v>
      </c>
      <c r="P309" s="17">
        <v>0</v>
      </c>
      <c r="Q309" s="17">
        <v>0.98276300000000005</v>
      </c>
      <c r="R309" s="17">
        <v>0.24074100000000001</v>
      </c>
      <c r="S309" s="17">
        <v>0.46299299999999999</v>
      </c>
      <c r="T309" s="17">
        <v>0.22225200000000001</v>
      </c>
      <c r="U309" s="17">
        <v>0.48003400000000002</v>
      </c>
      <c r="V309" s="17">
        <v>635.6</v>
      </c>
      <c r="W309" s="17">
        <v>0.33535100000000001</v>
      </c>
      <c r="X309" s="17">
        <v>366</v>
      </c>
      <c r="Y309" s="17">
        <v>0</v>
      </c>
      <c r="Z309" s="17">
        <v>0</v>
      </c>
      <c r="AA309" s="17">
        <v>0.73851299999999998</v>
      </c>
      <c r="AB309" s="17">
        <v>1.0341700000000001E-2</v>
      </c>
      <c r="AC309" s="17">
        <v>0.24303900000000001</v>
      </c>
      <c r="AD309" s="17">
        <v>0.25</v>
      </c>
      <c r="AE309" s="17">
        <v>1440.4</v>
      </c>
    </row>
    <row r="310" spans="1:31">
      <c r="A310" s="17">
        <v>297</v>
      </c>
      <c r="B310" s="19">
        <v>0.22131944444444443</v>
      </c>
      <c r="C310" s="17">
        <v>104.9</v>
      </c>
      <c r="D310" s="17">
        <v>7.9</v>
      </c>
      <c r="E310" s="17">
        <v>9.6810000000000004E-3</v>
      </c>
      <c r="F310" s="17">
        <v>0.46800000000000003</v>
      </c>
      <c r="G310" s="17">
        <v>0.98285800000000001</v>
      </c>
      <c r="H310" s="17">
        <v>0.25507099999999999</v>
      </c>
      <c r="I310" s="17">
        <v>0.47960900000000001</v>
      </c>
      <c r="J310" s="17">
        <v>0.22453799999999999</v>
      </c>
      <c r="K310" s="17">
        <v>0.468169</v>
      </c>
      <c r="L310" s="17">
        <v>553.20000000000005</v>
      </c>
      <c r="M310" s="17">
        <v>0.28647</v>
      </c>
      <c r="N310" s="17">
        <v>333</v>
      </c>
      <c r="O310" s="17">
        <v>0</v>
      </c>
      <c r="P310" s="17">
        <v>0</v>
      </c>
      <c r="Q310" s="17">
        <v>0.98304899999999995</v>
      </c>
      <c r="R310" s="17">
        <v>0.24482400000000001</v>
      </c>
      <c r="S310" s="17">
        <v>0.47242899999999999</v>
      </c>
      <c r="T310" s="17">
        <v>0.227605</v>
      </c>
      <c r="U310" s="17">
        <v>0.48177599999999998</v>
      </c>
      <c r="V310" s="17">
        <v>647.9</v>
      </c>
      <c r="W310" s="17">
        <v>0.37081999999999998</v>
      </c>
      <c r="X310" s="17">
        <v>442</v>
      </c>
      <c r="Y310" s="17">
        <v>0</v>
      </c>
      <c r="Z310" s="17">
        <v>0</v>
      </c>
      <c r="AA310" s="17">
        <v>0.74119299999999999</v>
      </c>
      <c r="AB310" s="17">
        <v>8.6859799999999994E-3</v>
      </c>
      <c r="AC310" s="17">
        <v>0.24680099999999999</v>
      </c>
      <c r="AD310" s="17">
        <v>0.25</v>
      </c>
      <c r="AE310" s="17">
        <v>1501.4</v>
      </c>
    </row>
    <row r="311" spans="1:31">
      <c r="A311" s="17">
        <v>298</v>
      </c>
      <c r="B311" s="19">
        <v>0.22137731481481482</v>
      </c>
      <c r="C311" s="17">
        <v>103.4</v>
      </c>
      <c r="D311" s="17">
        <v>7.9</v>
      </c>
      <c r="E311" s="17">
        <v>9.6410000000000003E-3</v>
      </c>
      <c r="F311" s="17">
        <v>0.46700000000000003</v>
      </c>
      <c r="G311" s="17">
        <v>0.98236100000000004</v>
      </c>
      <c r="H311" s="17">
        <v>0.26219300000000001</v>
      </c>
      <c r="I311" s="17">
        <v>0.49825199999999997</v>
      </c>
      <c r="J311" s="17">
        <v>0.23605899999999999</v>
      </c>
      <c r="K311" s="17">
        <v>0.473775</v>
      </c>
      <c r="L311" s="17">
        <v>563</v>
      </c>
      <c r="M311" s="17">
        <v>0.21033199999999999</v>
      </c>
      <c r="N311" s="17">
        <v>438</v>
      </c>
      <c r="O311" s="17">
        <v>0</v>
      </c>
      <c r="P311" s="17">
        <v>0</v>
      </c>
      <c r="Q311" s="17">
        <v>0.98861299999999996</v>
      </c>
      <c r="R311" s="17">
        <v>0.25831900000000002</v>
      </c>
      <c r="S311" s="17">
        <v>0.49005500000000002</v>
      </c>
      <c r="T311" s="17">
        <v>0.231736</v>
      </c>
      <c r="U311" s="17">
        <v>0.47287800000000002</v>
      </c>
      <c r="V311" s="17">
        <v>660.8</v>
      </c>
      <c r="W311" s="17">
        <v>0.37081999999999998</v>
      </c>
      <c r="X311" s="17">
        <v>561</v>
      </c>
      <c r="Y311" s="17">
        <v>0</v>
      </c>
      <c r="Z311" s="17">
        <v>0</v>
      </c>
      <c r="AA311" s="17">
        <v>0.72750400000000004</v>
      </c>
      <c r="AB311" s="17">
        <v>1.16089E-2</v>
      </c>
      <c r="AC311" s="17">
        <v>0.26100899999999999</v>
      </c>
      <c r="AD311" s="17">
        <v>0.25</v>
      </c>
      <c r="AE311" s="17">
        <v>1475.3</v>
      </c>
    </row>
    <row r="312" spans="1:31">
      <c r="A312" s="17">
        <v>299</v>
      </c>
      <c r="B312" s="19">
        <v>0.22143518518518521</v>
      </c>
      <c r="C312" s="17">
        <v>101.8</v>
      </c>
      <c r="D312" s="17">
        <v>7.9</v>
      </c>
      <c r="E312" s="17">
        <v>1.0248999999999999E-2</v>
      </c>
      <c r="F312" s="17">
        <v>0.496</v>
      </c>
      <c r="G312" s="17">
        <v>0.98396099999999997</v>
      </c>
      <c r="H312" s="17">
        <v>0.26256200000000002</v>
      </c>
      <c r="I312" s="17">
        <v>0.50424500000000005</v>
      </c>
      <c r="J312" s="17">
        <v>0.24168300000000001</v>
      </c>
      <c r="K312" s="17">
        <v>0.47929699999999997</v>
      </c>
      <c r="L312" s="17">
        <v>572.70000000000005</v>
      </c>
      <c r="M312" s="17">
        <v>0.19727</v>
      </c>
      <c r="N312" s="17">
        <v>373</v>
      </c>
      <c r="O312" s="17">
        <v>0</v>
      </c>
      <c r="P312" s="17">
        <v>0</v>
      </c>
      <c r="Q312" s="17">
        <v>0.98885599999999996</v>
      </c>
      <c r="R312" s="17">
        <v>0.25207099999999999</v>
      </c>
      <c r="S312" s="17">
        <v>0.49760799999999999</v>
      </c>
      <c r="T312" s="17">
        <v>0.24553700000000001</v>
      </c>
      <c r="U312" s="17">
        <v>0.49343500000000001</v>
      </c>
      <c r="V312" s="17">
        <v>661</v>
      </c>
      <c r="W312" s="17">
        <v>0.27463500000000002</v>
      </c>
      <c r="X312" s="17">
        <v>456</v>
      </c>
      <c r="Y312" s="17">
        <v>0</v>
      </c>
      <c r="Z312" s="17">
        <v>0</v>
      </c>
      <c r="AA312" s="17">
        <v>0.759131</v>
      </c>
      <c r="AB312" s="17">
        <v>1.00772E-2</v>
      </c>
      <c r="AC312" s="17">
        <v>0.25454500000000002</v>
      </c>
      <c r="AD312" s="17">
        <v>0.25</v>
      </c>
      <c r="AE312" s="17">
        <v>1450.4</v>
      </c>
    </row>
    <row r="313" spans="1:31">
      <c r="A313" s="17">
        <v>300</v>
      </c>
      <c r="B313" s="19">
        <v>0.22149305555555554</v>
      </c>
      <c r="C313" s="17">
        <v>102</v>
      </c>
      <c r="D313" s="17">
        <v>7.9</v>
      </c>
      <c r="E313" s="17">
        <v>1.0687E-2</v>
      </c>
      <c r="F313" s="17">
        <v>0.51700000000000002</v>
      </c>
      <c r="G313" s="17">
        <v>0.98682300000000001</v>
      </c>
      <c r="H313" s="17">
        <v>0.26411800000000002</v>
      </c>
      <c r="I313" s="17">
        <v>0.505799</v>
      </c>
      <c r="J313" s="17">
        <v>0.24168200000000001</v>
      </c>
      <c r="K313" s="17">
        <v>0.477821</v>
      </c>
      <c r="L313" s="17">
        <v>587.9</v>
      </c>
      <c r="M313" s="17">
        <v>0.23971799999999999</v>
      </c>
      <c r="N313" s="17">
        <v>499</v>
      </c>
      <c r="O313" s="17">
        <v>0</v>
      </c>
      <c r="P313" s="17">
        <v>0</v>
      </c>
      <c r="Q313" s="17">
        <v>0.98910600000000004</v>
      </c>
      <c r="R313" s="17">
        <v>0.25108399999999997</v>
      </c>
      <c r="S313" s="17">
        <v>0.50522599999999995</v>
      </c>
      <c r="T313" s="17">
        <v>0.25414199999999998</v>
      </c>
      <c r="U313" s="17">
        <v>0.503027</v>
      </c>
      <c r="V313" s="17">
        <v>675.9</v>
      </c>
      <c r="W313" s="17">
        <v>0.26232499999999997</v>
      </c>
      <c r="X313" s="17">
        <v>361</v>
      </c>
      <c r="Y313" s="17">
        <v>0</v>
      </c>
      <c r="Z313" s="17">
        <v>0</v>
      </c>
      <c r="AA313" s="17">
        <v>0.77388800000000002</v>
      </c>
      <c r="AB313" s="17">
        <v>1.37707E-2</v>
      </c>
      <c r="AC313" s="17">
        <v>0.25458399999999998</v>
      </c>
      <c r="AD313" s="17">
        <v>0.25</v>
      </c>
      <c r="AE313" s="17">
        <v>1412.7</v>
      </c>
    </row>
    <row r="314" spans="1:31">
      <c r="A314" s="17">
        <v>301</v>
      </c>
      <c r="B314" s="19">
        <v>0.22153935185185183</v>
      </c>
      <c r="C314" s="17">
        <v>100.4</v>
      </c>
      <c r="D314" s="17">
        <v>7.9</v>
      </c>
      <c r="E314" s="17">
        <v>9.8279999999999999E-3</v>
      </c>
      <c r="F314" s="17">
        <v>0.47599999999999998</v>
      </c>
      <c r="G314" s="17">
        <v>0.98794300000000002</v>
      </c>
      <c r="H314" s="17">
        <v>0.27965899999999999</v>
      </c>
      <c r="I314" s="17">
        <v>0.52216799999999997</v>
      </c>
      <c r="J314" s="17">
        <v>0.242508</v>
      </c>
      <c r="K314" s="17">
        <v>0.46442600000000001</v>
      </c>
      <c r="L314" s="17">
        <v>556.9</v>
      </c>
      <c r="M314" s="17">
        <v>0.316718</v>
      </c>
      <c r="N314" s="17">
        <v>374</v>
      </c>
      <c r="O314" s="17">
        <v>0</v>
      </c>
      <c r="P314" s="17">
        <v>0</v>
      </c>
      <c r="Q314" s="17">
        <v>0.99017900000000003</v>
      </c>
      <c r="R314" s="17">
        <v>0.26957500000000001</v>
      </c>
      <c r="S314" s="17">
        <v>0.52493000000000001</v>
      </c>
      <c r="T314" s="17">
        <v>0.255355</v>
      </c>
      <c r="U314" s="17">
        <v>0.48645500000000003</v>
      </c>
      <c r="V314" s="17">
        <v>608.4</v>
      </c>
      <c r="W314" s="17">
        <v>0.27127099999999998</v>
      </c>
      <c r="X314" s="17">
        <v>334</v>
      </c>
      <c r="Y314" s="17">
        <v>0</v>
      </c>
      <c r="Z314" s="17">
        <v>0</v>
      </c>
      <c r="AA314" s="17">
        <v>0.74839199999999995</v>
      </c>
      <c r="AB314" s="17">
        <v>9.8288000000000004E-3</v>
      </c>
      <c r="AC314" s="17">
        <v>0.27208500000000002</v>
      </c>
      <c r="AD314" s="17">
        <v>0.25</v>
      </c>
      <c r="AE314" s="17">
        <v>1491.5</v>
      </c>
    </row>
    <row r="315" spans="1:31">
      <c r="A315" s="17">
        <v>302</v>
      </c>
      <c r="B315" s="19">
        <v>0.22159722222222222</v>
      </c>
      <c r="C315" s="17">
        <v>100.2</v>
      </c>
      <c r="D315" s="17">
        <v>7.9</v>
      </c>
      <c r="E315" s="17">
        <v>9.6349999999999995E-3</v>
      </c>
      <c r="F315" s="17">
        <v>0.46600000000000003</v>
      </c>
      <c r="G315" s="17">
        <v>0.98286099999999998</v>
      </c>
      <c r="H315" s="17">
        <v>0.26423400000000002</v>
      </c>
      <c r="I315" s="17">
        <v>0.520764</v>
      </c>
      <c r="J315" s="17">
        <v>0.25652999999999998</v>
      </c>
      <c r="K315" s="17">
        <v>0.49260300000000001</v>
      </c>
      <c r="L315" s="17">
        <v>548.29999999999995</v>
      </c>
      <c r="M315" s="17">
        <v>0.12966900000000001</v>
      </c>
      <c r="N315" s="17">
        <v>425</v>
      </c>
      <c r="O315" s="17">
        <v>0</v>
      </c>
      <c r="P315" s="17">
        <v>0</v>
      </c>
      <c r="Q315" s="17">
        <v>0.98936500000000005</v>
      </c>
      <c r="R315" s="17">
        <v>0.26505200000000001</v>
      </c>
      <c r="S315" s="17">
        <v>0.51461800000000002</v>
      </c>
      <c r="T315" s="17">
        <v>0.24956600000000001</v>
      </c>
      <c r="U315" s="17">
        <v>0.48495500000000002</v>
      </c>
      <c r="V315" s="17">
        <v>654.4</v>
      </c>
      <c r="W315" s="17">
        <v>0.364118</v>
      </c>
      <c r="X315" s="17">
        <v>367</v>
      </c>
      <c r="Y315" s="17">
        <v>0</v>
      </c>
      <c r="Z315" s="17">
        <v>0</v>
      </c>
      <c r="AA315" s="17">
        <v>0.74608399999999997</v>
      </c>
      <c r="AB315" s="17">
        <v>1.0978399999999999E-2</v>
      </c>
      <c r="AC315" s="17">
        <v>0.267791</v>
      </c>
      <c r="AD315" s="17">
        <v>0.25</v>
      </c>
      <c r="AE315" s="17">
        <v>1514.9</v>
      </c>
    </row>
    <row r="316" spans="1:31">
      <c r="A316" s="17">
        <v>303</v>
      </c>
      <c r="B316" s="19">
        <v>0.22165509259259261</v>
      </c>
      <c r="C316" s="17">
        <v>99.1</v>
      </c>
      <c r="D316" s="17">
        <v>8.8000000000000007</v>
      </c>
      <c r="E316" s="17">
        <v>1.1164E-2</v>
      </c>
      <c r="F316" s="17">
        <v>0.54</v>
      </c>
      <c r="G316" s="17">
        <v>0.98096099999999997</v>
      </c>
      <c r="H316" s="17">
        <v>0.26996900000000001</v>
      </c>
      <c r="I316" s="17">
        <v>0.53005500000000005</v>
      </c>
      <c r="J316" s="17">
        <v>0.26008599999999998</v>
      </c>
      <c r="K316" s="17">
        <v>0.490678</v>
      </c>
      <c r="L316" s="17">
        <v>554.5</v>
      </c>
      <c r="M316" s="17">
        <v>0.14833499999999999</v>
      </c>
      <c r="N316" s="17">
        <v>361</v>
      </c>
      <c r="O316" s="17">
        <v>0</v>
      </c>
      <c r="P316" s="17">
        <v>0</v>
      </c>
      <c r="Q316" s="17">
        <v>0.98745799999999995</v>
      </c>
      <c r="R316" s="17">
        <v>0.26300099999999998</v>
      </c>
      <c r="S316" s="17">
        <v>0.52575300000000003</v>
      </c>
      <c r="T316" s="17">
        <v>0.26275199999999999</v>
      </c>
      <c r="U316" s="17">
        <v>0.49976300000000001</v>
      </c>
      <c r="V316" s="17">
        <v>655.9</v>
      </c>
      <c r="W316" s="17">
        <v>0.31180000000000002</v>
      </c>
      <c r="X316" s="17">
        <v>614</v>
      </c>
      <c r="Y316" s="17">
        <v>0</v>
      </c>
      <c r="Z316" s="17">
        <v>0</v>
      </c>
      <c r="AA316" s="17">
        <v>0.76886600000000005</v>
      </c>
      <c r="AB316" s="17">
        <v>1.0474199999999999E-2</v>
      </c>
      <c r="AC316" s="17">
        <v>0.26575300000000002</v>
      </c>
      <c r="AD316" s="17">
        <v>0.25</v>
      </c>
      <c r="AE316" s="17">
        <v>1497.8</v>
      </c>
    </row>
    <row r="317" spans="1:31">
      <c r="A317" s="17">
        <v>304</v>
      </c>
      <c r="B317" s="19">
        <v>0.22171296296296295</v>
      </c>
      <c r="C317" s="17">
        <v>98.7</v>
      </c>
      <c r="D317" s="17">
        <v>8.8000000000000007</v>
      </c>
      <c r="E317" s="17">
        <v>1.0683E-2</v>
      </c>
      <c r="F317" s="17">
        <v>0.51700000000000002</v>
      </c>
      <c r="G317" s="17">
        <v>0.98795900000000003</v>
      </c>
      <c r="H317" s="17">
        <v>0.279783</v>
      </c>
      <c r="I317" s="17">
        <v>0.53266999999999998</v>
      </c>
      <c r="J317" s="17">
        <v>0.25288699999999997</v>
      </c>
      <c r="K317" s="17">
        <v>0.47475400000000001</v>
      </c>
      <c r="L317" s="17">
        <v>563</v>
      </c>
      <c r="M317" s="17">
        <v>9.9134E-2</v>
      </c>
      <c r="N317" s="17">
        <v>351</v>
      </c>
      <c r="O317" s="17">
        <v>0</v>
      </c>
      <c r="P317" s="17">
        <v>0</v>
      </c>
      <c r="Q317" s="17">
        <v>0.98467899999999997</v>
      </c>
      <c r="R317" s="17">
        <v>0.27682200000000001</v>
      </c>
      <c r="S317" s="17">
        <v>0.52323500000000001</v>
      </c>
      <c r="T317" s="17">
        <v>0.24641299999999999</v>
      </c>
      <c r="U317" s="17">
        <v>0.47094200000000003</v>
      </c>
      <c r="V317" s="17">
        <v>625.4</v>
      </c>
      <c r="W317" s="17">
        <v>0.25772800000000001</v>
      </c>
      <c r="X317" s="17">
        <v>544</v>
      </c>
      <c r="Y317" s="17">
        <v>0</v>
      </c>
      <c r="Z317" s="17">
        <v>0</v>
      </c>
      <c r="AA317" s="17">
        <v>0.724526</v>
      </c>
      <c r="AB317" s="17">
        <v>1.03569E-2</v>
      </c>
      <c r="AC317" s="17">
        <v>0.27937400000000001</v>
      </c>
      <c r="AD317" s="17">
        <v>0.25</v>
      </c>
      <c r="AE317" s="17">
        <v>1475.3</v>
      </c>
    </row>
    <row r="318" spans="1:31">
      <c r="A318" s="17">
        <v>305</v>
      </c>
      <c r="B318" s="19">
        <v>0.22177083333333333</v>
      </c>
      <c r="C318" s="17">
        <v>97.4</v>
      </c>
      <c r="D318" s="17">
        <v>8.8000000000000007</v>
      </c>
      <c r="E318" s="17">
        <v>1.0211E-2</v>
      </c>
      <c r="F318" s="17">
        <v>0.49399999999999999</v>
      </c>
      <c r="G318" s="17">
        <v>0.98055800000000004</v>
      </c>
      <c r="H318" s="17">
        <v>0.29255799999999998</v>
      </c>
      <c r="I318" s="17">
        <v>0.52921799999999997</v>
      </c>
      <c r="J318" s="17">
        <v>0.23666000000000001</v>
      </c>
      <c r="K318" s="17">
        <v>0.44718799999999997</v>
      </c>
      <c r="L318" s="17">
        <v>530.4</v>
      </c>
      <c r="M318" s="17">
        <v>0.25383699999999998</v>
      </c>
      <c r="N318" s="17">
        <v>564</v>
      </c>
      <c r="O318" s="17">
        <v>0</v>
      </c>
      <c r="P318" s="17">
        <v>0</v>
      </c>
      <c r="Q318" s="17">
        <v>0.98943400000000004</v>
      </c>
      <c r="R318" s="17">
        <v>0.27710400000000002</v>
      </c>
      <c r="S318" s="17">
        <v>0.533273</v>
      </c>
      <c r="T318" s="17">
        <v>0.25616899999999998</v>
      </c>
      <c r="U318" s="17">
        <v>0.48037099999999999</v>
      </c>
      <c r="V318" s="17">
        <v>614.29999999999995</v>
      </c>
      <c r="W318" s="17">
        <v>0.30122100000000002</v>
      </c>
      <c r="X318" s="17">
        <v>475</v>
      </c>
      <c r="Y318" s="17">
        <v>0</v>
      </c>
      <c r="Z318" s="17">
        <v>0</v>
      </c>
      <c r="AA318" s="17">
        <v>0.73903200000000002</v>
      </c>
      <c r="AB318" s="17">
        <v>1.55777E-2</v>
      </c>
      <c r="AC318" s="17">
        <v>0.28109499999999998</v>
      </c>
      <c r="AD318" s="17">
        <v>0.25</v>
      </c>
      <c r="AE318" s="17">
        <v>1566</v>
      </c>
    </row>
    <row r="319" spans="1:31">
      <c r="A319" s="17">
        <v>306</v>
      </c>
      <c r="B319" s="19">
        <v>0.22182870370370369</v>
      </c>
      <c r="C319" s="17">
        <v>97.1</v>
      </c>
      <c r="D319" s="17">
        <v>8.8000000000000007</v>
      </c>
      <c r="E319" s="17">
        <v>1.1401E-2</v>
      </c>
      <c r="F319" s="17">
        <v>0.55200000000000005</v>
      </c>
      <c r="G319" s="17">
        <v>0.98755899999999996</v>
      </c>
      <c r="H319" s="17">
        <v>0.27948299999999998</v>
      </c>
      <c r="I319" s="17">
        <v>0.54825000000000002</v>
      </c>
      <c r="J319" s="17">
        <v>0.26876699999999998</v>
      </c>
      <c r="K319" s="17">
        <v>0.490228</v>
      </c>
      <c r="L319" s="17">
        <v>581.79999999999995</v>
      </c>
      <c r="M319" s="17">
        <v>0.112793</v>
      </c>
      <c r="N319" s="17">
        <v>499</v>
      </c>
      <c r="O319" s="17">
        <v>0</v>
      </c>
      <c r="P319" s="17">
        <v>0</v>
      </c>
      <c r="Q319" s="17">
        <v>0.98952499999999999</v>
      </c>
      <c r="R319" s="17">
        <v>0.28008899999999998</v>
      </c>
      <c r="S319" s="17">
        <v>0.54781199999999997</v>
      </c>
      <c r="T319" s="17">
        <v>0.26772299999999999</v>
      </c>
      <c r="U319" s="17">
        <v>0.48871399999999998</v>
      </c>
      <c r="V319" s="17">
        <v>645.5</v>
      </c>
      <c r="W319" s="17">
        <v>0.21371799999999999</v>
      </c>
      <c r="X319" s="17">
        <v>459</v>
      </c>
      <c r="Y319" s="17">
        <v>0</v>
      </c>
      <c r="Z319" s="17">
        <v>0</v>
      </c>
      <c r="AA319" s="17">
        <v>0.75186799999999998</v>
      </c>
      <c r="AB319" s="17">
        <v>1.5129E-2</v>
      </c>
      <c r="AC319" s="17">
        <v>0.28413899999999997</v>
      </c>
      <c r="AD319" s="17">
        <v>0.25</v>
      </c>
      <c r="AE319" s="17">
        <v>1427.6</v>
      </c>
    </row>
    <row r="320" spans="1:31">
      <c r="A320" s="17">
        <v>307</v>
      </c>
      <c r="B320" s="19">
        <v>0.22188657407407408</v>
      </c>
      <c r="C320" s="17">
        <v>96.5</v>
      </c>
      <c r="D320" s="17">
        <v>8.8000000000000007</v>
      </c>
      <c r="E320" s="17">
        <v>1.077E-2</v>
      </c>
      <c r="F320" s="17">
        <v>0.52100000000000002</v>
      </c>
      <c r="G320" s="17">
        <v>0.98597000000000001</v>
      </c>
      <c r="H320" s="17">
        <v>0.27860000000000001</v>
      </c>
      <c r="I320" s="17">
        <v>0.53813800000000001</v>
      </c>
      <c r="J320" s="17">
        <v>0.25953799999999999</v>
      </c>
      <c r="K320" s="17">
        <v>0.48228900000000002</v>
      </c>
      <c r="L320" s="17">
        <v>562.9</v>
      </c>
      <c r="M320" s="17">
        <v>8.7706999999999993E-2</v>
      </c>
      <c r="N320" s="17">
        <v>347</v>
      </c>
      <c r="O320" s="17">
        <v>0</v>
      </c>
      <c r="P320" s="17">
        <v>0</v>
      </c>
      <c r="Q320" s="17">
        <v>0.99032600000000004</v>
      </c>
      <c r="R320" s="17">
        <v>0.28726600000000002</v>
      </c>
      <c r="S320" s="17">
        <v>0.547037</v>
      </c>
      <c r="T320" s="17">
        <v>0.259772</v>
      </c>
      <c r="U320" s="17">
        <v>0.47487000000000001</v>
      </c>
      <c r="V320" s="17">
        <v>612.5</v>
      </c>
      <c r="W320" s="17">
        <v>0.28913299999999997</v>
      </c>
      <c r="X320" s="17">
        <v>504</v>
      </c>
      <c r="Y320" s="17">
        <v>0</v>
      </c>
      <c r="Z320" s="17">
        <v>0</v>
      </c>
      <c r="AA320" s="17">
        <v>0.73057000000000005</v>
      </c>
      <c r="AB320" s="17">
        <v>1.0243499999999999E-2</v>
      </c>
      <c r="AC320" s="17">
        <v>0.28992600000000002</v>
      </c>
      <c r="AD320" s="17">
        <v>0.25</v>
      </c>
      <c r="AE320" s="17">
        <v>1475.6</v>
      </c>
    </row>
    <row r="321" spans="1:31">
      <c r="A321" s="17">
        <v>308</v>
      </c>
      <c r="B321" s="19">
        <v>0.22194444444444447</v>
      </c>
      <c r="C321" s="17">
        <v>96</v>
      </c>
      <c r="D321" s="17">
        <v>8.8000000000000007</v>
      </c>
      <c r="E321" s="17">
        <v>9.7710000000000002E-3</v>
      </c>
      <c r="F321" s="17">
        <v>0.47299999999999998</v>
      </c>
      <c r="G321" s="17">
        <v>0.98164099999999999</v>
      </c>
      <c r="H321" s="17">
        <v>0.29898400000000003</v>
      </c>
      <c r="I321" s="17">
        <v>0.55721900000000002</v>
      </c>
      <c r="J321" s="17">
        <v>0.25823499999999999</v>
      </c>
      <c r="K321" s="17">
        <v>0.46343600000000001</v>
      </c>
      <c r="L321" s="17">
        <v>503.9</v>
      </c>
      <c r="M321" s="17">
        <v>0.1605</v>
      </c>
      <c r="N321" s="17">
        <v>368</v>
      </c>
      <c r="O321" s="17">
        <v>0</v>
      </c>
      <c r="P321" s="17">
        <v>0</v>
      </c>
      <c r="Q321" s="17">
        <v>0.98813300000000004</v>
      </c>
      <c r="R321" s="17">
        <v>0.28424100000000002</v>
      </c>
      <c r="S321" s="17">
        <v>0.54764900000000005</v>
      </c>
      <c r="T321" s="17">
        <v>0.26340799999999998</v>
      </c>
      <c r="U321" s="17">
        <v>0.48097899999999999</v>
      </c>
      <c r="V321" s="17">
        <v>611</v>
      </c>
      <c r="W321" s="17">
        <v>0.29831299999999999</v>
      </c>
      <c r="X321" s="17">
        <v>499</v>
      </c>
      <c r="Y321" s="17">
        <v>0</v>
      </c>
      <c r="Z321" s="17">
        <v>0</v>
      </c>
      <c r="AA321" s="17">
        <v>0.73996799999999996</v>
      </c>
      <c r="AB321" s="17">
        <v>9.7241900000000006E-3</v>
      </c>
      <c r="AC321" s="17">
        <v>0.28680299999999997</v>
      </c>
      <c r="AD321" s="17">
        <v>0.25</v>
      </c>
      <c r="AE321" s="17">
        <v>1648.3</v>
      </c>
    </row>
    <row r="322" spans="1:31">
      <c r="A322" s="17">
        <v>309</v>
      </c>
      <c r="B322" s="19">
        <v>0.22200231481481481</v>
      </c>
      <c r="C322" s="17">
        <v>95.1</v>
      </c>
      <c r="D322" s="17">
        <v>7.9</v>
      </c>
      <c r="E322" s="17">
        <v>9.7199999999999995E-3</v>
      </c>
      <c r="F322" s="17">
        <v>0.47</v>
      </c>
      <c r="G322" s="17">
        <v>0.98760199999999998</v>
      </c>
      <c r="H322" s="17">
        <v>0.29623699999999997</v>
      </c>
      <c r="I322" s="17">
        <v>0.544377</v>
      </c>
      <c r="J322" s="17">
        <v>0.24814</v>
      </c>
      <c r="K322" s="17">
        <v>0.45582400000000001</v>
      </c>
      <c r="L322" s="17">
        <v>522.1</v>
      </c>
      <c r="M322" s="17">
        <v>0.20349300000000001</v>
      </c>
      <c r="N322" s="17">
        <v>497</v>
      </c>
      <c r="O322" s="17">
        <v>0</v>
      </c>
      <c r="P322" s="17">
        <v>0</v>
      </c>
      <c r="Q322" s="17">
        <v>0.98506499999999997</v>
      </c>
      <c r="R322" s="17">
        <v>0.26603500000000002</v>
      </c>
      <c r="S322" s="17">
        <v>0.54778300000000002</v>
      </c>
      <c r="T322" s="17">
        <v>0.281748</v>
      </c>
      <c r="U322" s="17">
        <v>0.51434199999999997</v>
      </c>
      <c r="V322" s="17">
        <v>635.6</v>
      </c>
      <c r="W322" s="17">
        <v>5.4956999999999999E-2</v>
      </c>
      <c r="X322" s="17">
        <v>518</v>
      </c>
      <c r="Y322" s="17">
        <v>0</v>
      </c>
      <c r="Z322" s="17">
        <v>0</v>
      </c>
      <c r="AA322" s="17">
        <v>0.79129499999999997</v>
      </c>
      <c r="AB322" s="17">
        <v>1.2216299999999999E-2</v>
      </c>
      <c r="AC322" s="17">
        <v>0.26947700000000002</v>
      </c>
      <c r="AD322" s="17">
        <v>0.25</v>
      </c>
      <c r="AE322" s="17">
        <v>1590.7</v>
      </c>
    </row>
    <row r="323" spans="1:31">
      <c r="A323" s="17">
        <v>310</v>
      </c>
      <c r="B323" s="19">
        <v>0.2220486111111111</v>
      </c>
      <c r="C323" s="17">
        <v>95.4</v>
      </c>
      <c r="D323" s="17">
        <v>7.9</v>
      </c>
      <c r="E323" s="17">
        <v>9.3609999999999995E-3</v>
      </c>
      <c r="F323" s="17">
        <v>0.45300000000000001</v>
      </c>
      <c r="G323" s="17">
        <v>0.98373600000000005</v>
      </c>
      <c r="H323" s="17">
        <v>0.29503600000000002</v>
      </c>
      <c r="I323" s="17">
        <v>0.56693700000000002</v>
      </c>
      <c r="J323" s="17">
        <v>0.27189999999999998</v>
      </c>
      <c r="K323" s="17">
        <v>0.47959600000000002</v>
      </c>
      <c r="L323" s="17">
        <v>537</v>
      </c>
      <c r="M323" s="17">
        <v>5.4175000000000001E-2</v>
      </c>
      <c r="N323" s="17">
        <v>358</v>
      </c>
      <c r="O323" s="17">
        <v>0</v>
      </c>
      <c r="P323" s="17">
        <v>0</v>
      </c>
      <c r="Q323" s="17">
        <v>0.99009899999999995</v>
      </c>
      <c r="R323" s="17">
        <v>0.29221999999999998</v>
      </c>
      <c r="S323" s="17">
        <v>0.56206100000000003</v>
      </c>
      <c r="T323" s="17">
        <v>0.26984200000000003</v>
      </c>
      <c r="U323" s="17">
        <v>0.48009299999999999</v>
      </c>
      <c r="V323" s="17">
        <v>587.5</v>
      </c>
      <c r="W323" s="17">
        <v>0.21887899999999999</v>
      </c>
      <c r="X323" s="17">
        <v>434</v>
      </c>
      <c r="Y323" s="17">
        <v>0</v>
      </c>
      <c r="Z323" s="17">
        <v>0</v>
      </c>
      <c r="AA323" s="17">
        <v>0.73860400000000004</v>
      </c>
      <c r="AB323" s="17">
        <v>9.0728800000000002E-3</v>
      </c>
      <c r="AC323" s="17">
        <v>0.29466799999999999</v>
      </c>
      <c r="AD323" s="17">
        <v>0.25</v>
      </c>
      <c r="AE323" s="17">
        <v>1546.7</v>
      </c>
    </row>
    <row r="324" spans="1:31">
      <c r="A324" s="17">
        <v>311</v>
      </c>
      <c r="B324" s="19">
        <v>0.22210648148148149</v>
      </c>
      <c r="C324" s="17">
        <v>93.6</v>
      </c>
      <c r="D324" s="17">
        <v>7.9</v>
      </c>
      <c r="E324" s="17">
        <v>9.3699999999999999E-3</v>
      </c>
      <c r="F324" s="17">
        <v>0.45300000000000001</v>
      </c>
      <c r="G324" s="17">
        <v>0.98309199999999997</v>
      </c>
      <c r="H324" s="17">
        <v>0.29620000000000002</v>
      </c>
      <c r="I324" s="17">
        <v>0.57330800000000004</v>
      </c>
      <c r="J324" s="17">
        <v>0.27710699999999999</v>
      </c>
      <c r="K324" s="17">
        <v>0.483348</v>
      </c>
      <c r="L324" s="17">
        <v>539</v>
      </c>
      <c r="M324" s="17">
        <v>2.0407999999999999E-2</v>
      </c>
      <c r="N324" s="17">
        <v>378</v>
      </c>
      <c r="O324" s="17">
        <v>0</v>
      </c>
      <c r="P324" s="17">
        <v>0</v>
      </c>
      <c r="Q324" s="17">
        <v>0.98844699999999996</v>
      </c>
      <c r="R324" s="17">
        <v>0.30150500000000002</v>
      </c>
      <c r="S324" s="17">
        <v>0.57881300000000002</v>
      </c>
      <c r="T324" s="17">
        <v>0.277308</v>
      </c>
      <c r="U324" s="17">
        <v>0.47909800000000002</v>
      </c>
      <c r="V324" s="17">
        <v>599.20000000000005</v>
      </c>
      <c r="W324" s="17">
        <v>0.24804200000000001</v>
      </c>
      <c r="X324" s="17">
        <v>404</v>
      </c>
      <c r="Y324" s="17">
        <v>0</v>
      </c>
      <c r="Z324" s="17">
        <v>0</v>
      </c>
      <c r="AA324" s="17">
        <v>0.73707299999999998</v>
      </c>
      <c r="AB324" s="17">
        <v>9.6109100000000003E-3</v>
      </c>
      <c r="AC324" s="17">
        <v>0.30417</v>
      </c>
      <c r="AD324" s="17">
        <v>0.25</v>
      </c>
      <c r="AE324" s="17">
        <v>1541.1</v>
      </c>
    </row>
    <row r="325" spans="1:31">
      <c r="A325" s="17">
        <v>312</v>
      </c>
      <c r="B325" s="19">
        <v>0.22216435185185188</v>
      </c>
      <c r="C325" s="17">
        <v>94.7</v>
      </c>
      <c r="D325" s="17">
        <v>7.9</v>
      </c>
      <c r="E325" s="17">
        <v>8.8979999999999997E-3</v>
      </c>
      <c r="F325" s="17">
        <v>0.43099999999999999</v>
      </c>
      <c r="G325" s="17">
        <v>0.98266200000000004</v>
      </c>
      <c r="H325" s="17">
        <v>0.31171900000000002</v>
      </c>
      <c r="I325" s="17">
        <v>0.57766200000000001</v>
      </c>
      <c r="J325" s="17">
        <v>0.26594299999999998</v>
      </c>
      <c r="K325" s="17">
        <v>0.46037800000000001</v>
      </c>
      <c r="L325" s="17">
        <v>501.2</v>
      </c>
      <c r="M325" s="17">
        <v>4.5000000000000003E-5</v>
      </c>
      <c r="N325" s="17">
        <v>398</v>
      </c>
      <c r="O325" s="17">
        <v>0</v>
      </c>
      <c r="P325" s="17">
        <v>0</v>
      </c>
      <c r="Q325" s="17">
        <v>0.98480500000000004</v>
      </c>
      <c r="R325" s="17">
        <v>0.29446499999999998</v>
      </c>
      <c r="S325" s="17">
        <v>0.57638299999999998</v>
      </c>
      <c r="T325" s="17">
        <v>0.281918</v>
      </c>
      <c r="U325" s="17">
        <v>0.48911500000000002</v>
      </c>
      <c r="V325" s="17">
        <v>618.20000000000005</v>
      </c>
      <c r="W325" s="17">
        <v>6.2489000000000003E-2</v>
      </c>
      <c r="X325" s="17">
        <v>432</v>
      </c>
      <c r="Y325" s="17">
        <v>0</v>
      </c>
      <c r="Z325" s="17">
        <v>0</v>
      </c>
      <c r="AA325" s="17">
        <v>0.75248499999999996</v>
      </c>
      <c r="AB325" s="17">
        <v>9.4039899999999992E-3</v>
      </c>
      <c r="AC325" s="17">
        <v>0.29711599999999999</v>
      </c>
      <c r="AD325" s="17">
        <v>0.25</v>
      </c>
      <c r="AE325" s="17">
        <v>1657.2</v>
      </c>
    </row>
    <row r="326" spans="1:31">
      <c r="A326" s="17">
        <v>313</v>
      </c>
      <c r="B326" s="19">
        <v>0.22222222222222221</v>
      </c>
      <c r="C326" s="17">
        <v>92.7</v>
      </c>
      <c r="D326" s="17">
        <v>7.9</v>
      </c>
      <c r="E326" s="17">
        <v>9.1900000000000003E-3</v>
      </c>
      <c r="F326" s="17">
        <v>0.44500000000000001</v>
      </c>
      <c r="G326" s="17">
        <v>0.97950499999999996</v>
      </c>
      <c r="H326" s="17">
        <v>0.302344</v>
      </c>
      <c r="I326" s="17">
        <v>0.57281400000000005</v>
      </c>
      <c r="J326" s="17">
        <v>0.27046999999999999</v>
      </c>
      <c r="K326" s="17">
        <v>0.47217799999999999</v>
      </c>
      <c r="L326" s="17">
        <v>526.1</v>
      </c>
      <c r="M326" s="17">
        <v>5.0809E-2</v>
      </c>
      <c r="N326" s="17">
        <v>533</v>
      </c>
      <c r="O326" s="17">
        <v>0</v>
      </c>
      <c r="P326" s="17">
        <v>0</v>
      </c>
      <c r="Q326" s="17">
        <v>0.98947799999999997</v>
      </c>
      <c r="R326" s="17">
        <v>0.29765999999999998</v>
      </c>
      <c r="S326" s="17">
        <v>0.57587299999999997</v>
      </c>
      <c r="T326" s="17">
        <v>0.27821400000000002</v>
      </c>
      <c r="U326" s="17">
        <v>0.48311599999999999</v>
      </c>
      <c r="V326" s="17">
        <v>601.70000000000005</v>
      </c>
      <c r="W326" s="17">
        <v>0.25214700000000001</v>
      </c>
      <c r="X326" s="17">
        <v>404</v>
      </c>
      <c r="Y326" s="17">
        <v>0</v>
      </c>
      <c r="Z326" s="17">
        <v>0</v>
      </c>
      <c r="AA326" s="17">
        <v>0.74325600000000003</v>
      </c>
      <c r="AB326" s="17">
        <v>1.3192600000000001E-2</v>
      </c>
      <c r="AC326" s="17">
        <v>0.30132999999999999</v>
      </c>
      <c r="AD326" s="17">
        <v>0.25</v>
      </c>
      <c r="AE326" s="17">
        <v>1578.8</v>
      </c>
    </row>
    <row r="327" spans="1:31">
      <c r="A327" s="17">
        <v>314</v>
      </c>
      <c r="B327" s="19">
        <v>0.2222800925925926</v>
      </c>
      <c r="C327" s="17">
        <v>92.9</v>
      </c>
      <c r="D327" s="17">
        <v>7.9</v>
      </c>
      <c r="E327" s="17">
        <v>9.0340000000000004E-3</v>
      </c>
      <c r="F327" s="17">
        <v>0.437</v>
      </c>
      <c r="G327" s="17">
        <v>0.97160500000000005</v>
      </c>
      <c r="H327" s="17">
        <v>0.30333900000000003</v>
      </c>
      <c r="I327" s="17">
        <v>0.56798899999999997</v>
      </c>
      <c r="J327" s="17">
        <v>0.26465</v>
      </c>
      <c r="K327" s="17">
        <v>0.46594200000000002</v>
      </c>
      <c r="L327" s="17">
        <v>542</v>
      </c>
      <c r="M327" s="17">
        <v>0.16214400000000001</v>
      </c>
      <c r="N327" s="17">
        <v>429</v>
      </c>
      <c r="O327" s="17">
        <v>0</v>
      </c>
      <c r="P327" s="17">
        <v>0</v>
      </c>
      <c r="Q327" s="17">
        <v>0.98537399999999997</v>
      </c>
      <c r="R327" s="17">
        <v>0.30547299999999999</v>
      </c>
      <c r="S327" s="17">
        <v>0.56559400000000004</v>
      </c>
      <c r="T327" s="17">
        <v>0.26012099999999999</v>
      </c>
      <c r="U327" s="17">
        <v>0.45990700000000001</v>
      </c>
      <c r="V327" s="17">
        <v>610.79999999999995</v>
      </c>
      <c r="W327" s="17">
        <v>0.32733800000000002</v>
      </c>
      <c r="X327" s="17">
        <v>441</v>
      </c>
      <c r="Y327" s="17">
        <v>0</v>
      </c>
      <c r="Z327" s="17">
        <v>0</v>
      </c>
      <c r="AA327" s="17">
        <v>0.70755000000000001</v>
      </c>
      <c r="AB327" s="17">
        <v>1.09648E-2</v>
      </c>
      <c r="AC327" s="17">
        <v>0.30832500000000002</v>
      </c>
      <c r="AD327" s="17">
        <v>0.25</v>
      </c>
      <c r="AE327" s="17">
        <v>1532.3</v>
      </c>
    </row>
    <row r="328" spans="1:31">
      <c r="A328" s="17">
        <v>315</v>
      </c>
      <c r="B328" s="19">
        <v>0.22233796296296296</v>
      </c>
      <c r="C328" s="17">
        <v>91.4</v>
      </c>
      <c r="D328" s="17">
        <v>8.8000000000000007</v>
      </c>
      <c r="E328" s="17">
        <v>9.9100000000000004E-3</v>
      </c>
      <c r="F328" s="17">
        <v>0.48</v>
      </c>
      <c r="G328" s="17">
        <v>0.98583600000000005</v>
      </c>
      <c r="H328" s="17">
        <v>0.30408600000000002</v>
      </c>
      <c r="I328" s="17">
        <v>0.56534300000000004</v>
      </c>
      <c r="J328" s="17">
        <v>0.26125700000000002</v>
      </c>
      <c r="K328" s="17">
        <v>0.462121</v>
      </c>
      <c r="L328" s="17">
        <v>524.4</v>
      </c>
      <c r="M328" s="17">
        <v>0.15317800000000001</v>
      </c>
      <c r="N328" s="17">
        <v>452</v>
      </c>
      <c r="O328" s="17">
        <v>0</v>
      </c>
      <c r="P328" s="17">
        <v>0</v>
      </c>
      <c r="Q328" s="17">
        <v>0.98764799999999997</v>
      </c>
      <c r="R328" s="17">
        <v>0.30004700000000001</v>
      </c>
      <c r="S328" s="17">
        <v>0.56607700000000005</v>
      </c>
      <c r="T328" s="17">
        <v>0.26602999999999999</v>
      </c>
      <c r="U328" s="17">
        <v>0.46995399999999998</v>
      </c>
      <c r="V328" s="17">
        <v>613.1</v>
      </c>
      <c r="W328" s="17">
        <v>0.30448199999999997</v>
      </c>
      <c r="X328" s="17">
        <v>423</v>
      </c>
      <c r="Y328" s="17">
        <v>0</v>
      </c>
      <c r="Z328" s="17">
        <v>0</v>
      </c>
      <c r="AA328" s="17">
        <v>0.72300699999999996</v>
      </c>
      <c r="AB328" s="17">
        <v>1.2389300000000001E-2</v>
      </c>
      <c r="AC328" s="17">
        <v>0.303342</v>
      </c>
      <c r="AD328" s="17">
        <v>0.25</v>
      </c>
      <c r="AE328" s="17">
        <v>1583.7</v>
      </c>
    </row>
    <row r="329" spans="1:31">
      <c r="A329" s="17">
        <v>316</v>
      </c>
      <c r="B329" s="19">
        <v>0.22239583333333335</v>
      </c>
      <c r="C329" s="17">
        <v>92</v>
      </c>
      <c r="D329" s="17">
        <v>8.8000000000000007</v>
      </c>
      <c r="E329" s="17">
        <v>1.0534999999999999E-2</v>
      </c>
      <c r="F329" s="17">
        <v>0.51</v>
      </c>
      <c r="G329" s="17">
        <v>0.98713600000000001</v>
      </c>
      <c r="H329" s="17">
        <v>0.31837799999999999</v>
      </c>
      <c r="I329" s="17">
        <v>0.58212699999999995</v>
      </c>
      <c r="J329" s="17">
        <v>0.26374900000000001</v>
      </c>
      <c r="K329" s="17">
        <v>0.45307799999999998</v>
      </c>
      <c r="L329" s="17">
        <v>552.5</v>
      </c>
      <c r="M329" s="17">
        <v>8.7503999999999998E-2</v>
      </c>
      <c r="N329" s="17">
        <v>339</v>
      </c>
      <c r="O329" s="17">
        <v>0</v>
      </c>
      <c r="P329" s="17">
        <v>0</v>
      </c>
      <c r="Q329" s="17">
        <v>0.98730600000000002</v>
      </c>
      <c r="R329" s="17">
        <v>0.30421300000000001</v>
      </c>
      <c r="S329" s="17">
        <v>0.57722899999999999</v>
      </c>
      <c r="T329" s="17">
        <v>0.27301599999999998</v>
      </c>
      <c r="U329" s="17">
        <v>0.47297699999999998</v>
      </c>
      <c r="V329" s="17">
        <v>599.4</v>
      </c>
      <c r="W329" s="17">
        <v>0.116073</v>
      </c>
      <c r="X329" s="17">
        <v>485</v>
      </c>
      <c r="Y329" s="17">
        <v>0</v>
      </c>
      <c r="Z329" s="17">
        <v>0</v>
      </c>
      <c r="AA329" s="17">
        <v>0.727657</v>
      </c>
      <c r="AB329" s="17">
        <v>9.8109100000000008E-3</v>
      </c>
      <c r="AC329" s="17">
        <v>0.306892</v>
      </c>
      <c r="AD329" s="17">
        <v>0.25</v>
      </c>
      <c r="AE329" s="17">
        <v>1503.3</v>
      </c>
    </row>
    <row r="330" spans="1:31">
      <c r="A330" s="17">
        <v>317</v>
      </c>
      <c r="B330" s="19">
        <v>0.22245370370370368</v>
      </c>
      <c r="C330" s="17">
        <v>89.1</v>
      </c>
      <c r="D330" s="17">
        <v>8.8000000000000007</v>
      </c>
      <c r="E330" s="17">
        <v>1.0139E-2</v>
      </c>
      <c r="F330" s="17">
        <v>0.49099999999999999</v>
      </c>
      <c r="G330" s="17">
        <v>0.98879700000000004</v>
      </c>
      <c r="H330" s="17">
        <v>0.312693</v>
      </c>
      <c r="I330" s="17">
        <v>0.58572100000000005</v>
      </c>
      <c r="J330" s="17">
        <v>0.27302799999999999</v>
      </c>
      <c r="K330" s="17">
        <v>0.46614</v>
      </c>
      <c r="L330" s="17">
        <v>539.70000000000005</v>
      </c>
      <c r="M330" s="17">
        <v>0.16150600000000001</v>
      </c>
      <c r="N330" s="17">
        <v>421</v>
      </c>
      <c r="O330" s="17">
        <v>0</v>
      </c>
      <c r="P330" s="17">
        <v>0</v>
      </c>
      <c r="Q330" s="17">
        <v>0.98808700000000005</v>
      </c>
      <c r="R330" s="17">
        <v>0.31565500000000002</v>
      </c>
      <c r="S330" s="17">
        <v>0.59219500000000003</v>
      </c>
      <c r="T330" s="17">
        <v>0.27653899999999998</v>
      </c>
      <c r="U330" s="17">
        <v>0.466974</v>
      </c>
      <c r="V330" s="17">
        <v>595.4</v>
      </c>
      <c r="W330" s="17">
        <v>0.25949800000000001</v>
      </c>
      <c r="X330" s="17">
        <v>403</v>
      </c>
      <c r="Y330" s="17">
        <v>0</v>
      </c>
      <c r="Z330" s="17">
        <v>0</v>
      </c>
      <c r="AA330" s="17">
        <v>0.71842099999999998</v>
      </c>
      <c r="AB330" s="17">
        <v>1.1895599999999999E-2</v>
      </c>
      <c r="AC330" s="17">
        <v>0.31894499999999998</v>
      </c>
      <c r="AD330" s="17">
        <v>0.25</v>
      </c>
      <c r="AE330" s="17">
        <v>1538.8</v>
      </c>
    </row>
    <row r="331" spans="1:31">
      <c r="A331" s="17">
        <v>318</v>
      </c>
      <c r="B331" s="19">
        <v>0.2225</v>
      </c>
      <c r="C331" s="17">
        <v>90.5</v>
      </c>
      <c r="D331" s="17">
        <v>7.9</v>
      </c>
      <c r="E331" s="17">
        <v>9.3010000000000002E-3</v>
      </c>
      <c r="F331" s="17">
        <v>0.45</v>
      </c>
      <c r="G331" s="17">
        <v>0.98891399999999996</v>
      </c>
      <c r="H331" s="17">
        <v>0.32683800000000002</v>
      </c>
      <c r="I331" s="17">
        <v>0.61058699999999999</v>
      </c>
      <c r="J331" s="17">
        <v>0.28374899999999997</v>
      </c>
      <c r="K331" s="17">
        <v>0.46471499999999999</v>
      </c>
      <c r="L331" s="17">
        <v>538</v>
      </c>
      <c r="M331" s="17">
        <v>0.148199</v>
      </c>
      <c r="N331" s="17">
        <v>337</v>
      </c>
      <c r="O331" s="17">
        <v>0</v>
      </c>
      <c r="P331" s="17">
        <v>0</v>
      </c>
      <c r="Q331" s="17">
        <v>0.98804099999999995</v>
      </c>
      <c r="R331" s="17">
        <v>0.31251099999999998</v>
      </c>
      <c r="S331" s="17">
        <v>0.59626699999999999</v>
      </c>
      <c r="T331" s="17">
        <v>0.28375600000000001</v>
      </c>
      <c r="U331" s="17">
        <v>0.475887</v>
      </c>
      <c r="V331" s="17">
        <v>604.29999999999995</v>
      </c>
      <c r="W331" s="17">
        <v>0.248833</v>
      </c>
      <c r="X331" s="17">
        <v>507</v>
      </c>
      <c r="Y331" s="17">
        <v>0</v>
      </c>
      <c r="Z331" s="17">
        <v>0</v>
      </c>
      <c r="AA331" s="17">
        <v>0.73213399999999995</v>
      </c>
      <c r="AB331" s="17">
        <v>8.5670999999999994E-3</v>
      </c>
      <c r="AC331" s="17">
        <v>0.314942</v>
      </c>
      <c r="AD331" s="17">
        <v>0.25</v>
      </c>
      <c r="AE331" s="17">
        <v>1543.8</v>
      </c>
    </row>
    <row r="332" spans="1:31">
      <c r="A332" s="17">
        <v>319</v>
      </c>
      <c r="B332" s="19">
        <v>0.22255787037037036</v>
      </c>
      <c r="C332" s="17">
        <v>88</v>
      </c>
      <c r="D332" s="17">
        <v>8.8000000000000007</v>
      </c>
      <c r="E332" s="17">
        <v>9.7730000000000004E-3</v>
      </c>
      <c r="F332" s="17">
        <v>0.47299999999999998</v>
      </c>
      <c r="G332" s="17">
        <v>0.98858000000000001</v>
      </c>
      <c r="H332" s="17">
        <v>0.33545399999999997</v>
      </c>
      <c r="I332" s="17">
        <v>0.59640800000000005</v>
      </c>
      <c r="J332" s="17">
        <v>0.26095400000000002</v>
      </c>
      <c r="K332" s="17">
        <v>0.43754300000000002</v>
      </c>
      <c r="L332" s="17">
        <v>508.1</v>
      </c>
      <c r="M332" s="17">
        <v>0.31763599999999997</v>
      </c>
      <c r="N332" s="17">
        <v>387</v>
      </c>
      <c r="O332" s="17">
        <v>0</v>
      </c>
      <c r="P332" s="17">
        <v>0</v>
      </c>
      <c r="Q332" s="17">
        <v>0.98638499999999996</v>
      </c>
      <c r="R332" s="17">
        <v>0.31291400000000003</v>
      </c>
      <c r="S332" s="17">
        <v>0.59869399999999995</v>
      </c>
      <c r="T332" s="17">
        <v>0.28577999999999998</v>
      </c>
      <c r="U332" s="17">
        <v>0.47733799999999998</v>
      </c>
      <c r="V332" s="17">
        <v>605.6</v>
      </c>
      <c r="W332" s="17">
        <v>0.18276200000000001</v>
      </c>
      <c r="X332" s="17">
        <v>367</v>
      </c>
      <c r="Y332" s="17">
        <v>0</v>
      </c>
      <c r="Z332" s="17">
        <v>0</v>
      </c>
      <c r="AA332" s="17">
        <v>0.73436699999999999</v>
      </c>
      <c r="AB332" s="17">
        <v>1.0292300000000001E-2</v>
      </c>
      <c r="AC332" s="17">
        <v>0.31585600000000003</v>
      </c>
      <c r="AD332" s="17">
        <v>0.25</v>
      </c>
      <c r="AE332" s="17">
        <v>1634.6</v>
      </c>
    </row>
    <row r="333" spans="1:31">
      <c r="A333" s="17">
        <v>320</v>
      </c>
      <c r="B333" s="19">
        <v>0.22261574074074075</v>
      </c>
      <c r="C333" s="17">
        <v>87.8</v>
      </c>
      <c r="D333" s="17">
        <v>8.8000000000000007</v>
      </c>
      <c r="E333" s="17">
        <v>9.757E-3</v>
      </c>
      <c r="F333" s="17">
        <v>0.47199999999999998</v>
      </c>
      <c r="G333" s="17">
        <v>0.98429599999999995</v>
      </c>
      <c r="H333" s="17">
        <v>0.32566400000000001</v>
      </c>
      <c r="I333" s="17">
        <v>0.59180600000000005</v>
      </c>
      <c r="J333" s="17">
        <v>0.26614100000000002</v>
      </c>
      <c r="K333" s="17">
        <v>0.44971100000000003</v>
      </c>
      <c r="L333" s="17">
        <v>512.4</v>
      </c>
      <c r="M333" s="17">
        <v>0.158558</v>
      </c>
      <c r="N333" s="17">
        <v>335</v>
      </c>
      <c r="O333" s="17">
        <v>0</v>
      </c>
      <c r="P333" s="17">
        <v>0</v>
      </c>
      <c r="Q333" s="17">
        <v>0.9879</v>
      </c>
      <c r="R333" s="17">
        <v>0.31283</v>
      </c>
      <c r="S333" s="17">
        <v>0.59242700000000004</v>
      </c>
      <c r="T333" s="17">
        <v>0.27959600000000001</v>
      </c>
      <c r="U333" s="17">
        <v>0.47195100000000001</v>
      </c>
      <c r="V333" s="17">
        <v>592.70000000000005</v>
      </c>
      <c r="W333" s="17">
        <v>0.221275</v>
      </c>
      <c r="X333" s="17">
        <v>459</v>
      </c>
      <c r="Y333" s="17">
        <v>0</v>
      </c>
      <c r="Z333" s="17">
        <v>0</v>
      </c>
      <c r="AA333" s="17">
        <v>0.726078</v>
      </c>
      <c r="AB333" s="17">
        <v>8.9983600000000004E-3</v>
      </c>
      <c r="AC333" s="17">
        <v>0.31534600000000002</v>
      </c>
      <c r="AD333" s="17">
        <v>0.25</v>
      </c>
      <c r="AE333" s="17">
        <v>1620.9</v>
      </c>
    </row>
    <row r="334" spans="1:31">
      <c r="A334" s="17">
        <v>321</v>
      </c>
      <c r="B334" s="19">
        <v>0.22267361111111109</v>
      </c>
      <c r="C334" s="17">
        <v>86.5</v>
      </c>
      <c r="D334" s="17">
        <v>8.8000000000000007</v>
      </c>
      <c r="E334" s="17">
        <v>1.0196E-2</v>
      </c>
      <c r="F334" s="17">
        <v>0.49299999999999999</v>
      </c>
      <c r="G334" s="17">
        <v>0.98372199999999999</v>
      </c>
      <c r="H334" s="17">
        <v>0.30291200000000001</v>
      </c>
      <c r="I334" s="17">
        <v>0.57121</v>
      </c>
      <c r="J334" s="17">
        <v>0.26829799999999998</v>
      </c>
      <c r="K334" s="17">
        <v>0.46970099999999998</v>
      </c>
      <c r="L334" s="17">
        <v>532.4</v>
      </c>
      <c r="M334" s="17">
        <v>6.6874000000000003E-2</v>
      </c>
      <c r="N334" s="17">
        <v>479</v>
      </c>
      <c r="O334" s="17">
        <v>0</v>
      </c>
      <c r="P334" s="17">
        <v>0</v>
      </c>
      <c r="Q334" s="17">
        <v>0.98436599999999996</v>
      </c>
      <c r="R334" s="17">
        <v>0.29820400000000002</v>
      </c>
      <c r="S334" s="17">
        <v>0.56995899999999999</v>
      </c>
      <c r="T334" s="17">
        <v>0.27175500000000002</v>
      </c>
      <c r="U334" s="17">
        <v>0.47679700000000003</v>
      </c>
      <c r="V334" s="17">
        <v>594.79999999999995</v>
      </c>
      <c r="W334" s="17">
        <v>0.14321400000000001</v>
      </c>
      <c r="X334" s="17">
        <v>265</v>
      </c>
      <c r="Y334" s="17">
        <v>0</v>
      </c>
      <c r="Z334" s="17">
        <v>0</v>
      </c>
      <c r="AA334" s="17">
        <v>0.73353400000000002</v>
      </c>
      <c r="AB334" s="17">
        <v>1.3320500000000001E-2</v>
      </c>
      <c r="AC334" s="17">
        <v>0.30182399999999998</v>
      </c>
      <c r="AD334" s="17">
        <v>0.25</v>
      </c>
      <c r="AE334" s="17">
        <v>1560.1</v>
      </c>
    </row>
    <row r="335" spans="1:31">
      <c r="A335" s="17">
        <v>322</v>
      </c>
      <c r="B335" s="19">
        <v>0.22273148148148147</v>
      </c>
      <c r="C335" s="17">
        <v>85.6</v>
      </c>
      <c r="D335" s="17">
        <v>8.8000000000000007</v>
      </c>
      <c r="E335" s="17">
        <v>9.8879999999999992E-3</v>
      </c>
      <c r="F335" s="17">
        <v>0.47799999999999998</v>
      </c>
      <c r="G335" s="17">
        <v>0.98248899999999995</v>
      </c>
      <c r="H335" s="17">
        <v>0.31518200000000002</v>
      </c>
      <c r="I335" s="17">
        <v>0.57952000000000004</v>
      </c>
      <c r="J335" s="17">
        <v>0.26433800000000002</v>
      </c>
      <c r="K335" s="17">
        <v>0.45613199999999998</v>
      </c>
      <c r="L335" s="17">
        <v>499.5</v>
      </c>
      <c r="M335" s="17">
        <v>0.161047</v>
      </c>
      <c r="N335" s="17">
        <v>384</v>
      </c>
      <c r="O335" s="17">
        <v>0</v>
      </c>
      <c r="P335" s="17">
        <v>0</v>
      </c>
      <c r="Q335" s="17">
        <v>0.98597800000000002</v>
      </c>
      <c r="R335" s="17">
        <v>0.29200900000000002</v>
      </c>
      <c r="S335" s="17">
        <v>0.57386499999999996</v>
      </c>
      <c r="T335" s="17">
        <v>0.281856</v>
      </c>
      <c r="U335" s="17">
        <v>0.49115300000000001</v>
      </c>
      <c r="V335" s="17">
        <v>609.1</v>
      </c>
      <c r="W335" s="17">
        <v>0.17937500000000001</v>
      </c>
      <c r="X335" s="17">
        <v>320</v>
      </c>
      <c r="Y335" s="17">
        <v>0</v>
      </c>
      <c r="Z335" s="17">
        <v>0</v>
      </c>
      <c r="AA335" s="17">
        <v>0.75562099999999999</v>
      </c>
      <c r="AB335" s="17">
        <v>1.0054499999999999E-2</v>
      </c>
      <c r="AC335" s="17">
        <v>0.29484300000000002</v>
      </c>
      <c r="AD335" s="17">
        <v>0.25</v>
      </c>
      <c r="AE335" s="17">
        <v>1662.7</v>
      </c>
    </row>
    <row r="336" spans="1:31">
      <c r="A336" s="17">
        <v>323</v>
      </c>
      <c r="B336" s="19">
        <v>0.22278935185185186</v>
      </c>
      <c r="C336" s="17">
        <v>86.3</v>
      </c>
      <c r="D336" s="17">
        <v>8.8000000000000007</v>
      </c>
      <c r="E336" s="17">
        <v>9.5370000000000003E-3</v>
      </c>
      <c r="F336" s="17">
        <v>0.46100000000000002</v>
      </c>
      <c r="G336" s="17">
        <v>0.97684800000000005</v>
      </c>
      <c r="H336" s="17">
        <v>0.30530499999999999</v>
      </c>
      <c r="I336" s="17">
        <v>0.55799500000000002</v>
      </c>
      <c r="J336" s="17">
        <v>0.25269000000000003</v>
      </c>
      <c r="K336" s="17">
        <v>0.45285300000000001</v>
      </c>
      <c r="L336" s="17">
        <v>502.5</v>
      </c>
      <c r="M336" s="17">
        <v>0.12664300000000001</v>
      </c>
      <c r="N336" s="17">
        <v>522</v>
      </c>
      <c r="O336" s="17">
        <v>0</v>
      </c>
      <c r="P336" s="17">
        <v>0</v>
      </c>
      <c r="Q336" s="17">
        <v>0.99031000000000002</v>
      </c>
      <c r="R336" s="17">
        <v>0.29530600000000001</v>
      </c>
      <c r="S336" s="17">
        <v>0.55996000000000001</v>
      </c>
      <c r="T336" s="17">
        <v>0.264654</v>
      </c>
      <c r="U336" s="17">
        <v>0.47263100000000002</v>
      </c>
      <c r="V336" s="17">
        <v>587.4</v>
      </c>
      <c r="W336" s="17">
        <v>0.18038899999999999</v>
      </c>
      <c r="X336" s="17">
        <v>402</v>
      </c>
      <c r="Y336" s="17">
        <v>0</v>
      </c>
      <c r="Z336" s="17">
        <v>0</v>
      </c>
      <c r="AA336" s="17">
        <v>0.72712399999999999</v>
      </c>
      <c r="AB336" s="17">
        <v>1.3694899999999999E-2</v>
      </c>
      <c r="AC336" s="17">
        <v>0.29892999999999997</v>
      </c>
      <c r="AD336" s="17">
        <v>0.25</v>
      </c>
      <c r="AE336" s="17">
        <v>1652.8</v>
      </c>
    </row>
    <row r="337" spans="1:31">
      <c r="A337" s="17">
        <v>324</v>
      </c>
      <c r="B337" s="19">
        <v>0.22284722222222222</v>
      </c>
      <c r="C337" s="17">
        <v>83.6</v>
      </c>
      <c r="D337" s="17">
        <v>9.6999999999999993</v>
      </c>
      <c r="E337" s="17">
        <v>1.0477999999999999E-2</v>
      </c>
      <c r="F337" s="17">
        <v>0.50700000000000001</v>
      </c>
      <c r="G337" s="17">
        <v>0.98070400000000002</v>
      </c>
      <c r="H337" s="17">
        <v>0.30462099999999998</v>
      </c>
      <c r="I337" s="17">
        <v>0.54521200000000003</v>
      </c>
      <c r="J337" s="17">
        <v>0.240591</v>
      </c>
      <c r="K337" s="17">
        <v>0.44127899999999998</v>
      </c>
      <c r="L337" s="17">
        <v>496.9</v>
      </c>
      <c r="M337" s="17">
        <v>0.22917999999999999</v>
      </c>
      <c r="N337" s="17">
        <v>551</v>
      </c>
      <c r="O337" s="17">
        <v>0</v>
      </c>
      <c r="P337" s="17">
        <v>0</v>
      </c>
      <c r="Q337" s="17">
        <v>0.986147</v>
      </c>
      <c r="R337" s="17">
        <v>0.28266000000000002</v>
      </c>
      <c r="S337" s="17">
        <v>0.54190300000000002</v>
      </c>
      <c r="T337" s="17">
        <v>0.259243</v>
      </c>
      <c r="U337" s="17">
        <v>0.47839300000000001</v>
      </c>
      <c r="V337" s="17">
        <v>625.9</v>
      </c>
      <c r="W337" s="17">
        <v>0.28328199999999998</v>
      </c>
      <c r="X337" s="17">
        <v>430</v>
      </c>
      <c r="Y337" s="17">
        <v>0</v>
      </c>
      <c r="Z337" s="17">
        <v>0</v>
      </c>
      <c r="AA337" s="17">
        <v>0.73599000000000003</v>
      </c>
      <c r="AB337" s="17">
        <v>1.5702399999999998E-2</v>
      </c>
      <c r="AC337" s="17">
        <v>0.28673100000000001</v>
      </c>
      <c r="AD337" s="17">
        <v>0.25</v>
      </c>
      <c r="AE337" s="17">
        <v>1671.5</v>
      </c>
    </row>
    <row r="338" spans="1:31">
      <c r="A338" s="17">
        <v>325</v>
      </c>
      <c r="B338" s="19">
        <v>0.22290509259259259</v>
      </c>
      <c r="C338" s="17">
        <v>84.9</v>
      </c>
      <c r="D338" s="17">
        <v>8.8000000000000007</v>
      </c>
      <c r="E338" s="17">
        <v>9.4020000000000006E-3</v>
      </c>
      <c r="F338" s="17">
        <v>0.45500000000000002</v>
      </c>
      <c r="G338" s="17">
        <v>0.97927200000000003</v>
      </c>
      <c r="H338" s="17">
        <v>0.29321199999999997</v>
      </c>
      <c r="I338" s="17">
        <v>0.54195099999999996</v>
      </c>
      <c r="J338" s="17">
        <v>0.24873799999999999</v>
      </c>
      <c r="K338" s="17">
        <v>0.45896900000000002</v>
      </c>
      <c r="L338" s="17">
        <v>514</v>
      </c>
      <c r="M338" s="17">
        <v>0.10979</v>
      </c>
      <c r="N338" s="17">
        <v>460</v>
      </c>
      <c r="O338" s="17">
        <v>0</v>
      </c>
      <c r="P338" s="17">
        <v>0</v>
      </c>
      <c r="Q338" s="17">
        <v>0.97794000000000003</v>
      </c>
      <c r="R338" s="17">
        <v>0.29532999999999998</v>
      </c>
      <c r="S338" s="17">
        <v>0.54178300000000001</v>
      </c>
      <c r="T338" s="17">
        <v>0.24645300000000001</v>
      </c>
      <c r="U338" s="17">
        <v>0.45489299999999999</v>
      </c>
      <c r="V338" s="17">
        <v>595.29999999999995</v>
      </c>
      <c r="W338" s="17">
        <v>0.262432</v>
      </c>
      <c r="X338" s="17">
        <v>345</v>
      </c>
      <c r="Y338" s="17">
        <v>0</v>
      </c>
      <c r="Z338" s="17">
        <v>0</v>
      </c>
      <c r="AA338" s="17">
        <v>0.69983600000000001</v>
      </c>
      <c r="AB338" s="17">
        <v>1.23567E-2</v>
      </c>
      <c r="AC338" s="17">
        <v>0.298375</v>
      </c>
      <c r="AD338" s="17">
        <v>0.25</v>
      </c>
      <c r="AE338" s="17">
        <v>1615.8</v>
      </c>
    </row>
    <row r="339" spans="1:31">
      <c r="A339" s="17">
        <v>326</v>
      </c>
      <c r="B339" s="19">
        <v>0.22296296296296295</v>
      </c>
      <c r="C339" s="17">
        <v>83</v>
      </c>
      <c r="D339" s="17">
        <v>9.6999999999999993</v>
      </c>
      <c r="E339" s="17">
        <v>1.1101E-2</v>
      </c>
      <c r="F339" s="17">
        <v>0.53700000000000003</v>
      </c>
      <c r="G339" s="17">
        <v>0.98109599999999997</v>
      </c>
      <c r="H339" s="17">
        <v>0.29524299999999998</v>
      </c>
      <c r="I339" s="17">
        <v>0.52748700000000004</v>
      </c>
      <c r="J339" s="17">
        <v>0.23224400000000001</v>
      </c>
      <c r="K339" s="17">
        <v>0.44028400000000001</v>
      </c>
      <c r="L339" s="17">
        <v>525.4</v>
      </c>
      <c r="M339" s="17">
        <v>0.28355399999999997</v>
      </c>
      <c r="N339" s="17">
        <v>395</v>
      </c>
      <c r="O339" s="17">
        <v>0</v>
      </c>
      <c r="P339" s="17">
        <v>0</v>
      </c>
      <c r="Q339" s="17">
        <v>0.98144299999999995</v>
      </c>
      <c r="R339" s="17">
        <v>0.27621099999999998</v>
      </c>
      <c r="S339" s="17">
        <v>0.52867299999999995</v>
      </c>
      <c r="T339" s="17">
        <v>0.25246200000000002</v>
      </c>
      <c r="U339" s="17">
        <v>0.47753899999999999</v>
      </c>
      <c r="V339" s="17">
        <v>618.5</v>
      </c>
      <c r="W339" s="17">
        <v>0.10632</v>
      </c>
      <c r="X339" s="17">
        <v>381</v>
      </c>
      <c r="Y339" s="17">
        <v>0</v>
      </c>
      <c r="Z339" s="17">
        <v>0</v>
      </c>
      <c r="AA339" s="17">
        <v>0.73467499999999997</v>
      </c>
      <c r="AB339" s="17">
        <v>1.1943799999999999E-2</v>
      </c>
      <c r="AC339" s="17">
        <v>0.279227</v>
      </c>
      <c r="AD339" s="17">
        <v>0.25</v>
      </c>
      <c r="AE339" s="17">
        <v>1580.9</v>
      </c>
    </row>
    <row r="340" spans="1:31">
      <c r="A340" s="17">
        <v>327</v>
      </c>
      <c r="B340" s="19">
        <v>0.22300925925925927</v>
      </c>
      <c r="C340" s="17">
        <v>83</v>
      </c>
      <c r="D340" s="17">
        <v>9.6999999999999993</v>
      </c>
      <c r="E340" s="17">
        <v>1.0484E-2</v>
      </c>
      <c r="F340" s="17">
        <v>0.50700000000000001</v>
      </c>
      <c r="G340" s="17">
        <v>0.97795699999999997</v>
      </c>
      <c r="H340" s="17">
        <v>0.28395900000000002</v>
      </c>
      <c r="I340" s="17">
        <v>0.52139100000000005</v>
      </c>
      <c r="J340" s="17">
        <v>0.237432</v>
      </c>
      <c r="K340" s="17">
        <v>0.45538200000000001</v>
      </c>
      <c r="L340" s="17">
        <v>522.1</v>
      </c>
      <c r="M340" s="17">
        <v>0.15623600000000001</v>
      </c>
      <c r="N340" s="17">
        <v>346</v>
      </c>
      <c r="O340" s="17">
        <v>0</v>
      </c>
      <c r="P340" s="17">
        <v>0</v>
      </c>
      <c r="Q340" s="17">
        <v>0.98497599999999996</v>
      </c>
      <c r="R340" s="17">
        <v>0.29231000000000001</v>
      </c>
      <c r="S340" s="17">
        <v>0.53449100000000005</v>
      </c>
      <c r="T340" s="17">
        <v>0.24218100000000001</v>
      </c>
      <c r="U340" s="17">
        <v>0.45310499999999998</v>
      </c>
      <c r="V340" s="17">
        <v>569.79999999999995</v>
      </c>
      <c r="W340" s="17">
        <v>0.149974</v>
      </c>
      <c r="X340" s="17">
        <v>440</v>
      </c>
      <c r="Y340" s="17">
        <v>0</v>
      </c>
      <c r="Z340" s="17">
        <v>0</v>
      </c>
      <c r="AA340" s="17">
        <v>0.69708499999999995</v>
      </c>
      <c r="AB340" s="17">
        <v>1.0414400000000001E-2</v>
      </c>
      <c r="AC340" s="17">
        <v>0.29483300000000001</v>
      </c>
      <c r="AD340" s="17">
        <v>0.25</v>
      </c>
      <c r="AE340" s="17">
        <v>1590.9</v>
      </c>
    </row>
    <row r="341" spans="1:31">
      <c r="A341" s="17">
        <v>328</v>
      </c>
      <c r="B341" s="19">
        <v>0.22306712962962963</v>
      </c>
      <c r="C341" s="17">
        <v>81.8</v>
      </c>
      <c r="D341" s="17">
        <v>9.6999999999999993</v>
      </c>
      <c r="E341" s="17">
        <v>1.0775E-2</v>
      </c>
      <c r="F341" s="17">
        <v>0.52100000000000002</v>
      </c>
      <c r="G341" s="17">
        <v>0.97478500000000001</v>
      </c>
      <c r="H341" s="17">
        <v>0.28635699999999997</v>
      </c>
      <c r="I341" s="17">
        <v>0.51629499999999995</v>
      </c>
      <c r="J341" s="17">
        <v>0.229938</v>
      </c>
      <c r="K341" s="17">
        <v>0.44536100000000001</v>
      </c>
      <c r="L341" s="17">
        <v>506.6</v>
      </c>
      <c r="M341" s="17">
        <v>0.106752</v>
      </c>
      <c r="N341" s="17">
        <v>369</v>
      </c>
      <c r="O341" s="17">
        <v>0</v>
      </c>
      <c r="P341" s="17">
        <v>0</v>
      </c>
      <c r="Q341" s="17">
        <v>0.98603099999999999</v>
      </c>
      <c r="R341" s="17">
        <v>0.26902599999999999</v>
      </c>
      <c r="S341" s="17">
        <v>0.51743300000000003</v>
      </c>
      <c r="T341" s="17">
        <v>0.24840699999999999</v>
      </c>
      <c r="U341" s="17">
        <v>0.48007499999999997</v>
      </c>
      <c r="V341" s="17">
        <v>595</v>
      </c>
      <c r="W341" s="17">
        <v>8.4485000000000005E-2</v>
      </c>
      <c r="X341" s="17">
        <v>432</v>
      </c>
      <c r="Y341" s="17">
        <v>0</v>
      </c>
      <c r="Z341" s="17">
        <v>0</v>
      </c>
      <c r="AA341" s="17">
        <v>0.73857799999999996</v>
      </c>
      <c r="AB341" s="17">
        <v>1.0766400000000001E-2</v>
      </c>
      <c r="AC341" s="17">
        <v>0.2717</v>
      </c>
      <c r="AD341" s="17">
        <v>0.25</v>
      </c>
      <c r="AE341" s="17">
        <v>1639.5</v>
      </c>
    </row>
    <row r="342" spans="1:31">
      <c r="A342" s="17">
        <v>329</v>
      </c>
      <c r="B342" s="19">
        <v>0.22312500000000002</v>
      </c>
      <c r="C342" s="17">
        <v>81.400000000000006</v>
      </c>
      <c r="D342" s="17">
        <v>9.6999999999999993</v>
      </c>
      <c r="E342" s="17">
        <v>1.042E-2</v>
      </c>
      <c r="F342" s="17">
        <v>0.504</v>
      </c>
      <c r="G342" s="17">
        <v>0.97707100000000002</v>
      </c>
      <c r="H342" s="17">
        <v>0.28871200000000002</v>
      </c>
      <c r="I342" s="17">
        <v>0.51410500000000003</v>
      </c>
      <c r="J342" s="17">
        <v>0.22539300000000001</v>
      </c>
      <c r="K342" s="17">
        <v>0.43841799999999997</v>
      </c>
      <c r="L342" s="17">
        <v>509.2</v>
      </c>
      <c r="M342" s="17">
        <v>0.17798800000000001</v>
      </c>
      <c r="N342" s="17">
        <v>336</v>
      </c>
      <c r="O342" s="17">
        <v>0</v>
      </c>
      <c r="P342" s="17">
        <v>0</v>
      </c>
      <c r="Q342" s="17">
        <v>0.98880999999999997</v>
      </c>
      <c r="R342" s="17">
        <v>0.278082</v>
      </c>
      <c r="S342" s="17">
        <v>0.51638099999999998</v>
      </c>
      <c r="T342" s="17">
        <v>0.23829900000000001</v>
      </c>
      <c r="U342" s="17">
        <v>0.461478</v>
      </c>
      <c r="V342" s="17">
        <v>613.4</v>
      </c>
      <c r="W342" s="17">
        <v>0.23663400000000001</v>
      </c>
      <c r="X342" s="17">
        <v>423</v>
      </c>
      <c r="Y342" s="17">
        <v>0</v>
      </c>
      <c r="Z342" s="17">
        <v>0</v>
      </c>
      <c r="AA342" s="17">
        <v>0.70996599999999999</v>
      </c>
      <c r="AB342" s="17">
        <v>9.8634900000000008E-3</v>
      </c>
      <c r="AC342" s="17">
        <v>0.28043299999999999</v>
      </c>
      <c r="AD342" s="17">
        <v>0.25</v>
      </c>
      <c r="AE342" s="17">
        <v>1631.1</v>
      </c>
    </row>
    <row r="343" spans="1:31">
      <c r="A343" s="17">
        <v>330</v>
      </c>
      <c r="B343" s="19">
        <v>0.22318287037037035</v>
      </c>
      <c r="C343" s="17">
        <v>81.2</v>
      </c>
      <c r="D343" s="17">
        <v>10.6</v>
      </c>
      <c r="E343" s="17">
        <v>1.1440000000000001E-2</v>
      </c>
      <c r="F343" s="17">
        <v>0.55400000000000005</v>
      </c>
      <c r="G343" s="17">
        <v>0.98169099999999998</v>
      </c>
      <c r="H343" s="17">
        <v>0.28311900000000001</v>
      </c>
      <c r="I343" s="17">
        <v>0.51450600000000002</v>
      </c>
      <c r="J343" s="17">
        <v>0.23138700000000001</v>
      </c>
      <c r="K343" s="17">
        <v>0.44972699999999999</v>
      </c>
      <c r="L343" s="17">
        <v>525.9</v>
      </c>
      <c r="M343" s="17">
        <v>0.142841</v>
      </c>
      <c r="N343" s="17">
        <v>358</v>
      </c>
      <c r="O343" s="17">
        <v>0</v>
      </c>
      <c r="P343" s="17">
        <v>0</v>
      </c>
      <c r="Q343" s="17">
        <v>0.98094899999999996</v>
      </c>
      <c r="R343" s="17">
        <v>0.27993400000000002</v>
      </c>
      <c r="S343" s="17">
        <v>0.50949199999999994</v>
      </c>
      <c r="T343" s="17">
        <v>0.22955900000000001</v>
      </c>
      <c r="U343" s="17">
        <v>0.45056299999999999</v>
      </c>
      <c r="V343" s="17">
        <v>600</v>
      </c>
      <c r="W343" s="17">
        <v>0.23707300000000001</v>
      </c>
      <c r="X343" s="17">
        <v>512</v>
      </c>
      <c r="Y343" s="17">
        <v>0</v>
      </c>
      <c r="Z343" s="17">
        <v>0</v>
      </c>
      <c r="AA343" s="17">
        <v>0.69317499999999999</v>
      </c>
      <c r="AB343" s="17">
        <v>1.1814399999999999E-2</v>
      </c>
      <c r="AC343" s="17">
        <v>0.28264600000000001</v>
      </c>
      <c r="AD343" s="17">
        <v>0.25</v>
      </c>
      <c r="AE343" s="17">
        <v>1579.2</v>
      </c>
    </row>
    <row r="344" spans="1:31">
      <c r="A344" s="17">
        <v>331</v>
      </c>
      <c r="B344" s="19">
        <v>0.22324074074074074</v>
      </c>
      <c r="C344" s="17">
        <v>79.599999999999994</v>
      </c>
      <c r="D344" s="17">
        <v>10.6</v>
      </c>
      <c r="E344" s="17">
        <v>1.163E-2</v>
      </c>
      <c r="F344" s="17">
        <v>0.56299999999999994</v>
      </c>
      <c r="G344" s="17">
        <v>0.980182</v>
      </c>
      <c r="H344" s="17">
        <v>0.28023599999999999</v>
      </c>
      <c r="I344" s="17">
        <v>0.50000299999999998</v>
      </c>
      <c r="J344" s="17">
        <v>0.21976599999999999</v>
      </c>
      <c r="K344" s="17">
        <v>0.43953100000000001</v>
      </c>
      <c r="L344" s="17">
        <v>528.9</v>
      </c>
      <c r="M344" s="17">
        <v>2.0999999999999999E-5</v>
      </c>
      <c r="N344" s="17">
        <v>427</v>
      </c>
      <c r="O344" s="17">
        <v>0</v>
      </c>
      <c r="P344" s="17">
        <v>0</v>
      </c>
      <c r="Q344" s="17">
        <v>0.98095900000000003</v>
      </c>
      <c r="R344" s="17">
        <v>0.27398600000000001</v>
      </c>
      <c r="S344" s="17">
        <v>0.50417800000000002</v>
      </c>
      <c r="T344" s="17">
        <v>0.23019200000000001</v>
      </c>
      <c r="U344" s="17">
        <v>0.456569</v>
      </c>
      <c r="V344" s="17">
        <v>583.20000000000005</v>
      </c>
      <c r="W344" s="17">
        <v>6.4930000000000002E-2</v>
      </c>
      <c r="X344" s="17">
        <v>381</v>
      </c>
      <c r="Y344" s="17">
        <v>0</v>
      </c>
      <c r="Z344" s="17">
        <v>0</v>
      </c>
      <c r="AA344" s="17">
        <v>0.70241500000000001</v>
      </c>
      <c r="AB344" s="17">
        <v>1.41303E-2</v>
      </c>
      <c r="AC344" s="17">
        <v>0.27723799999999998</v>
      </c>
      <c r="AD344" s="17">
        <v>0.25</v>
      </c>
      <c r="AE344" s="17">
        <v>1570.4</v>
      </c>
    </row>
    <row r="345" spans="1:31">
      <c r="A345" s="17">
        <v>332</v>
      </c>
      <c r="B345" s="19">
        <v>0.22329861111111113</v>
      </c>
      <c r="C345" s="17">
        <v>79.599999999999994</v>
      </c>
      <c r="D345" s="17">
        <v>10.6</v>
      </c>
      <c r="E345" s="17">
        <v>1.0487E-2</v>
      </c>
      <c r="F345" s="17">
        <v>0.50700000000000001</v>
      </c>
      <c r="G345" s="17">
        <v>0.98184499999999997</v>
      </c>
      <c r="H345" s="17">
        <v>0.28093899999999999</v>
      </c>
      <c r="I345" s="17">
        <v>0.49948599999999999</v>
      </c>
      <c r="J345" s="17">
        <v>0.21854699999999999</v>
      </c>
      <c r="K345" s="17">
        <v>0.43754399999999999</v>
      </c>
      <c r="L345" s="17">
        <v>475.3</v>
      </c>
      <c r="M345" s="17">
        <v>1.26E-4</v>
      </c>
      <c r="N345" s="17">
        <v>405</v>
      </c>
      <c r="O345" s="17">
        <v>0</v>
      </c>
      <c r="P345" s="17">
        <v>0</v>
      </c>
      <c r="Q345" s="17">
        <v>0.98875199999999996</v>
      </c>
      <c r="R345" s="17">
        <v>0.26741500000000001</v>
      </c>
      <c r="S345" s="17">
        <v>0.49256699999999998</v>
      </c>
      <c r="T345" s="17">
        <v>0.22515199999999999</v>
      </c>
      <c r="U345" s="17">
        <v>0.45709899999999998</v>
      </c>
      <c r="V345" s="17">
        <v>621.6</v>
      </c>
      <c r="W345" s="17">
        <v>0.21195600000000001</v>
      </c>
      <c r="X345" s="17">
        <v>453</v>
      </c>
      <c r="Y345" s="17">
        <v>0</v>
      </c>
      <c r="Z345" s="17">
        <v>0</v>
      </c>
      <c r="AA345" s="17">
        <v>0.70323000000000002</v>
      </c>
      <c r="AB345" s="17">
        <v>1.20663E-2</v>
      </c>
      <c r="AC345" s="17">
        <v>0.27013100000000001</v>
      </c>
      <c r="AD345" s="17">
        <v>0.25</v>
      </c>
      <c r="AE345" s="17">
        <v>1747.4</v>
      </c>
    </row>
    <row r="346" spans="1:31">
      <c r="A346" s="17">
        <v>333</v>
      </c>
      <c r="B346" s="19">
        <v>0.22335648148148149</v>
      </c>
      <c r="C346" s="17">
        <v>78.900000000000006</v>
      </c>
      <c r="D346" s="17">
        <v>11.4</v>
      </c>
      <c r="E346" s="17">
        <v>1.2782999999999999E-2</v>
      </c>
      <c r="F346" s="17">
        <v>0.61899999999999999</v>
      </c>
      <c r="G346" s="17">
        <v>0.97692800000000002</v>
      </c>
      <c r="H346" s="17">
        <v>0.27059</v>
      </c>
      <c r="I346" s="17">
        <v>0.49015199999999998</v>
      </c>
      <c r="J346" s="17">
        <v>0.21956100000000001</v>
      </c>
      <c r="K346" s="17">
        <v>0.44794600000000001</v>
      </c>
      <c r="L346" s="17">
        <v>539.6</v>
      </c>
      <c r="M346" s="17">
        <v>0.14215800000000001</v>
      </c>
      <c r="N346" s="17">
        <v>419</v>
      </c>
      <c r="O346" s="17">
        <v>0</v>
      </c>
      <c r="P346" s="17">
        <v>0</v>
      </c>
      <c r="Q346" s="17">
        <v>0.98219199999999995</v>
      </c>
      <c r="R346" s="17">
        <v>0.27164199999999999</v>
      </c>
      <c r="S346" s="17">
        <v>0.49798199999999998</v>
      </c>
      <c r="T346" s="17">
        <v>0.22633900000000001</v>
      </c>
      <c r="U346" s="17">
        <v>0.45451399999999997</v>
      </c>
      <c r="V346" s="17">
        <v>617.6</v>
      </c>
      <c r="W346" s="17">
        <v>0.27760299999999999</v>
      </c>
      <c r="X346" s="17">
        <v>367</v>
      </c>
      <c r="Y346" s="17">
        <v>0</v>
      </c>
      <c r="Z346" s="17">
        <v>0</v>
      </c>
      <c r="AA346" s="17">
        <v>0.69925199999999998</v>
      </c>
      <c r="AB346" s="17">
        <v>1.5302E-2</v>
      </c>
      <c r="AC346" s="17">
        <v>0.27510600000000002</v>
      </c>
      <c r="AD346" s="17">
        <v>0.25</v>
      </c>
      <c r="AE346" s="17">
        <v>1539.1</v>
      </c>
    </row>
    <row r="347" spans="1:31">
      <c r="A347" s="17">
        <v>334</v>
      </c>
      <c r="B347" s="19">
        <v>0.22341435185185185</v>
      </c>
      <c r="C347" s="17">
        <v>77.2</v>
      </c>
      <c r="D347" s="17">
        <v>11.4</v>
      </c>
      <c r="E347" s="17">
        <v>1.2871E-2</v>
      </c>
      <c r="F347" s="17">
        <v>0.623</v>
      </c>
      <c r="G347" s="17">
        <v>0.97667300000000001</v>
      </c>
      <c r="H347" s="17">
        <v>0.28326299999999999</v>
      </c>
      <c r="I347" s="17">
        <v>0.49008299999999999</v>
      </c>
      <c r="J347" s="17">
        <v>0.206819</v>
      </c>
      <c r="K347" s="17">
        <v>0.42200900000000002</v>
      </c>
      <c r="L347" s="17">
        <v>534.1</v>
      </c>
      <c r="M347" s="17">
        <v>0.28618300000000002</v>
      </c>
      <c r="N347" s="17">
        <v>431</v>
      </c>
      <c r="O347" s="17">
        <v>0</v>
      </c>
      <c r="P347" s="17">
        <v>0</v>
      </c>
      <c r="Q347" s="17">
        <v>0.98089000000000004</v>
      </c>
      <c r="R347" s="17">
        <v>0.26539600000000002</v>
      </c>
      <c r="S347" s="17">
        <v>0.49377700000000002</v>
      </c>
      <c r="T347" s="17">
        <v>0.228381</v>
      </c>
      <c r="U347" s="17">
        <v>0.46251900000000001</v>
      </c>
      <c r="V347" s="17">
        <v>617.5</v>
      </c>
      <c r="W347" s="17">
        <v>0.195743</v>
      </c>
      <c r="X347" s="17">
        <v>318</v>
      </c>
      <c r="Y347" s="17">
        <v>0</v>
      </c>
      <c r="Z347" s="17">
        <v>0</v>
      </c>
      <c r="AA347" s="17">
        <v>0.71156799999999998</v>
      </c>
      <c r="AB347" s="17">
        <v>1.56011E-2</v>
      </c>
      <c r="AC347" s="17">
        <v>0.268959</v>
      </c>
      <c r="AD347" s="17">
        <v>0.25</v>
      </c>
      <c r="AE347" s="17">
        <v>1555</v>
      </c>
    </row>
    <row r="348" spans="1:31">
      <c r="A348" s="17">
        <v>335</v>
      </c>
      <c r="B348" s="19">
        <v>0.22346064814814814</v>
      </c>
      <c r="C348" s="17">
        <v>77.599999999999994</v>
      </c>
      <c r="D348" s="17">
        <v>11.4</v>
      </c>
      <c r="E348" s="17">
        <v>1.3016E-2</v>
      </c>
      <c r="F348" s="17">
        <v>0.63</v>
      </c>
      <c r="G348" s="17">
        <v>0.97289599999999998</v>
      </c>
      <c r="H348" s="17">
        <v>0.271393</v>
      </c>
      <c r="I348" s="17">
        <v>0.49098700000000001</v>
      </c>
      <c r="J348" s="17">
        <v>0.21959400000000001</v>
      </c>
      <c r="K348" s="17">
        <v>0.44725100000000001</v>
      </c>
      <c r="L348" s="17">
        <v>541.79999999999995</v>
      </c>
      <c r="M348" s="17">
        <v>6.0000000000000002E-5</v>
      </c>
      <c r="N348" s="17">
        <v>403</v>
      </c>
      <c r="O348" s="17">
        <v>0</v>
      </c>
      <c r="P348" s="17">
        <v>0</v>
      </c>
      <c r="Q348" s="17">
        <v>0.98538199999999998</v>
      </c>
      <c r="R348" s="17">
        <v>0.26580399999999998</v>
      </c>
      <c r="S348" s="17">
        <v>0.492927</v>
      </c>
      <c r="T348" s="17">
        <v>0.22712299999999999</v>
      </c>
      <c r="U348" s="17">
        <v>0.46076400000000001</v>
      </c>
      <c r="V348" s="17">
        <v>614.29999999999995</v>
      </c>
      <c r="W348" s="17">
        <v>0.106909</v>
      </c>
      <c r="X348" s="17">
        <v>258</v>
      </c>
      <c r="Y348" s="17">
        <v>0</v>
      </c>
      <c r="Z348" s="17">
        <v>0</v>
      </c>
      <c r="AA348" s="17">
        <v>0.70886800000000005</v>
      </c>
      <c r="AB348" s="17">
        <v>1.4813E-2</v>
      </c>
      <c r="AC348" s="17">
        <v>0.26916800000000002</v>
      </c>
      <c r="AD348" s="17">
        <v>0.25</v>
      </c>
      <c r="AE348" s="17">
        <v>1533</v>
      </c>
    </row>
    <row r="349" spans="1:31">
      <c r="A349" s="17">
        <v>336</v>
      </c>
      <c r="B349" s="19">
        <v>0.22351851851851853</v>
      </c>
      <c r="C349" s="17">
        <v>76.7</v>
      </c>
      <c r="D349" s="17">
        <v>12.3</v>
      </c>
      <c r="E349" s="17">
        <v>1.3972E-2</v>
      </c>
      <c r="F349" s="17">
        <v>0.67600000000000005</v>
      </c>
      <c r="G349" s="17">
        <v>0.97791899999999998</v>
      </c>
      <c r="H349" s="17">
        <v>0.26864300000000002</v>
      </c>
      <c r="I349" s="17">
        <v>0.48447400000000002</v>
      </c>
      <c r="J349" s="17">
        <v>0.215832</v>
      </c>
      <c r="K349" s="17">
        <v>0.44549699999999998</v>
      </c>
      <c r="L349" s="17">
        <v>529.1</v>
      </c>
      <c r="M349" s="17">
        <v>5.0788E-2</v>
      </c>
      <c r="N349" s="17">
        <v>505</v>
      </c>
      <c r="O349" s="17">
        <v>0</v>
      </c>
      <c r="P349" s="17">
        <v>0</v>
      </c>
      <c r="Q349" s="17">
        <v>0.97128999999999999</v>
      </c>
      <c r="R349" s="17">
        <v>0.26214900000000002</v>
      </c>
      <c r="S349" s="17">
        <v>0.49693100000000001</v>
      </c>
      <c r="T349" s="17">
        <v>0.23478099999999999</v>
      </c>
      <c r="U349" s="17">
        <v>0.47246300000000002</v>
      </c>
      <c r="V349" s="17">
        <v>626.4</v>
      </c>
      <c r="W349" s="17">
        <v>7.8868999999999995E-2</v>
      </c>
      <c r="X349" s="17">
        <v>488</v>
      </c>
      <c r="Y349" s="17">
        <v>0</v>
      </c>
      <c r="Z349" s="17">
        <v>0</v>
      </c>
      <c r="AA349" s="17">
        <v>0.72686600000000001</v>
      </c>
      <c r="AB349" s="17">
        <v>1.9405200000000001E-2</v>
      </c>
      <c r="AC349" s="17">
        <v>0.26670500000000003</v>
      </c>
      <c r="AD349" s="17">
        <v>0.25</v>
      </c>
      <c r="AE349" s="17">
        <v>1569.7</v>
      </c>
    </row>
    <row r="350" spans="1:31">
      <c r="A350" s="17">
        <v>337</v>
      </c>
      <c r="B350" s="19">
        <v>0.22357638888888889</v>
      </c>
      <c r="C350" s="17">
        <v>76.099999999999994</v>
      </c>
      <c r="D350" s="17">
        <v>13.2</v>
      </c>
      <c r="E350" s="17">
        <v>1.6244999999999999E-2</v>
      </c>
      <c r="F350" s="17">
        <v>0.78600000000000003</v>
      </c>
      <c r="G350" s="17">
        <v>0.96394000000000002</v>
      </c>
      <c r="H350" s="17">
        <v>0.28199000000000002</v>
      </c>
      <c r="I350" s="17">
        <v>0.48296099999999997</v>
      </c>
      <c r="J350" s="17">
        <v>0.20097100000000001</v>
      </c>
      <c r="K350" s="17">
        <v>0.41612300000000002</v>
      </c>
      <c r="L350" s="17">
        <v>566.9</v>
      </c>
      <c r="M350" s="17">
        <v>0.34509400000000001</v>
      </c>
      <c r="N350" s="17">
        <v>477</v>
      </c>
      <c r="O350" s="17">
        <v>0</v>
      </c>
      <c r="P350" s="17">
        <v>0</v>
      </c>
      <c r="Q350" s="17">
        <v>0.97828700000000002</v>
      </c>
      <c r="R350" s="17">
        <v>0.25225999999999998</v>
      </c>
      <c r="S350" s="17">
        <v>0.484516</v>
      </c>
      <c r="T350" s="17">
        <v>0.23225599999999999</v>
      </c>
      <c r="U350" s="17">
        <v>0.47935699999999998</v>
      </c>
      <c r="V350" s="17">
        <v>645</v>
      </c>
      <c r="W350" s="17">
        <v>7.7441999999999997E-2</v>
      </c>
      <c r="X350" s="17">
        <v>325</v>
      </c>
      <c r="Y350" s="17">
        <v>0</v>
      </c>
      <c r="Z350" s="17">
        <v>0</v>
      </c>
      <c r="AA350" s="17">
        <v>0.73747200000000002</v>
      </c>
      <c r="AB350" s="17">
        <v>2.1033699999999999E-2</v>
      </c>
      <c r="AC350" s="17">
        <v>0.25714500000000001</v>
      </c>
      <c r="AD350" s="17">
        <v>0.25</v>
      </c>
      <c r="AE350" s="17">
        <v>1465.2</v>
      </c>
    </row>
    <row r="351" spans="1:31">
      <c r="A351" s="17">
        <v>338</v>
      </c>
      <c r="B351" s="19">
        <v>0.22363425925925925</v>
      </c>
      <c r="C351" s="17">
        <v>75.400000000000006</v>
      </c>
      <c r="D351" s="17">
        <v>14.1</v>
      </c>
      <c r="E351" s="17">
        <v>1.6299999999999999E-2</v>
      </c>
      <c r="F351" s="17">
        <v>0.78900000000000003</v>
      </c>
      <c r="G351" s="17">
        <v>0.96800299999999995</v>
      </c>
      <c r="H351" s="17">
        <v>0.26987499999999998</v>
      </c>
      <c r="I351" s="17">
        <v>0.47714800000000002</v>
      </c>
      <c r="J351" s="17">
        <v>0.20727300000000001</v>
      </c>
      <c r="K351" s="17">
        <v>0.43440000000000001</v>
      </c>
      <c r="L351" s="17">
        <v>550.29999999999995</v>
      </c>
      <c r="M351" s="17">
        <v>3.0000000000000001E-6</v>
      </c>
      <c r="N351" s="17">
        <v>391</v>
      </c>
      <c r="O351" s="17">
        <v>0</v>
      </c>
      <c r="P351" s="17">
        <v>0</v>
      </c>
      <c r="Q351" s="17">
        <v>0.97402299999999997</v>
      </c>
      <c r="R351" s="17">
        <v>0.25587199999999999</v>
      </c>
      <c r="S351" s="17">
        <v>0.47645700000000002</v>
      </c>
      <c r="T351" s="17">
        <v>0.220584</v>
      </c>
      <c r="U351" s="17">
        <v>0.46296799999999999</v>
      </c>
      <c r="V351" s="17">
        <v>652.6</v>
      </c>
      <c r="W351" s="17">
        <v>0.14649100000000001</v>
      </c>
      <c r="X351" s="17">
        <v>384</v>
      </c>
      <c r="Y351" s="17">
        <v>0</v>
      </c>
      <c r="Z351" s="17">
        <v>0</v>
      </c>
      <c r="AA351" s="17">
        <v>0.71225899999999998</v>
      </c>
      <c r="AB351" s="17">
        <v>1.7914200000000002E-2</v>
      </c>
      <c r="AC351" s="17">
        <v>0.259824</v>
      </c>
      <c r="AD351" s="17">
        <v>0.25</v>
      </c>
      <c r="AE351" s="17">
        <v>1509.2</v>
      </c>
    </row>
    <row r="352" spans="1:31">
      <c r="A352" s="17">
        <v>339</v>
      </c>
      <c r="B352" s="19">
        <v>0.22369212962962962</v>
      </c>
      <c r="C352" s="17">
        <v>74.7</v>
      </c>
      <c r="D352" s="17">
        <v>14.1</v>
      </c>
      <c r="E352" s="17">
        <v>1.5566E-2</v>
      </c>
      <c r="F352" s="17">
        <v>0.753</v>
      </c>
      <c r="G352" s="17">
        <v>0.97837600000000002</v>
      </c>
      <c r="H352" s="17">
        <v>0.27341500000000002</v>
      </c>
      <c r="I352" s="17">
        <v>0.47404499999999999</v>
      </c>
      <c r="J352" s="17">
        <v>0.20063</v>
      </c>
      <c r="K352" s="17">
        <v>0.42323</v>
      </c>
      <c r="L352" s="17">
        <v>527.1</v>
      </c>
      <c r="M352" s="17">
        <v>5.2055999999999998E-2</v>
      </c>
      <c r="N352" s="17">
        <v>541</v>
      </c>
      <c r="O352" s="17">
        <v>0</v>
      </c>
      <c r="P352" s="17">
        <v>0</v>
      </c>
      <c r="Q352" s="17">
        <v>0.978074</v>
      </c>
      <c r="R352" s="17">
        <v>0.25401600000000002</v>
      </c>
      <c r="S352" s="17">
        <v>0.47417999999999999</v>
      </c>
      <c r="T352" s="17">
        <v>0.220164</v>
      </c>
      <c r="U352" s="17">
        <v>0.46430500000000002</v>
      </c>
      <c r="V352" s="17">
        <v>649.29999999999995</v>
      </c>
      <c r="W352" s="17">
        <v>0.13844999999999999</v>
      </c>
      <c r="X352" s="17">
        <v>397</v>
      </c>
      <c r="Y352" s="17">
        <v>0</v>
      </c>
      <c r="Z352" s="17">
        <v>0</v>
      </c>
      <c r="AA352" s="17">
        <v>0.71431599999999995</v>
      </c>
      <c r="AB352" s="17">
        <v>2.3596200000000001E-2</v>
      </c>
      <c r="AC352" s="17">
        <v>0.25921100000000002</v>
      </c>
      <c r="AD352" s="17">
        <v>0.25</v>
      </c>
      <c r="AE352" s="17">
        <v>1575.7</v>
      </c>
    </row>
    <row r="353" spans="1:31">
      <c r="A353" s="17">
        <v>340</v>
      </c>
      <c r="B353" s="19">
        <v>0.22375</v>
      </c>
      <c r="C353" s="17">
        <v>74.3</v>
      </c>
      <c r="D353" s="17">
        <v>14.1</v>
      </c>
      <c r="E353" s="17">
        <v>1.5538E-2</v>
      </c>
      <c r="F353" s="17">
        <v>0.752</v>
      </c>
      <c r="G353" s="17">
        <v>0.983294</v>
      </c>
      <c r="H353" s="17">
        <v>0.26734200000000002</v>
      </c>
      <c r="I353" s="17">
        <v>0.469995</v>
      </c>
      <c r="J353" s="17">
        <v>0.202653</v>
      </c>
      <c r="K353" s="17">
        <v>0.43118099999999998</v>
      </c>
      <c r="L353" s="17">
        <v>544.9</v>
      </c>
      <c r="M353" s="17">
        <v>0.12770300000000001</v>
      </c>
      <c r="N353" s="17">
        <v>373</v>
      </c>
      <c r="O353" s="17">
        <v>0</v>
      </c>
      <c r="P353" s="17">
        <v>0</v>
      </c>
      <c r="Q353" s="17">
        <v>0.98017600000000005</v>
      </c>
      <c r="R353" s="17">
        <v>0.25848100000000002</v>
      </c>
      <c r="S353" s="17">
        <v>0.46598099999999998</v>
      </c>
      <c r="T353" s="17">
        <v>0.20749999999999999</v>
      </c>
      <c r="U353" s="17">
        <v>0.44529600000000003</v>
      </c>
      <c r="V353" s="17">
        <v>597.9</v>
      </c>
      <c r="W353" s="17">
        <v>0.13935600000000001</v>
      </c>
      <c r="X353" s="17">
        <v>412</v>
      </c>
      <c r="Y353" s="17">
        <v>0</v>
      </c>
      <c r="Z353" s="17">
        <v>0</v>
      </c>
      <c r="AA353" s="17">
        <v>0.68507099999999999</v>
      </c>
      <c r="AB353" s="17">
        <v>1.69173E-2</v>
      </c>
      <c r="AC353" s="17">
        <v>0.261992</v>
      </c>
      <c r="AD353" s="17">
        <v>0.25</v>
      </c>
      <c r="AE353" s="17">
        <v>1524.3</v>
      </c>
    </row>
    <row r="354" spans="1:31">
      <c r="A354" s="17">
        <v>341</v>
      </c>
      <c r="B354" s="19">
        <v>0.22380787037037039</v>
      </c>
      <c r="C354" s="17">
        <v>73.599999999999994</v>
      </c>
      <c r="D354" s="17">
        <v>14.1</v>
      </c>
      <c r="E354" s="17">
        <v>1.5727999999999999E-2</v>
      </c>
      <c r="F354" s="17">
        <v>0.76100000000000001</v>
      </c>
      <c r="G354" s="17">
        <v>0.97780299999999998</v>
      </c>
      <c r="H354" s="17">
        <v>0.257245</v>
      </c>
      <c r="I354" s="17">
        <v>0.45193100000000003</v>
      </c>
      <c r="J354" s="17">
        <v>0.194686</v>
      </c>
      <c r="K354" s="17">
        <v>0.430786</v>
      </c>
      <c r="L354" s="17">
        <v>567.29999999999995</v>
      </c>
      <c r="M354" s="17">
        <v>0.21956899999999999</v>
      </c>
      <c r="N354" s="17">
        <v>475</v>
      </c>
      <c r="O354" s="17">
        <v>0</v>
      </c>
      <c r="P354" s="17">
        <v>0</v>
      </c>
      <c r="Q354" s="17">
        <v>0.98333800000000005</v>
      </c>
      <c r="R354" s="17">
        <v>0.255463</v>
      </c>
      <c r="S354" s="17">
        <v>0.45242100000000002</v>
      </c>
      <c r="T354" s="17">
        <v>0.19695799999999999</v>
      </c>
      <c r="U354" s="17">
        <v>0.43534200000000001</v>
      </c>
      <c r="V354" s="17">
        <v>573.9</v>
      </c>
      <c r="W354" s="17">
        <v>0.179956</v>
      </c>
      <c r="X354" s="17">
        <v>348</v>
      </c>
      <c r="Y354" s="17">
        <v>0</v>
      </c>
      <c r="Z354" s="17">
        <v>0</v>
      </c>
      <c r="AA354" s="17">
        <v>0.66975700000000005</v>
      </c>
      <c r="AB354" s="17">
        <v>2.23158E-2</v>
      </c>
      <c r="AC354" s="17">
        <v>0.25985900000000001</v>
      </c>
      <c r="AD354" s="17">
        <v>0.25</v>
      </c>
      <c r="AE354" s="17">
        <v>1464.1</v>
      </c>
    </row>
    <row r="355" spans="1:31">
      <c r="A355" s="17">
        <v>342</v>
      </c>
      <c r="B355" s="19">
        <v>0.22386574074074073</v>
      </c>
      <c r="C355" s="17">
        <v>72.8</v>
      </c>
      <c r="D355" s="17">
        <v>14.9</v>
      </c>
      <c r="E355" s="17">
        <v>1.5591000000000001E-2</v>
      </c>
      <c r="F355" s="17">
        <v>0.754</v>
      </c>
      <c r="G355" s="17">
        <v>0.97330700000000003</v>
      </c>
      <c r="H355" s="17">
        <v>0.26232</v>
      </c>
      <c r="I355" s="17">
        <v>0.45578099999999999</v>
      </c>
      <c r="J355" s="17">
        <v>0.193462</v>
      </c>
      <c r="K355" s="17">
        <v>0.42446099999999998</v>
      </c>
      <c r="L355" s="17">
        <v>542.4</v>
      </c>
      <c r="M355" s="17">
        <v>0.161575</v>
      </c>
      <c r="N355" s="17">
        <v>402</v>
      </c>
      <c r="O355" s="17">
        <v>0</v>
      </c>
      <c r="P355" s="17">
        <v>0</v>
      </c>
      <c r="Q355" s="17">
        <v>0.97784499999999996</v>
      </c>
      <c r="R355" s="17">
        <v>0.26198199999999999</v>
      </c>
      <c r="S355" s="17">
        <v>0.45442300000000002</v>
      </c>
      <c r="T355" s="17">
        <v>0.192441</v>
      </c>
      <c r="U355" s="17">
        <v>0.42348400000000003</v>
      </c>
      <c r="V355" s="17">
        <v>620.4</v>
      </c>
      <c r="W355" s="17">
        <v>0.30445100000000003</v>
      </c>
      <c r="X355" s="17">
        <v>479</v>
      </c>
      <c r="Y355" s="17">
        <v>0</v>
      </c>
      <c r="Z355" s="17">
        <v>0</v>
      </c>
      <c r="AA355" s="17">
        <v>0.65151400000000004</v>
      </c>
      <c r="AB355" s="17">
        <v>1.9260599999999999E-2</v>
      </c>
      <c r="AC355" s="17">
        <v>0.26568900000000001</v>
      </c>
      <c r="AD355" s="17">
        <v>0.25</v>
      </c>
      <c r="AE355" s="17">
        <v>1531.3</v>
      </c>
    </row>
    <row r="356" spans="1:31">
      <c r="A356" s="17">
        <v>343</v>
      </c>
      <c r="B356" s="19">
        <v>0.22392361111111111</v>
      </c>
      <c r="C356" s="17">
        <v>73</v>
      </c>
      <c r="D356" s="17">
        <v>15.8</v>
      </c>
      <c r="E356" s="17">
        <v>1.6752E-2</v>
      </c>
      <c r="F356" s="17">
        <v>0.81100000000000005</v>
      </c>
      <c r="G356" s="17">
        <v>0.96084999999999998</v>
      </c>
      <c r="H356" s="17">
        <v>0.263818</v>
      </c>
      <c r="I356" s="17">
        <v>0.44389899999999999</v>
      </c>
      <c r="J356" s="17">
        <v>0.18008099999999999</v>
      </c>
      <c r="K356" s="17">
        <v>0.40567999999999999</v>
      </c>
      <c r="L356" s="17">
        <v>565.5</v>
      </c>
      <c r="M356" s="17">
        <v>0.17574400000000001</v>
      </c>
      <c r="N356" s="17">
        <v>495</v>
      </c>
      <c r="O356" s="17">
        <v>0</v>
      </c>
      <c r="P356" s="17">
        <v>0</v>
      </c>
      <c r="Q356" s="17">
        <v>0.97856600000000005</v>
      </c>
      <c r="R356" s="17">
        <v>0.26049699999999998</v>
      </c>
      <c r="S356" s="17">
        <v>0.44530999999999998</v>
      </c>
      <c r="T356" s="17">
        <v>0.18481300000000001</v>
      </c>
      <c r="U356" s="17">
        <v>0.41502099999999997</v>
      </c>
      <c r="V356" s="17">
        <v>631.6</v>
      </c>
      <c r="W356" s="17">
        <v>0.26113799999999998</v>
      </c>
      <c r="X356" s="17">
        <v>422</v>
      </c>
      <c r="Y356" s="17">
        <v>0</v>
      </c>
      <c r="Z356" s="17">
        <v>0</v>
      </c>
      <c r="AA356" s="17">
        <v>0.63849400000000001</v>
      </c>
      <c r="AB356" s="17">
        <v>2.5991400000000001E-2</v>
      </c>
      <c r="AC356" s="17">
        <v>0.26530100000000001</v>
      </c>
      <c r="AD356" s="17">
        <v>0.25</v>
      </c>
      <c r="AE356" s="17">
        <v>1468.8</v>
      </c>
    </row>
    <row r="357" spans="1:31">
      <c r="A357" s="17">
        <v>344</v>
      </c>
      <c r="B357" s="19">
        <v>0.22398148148148148</v>
      </c>
      <c r="C357" s="17">
        <v>71.400000000000006</v>
      </c>
      <c r="D357" s="17">
        <v>20.2</v>
      </c>
      <c r="E357" s="17">
        <v>2.1852E-2</v>
      </c>
      <c r="F357" s="17">
        <v>1.0569999999999999</v>
      </c>
      <c r="G357" s="17">
        <v>0.96804000000000001</v>
      </c>
      <c r="H357" s="17">
        <v>0.26541599999999999</v>
      </c>
      <c r="I357" s="17">
        <v>0.455822</v>
      </c>
      <c r="J357" s="17">
        <v>0.19040699999999999</v>
      </c>
      <c r="K357" s="17">
        <v>0.41772100000000001</v>
      </c>
      <c r="L357" s="17">
        <v>532.20000000000005</v>
      </c>
      <c r="M357" s="17">
        <v>0.15440400000000001</v>
      </c>
      <c r="N357" s="17">
        <v>497</v>
      </c>
      <c r="O357" s="17">
        <v>0</v>
      </c>
      <c r="P357" s="17">
        <v>0</v>
      </c>
      <c r="Q357" s="17">
        <v>0.97978299999999996</v>
      </c>
      <c r="R357" s="17">
        <v>0.246756</v>
      </c>
      <c r="S357" s="17">
        <v>0.45075900000000002</v>
      </c>
      <c r="T357" s="17">
        <v>0.20400299999999999</v>
      </c>
      <c r="U357" s="17">
        <v>0.45257599999999998</v>
      </c>
      <c r="V357" s="17">
        <v>635</v>
      </c>
      <c r="W357" s="17">
        <v>0.103093</v>
      </c>
      <c r="X357" s="17">
        <v>375</v>
      </c>
      <c r="Y357" s="17">
        <v>0</v>
      </c>
      <c r="Z357" s="17">
        <v>0</v>
      </c>
      <c r="AA357" s="17">
        <v>0.69627099999999997</v>
      </c>
      <c r="AB357" s="17">
        <v>3.1165100000000001E-2</v>
      </c>
      <c r="AC357" s="17">
        <v>0.25311400000000001</v>
      </c>
      <c r="AD357" s="17">
        <v>0.25</v>
      </c>
      <c r="AE357" s="17">
        <v>1560.6</v>
      </c>
    </row>
    <row r="358" spans="1:31">
      <c r="A358" s="17">
        <v>345</v>
      </c>
      <c r="B358" s="19">
        <v>0.22403935185185186</v>
      </c>
      <c r="C358" s="17">
        <v>71.8</v>
      </c>
      <c r="D358" s="17">
        <v>21.1</v>
      </c>
      <c r="E358" s="17">
        <v>2.2047000000000001E-2</v>
      </c>
      <c r="F358" s="17">
        <v>1.0669999999999999</v>
      </c>
      <c r="G358" s="17">
        <v>0.97196300000000002</v>
      </c>
      <c r="H358" s="17">
        <v>0.27684300000000001</v>
      </c>
      <c r="I358" s="17">
        <v>0.449407</v>
      </c>
      <c r="J358" s="17">
        <v>0.172564</v>
      </c>
      <c r="K358" s="17">
        <v>0.38398199999999999</v>
      </c>
      <c r="L358" s="17">
        <v>518.6</v>
      </c>
      <c r="M358" s="17">
        <v>0.29434300000000002</v>
      </c>
      <c r="N358" s="17">
        <v>391</v>
      </c>
      <c r="O358" s="17">
        <v>0</v>
      </c>
      <c r="P358" s="17">
        <v>0</v>
      </c>
      <c r="Q358" s="17">
        <v>0.97615700000000005</v>
      </c>
      <c r="R358" s="17">
        <v>0.25183899999999998</v>
      </c>
      <c r="S358" s="17">
        <v>0.45480199999999998</v>
      </c>
      <c r="T358" s="17">
        <v>0.202963</v>
      </c>
      <c r="U358" s="17">
        <v>0.44626700000000002</v>
      </c>
      <c r="V358" s="17">
        <v>602.5</v>
      </c>
      <c r="W358" s="17">
        <v>7.3606000000000005E-2</v>
      </c>
      <c r="X358" s="17">
        <v>523</v>
      </c>
      <c r="Y358" s="17">
        <v>0</v>
      </c>
      <c r="Z358" s="17">
        <v>0</v>
      </c>
      <c r="AA358" s="17">
        <v>0.68656399999999995</v>
      </c>
      <c r="AB358" s="17">
        <v>2.5096199999999999E-2</v>
      </c>
      <c r="AC358" s="17">
        <v>0.25693300000000002</v>
      </c>
      <c r="AD358" s="17">
        <v>0.25</v>
      </c>
      <c r="AE358" s="17">
        <v>1601.5</v>
      </c>
    </row>
    <row r="359" spans="1:31">
      <c r="A359" s="17">
        <v>346</v>
      </c>
      <c r="B359" s="19">
        <v>0.22408564814814813</v>
      </c>
      <c r="C359" s="17">
        <v>69</v>
      </c>
      <c r="D359" s="17">
        <v>23.7</v>
      </c>
      <c r="E359" s="17">
        <v>2.5697000000000001E-2</v>
      </c>
      <c r="F359" s="17">
        <v>1.2430000000000001</v>
      </c>
      <c r="G359" s="17">
        <v>0.97125700000000004</v>
      </c>
      <c r="H359" s="17">
        <v>0.258822</v>
      </c>
      <c r="I359" s="17">
        <v>0.44520999999999999</v>
      </c>
      <c r="J359" s="17">
        <v>0.186389</v>
      </c>
      <c r="K359" s="17">
        <v>0.418653</v>
      </c>
      <c r="L359" s="17">
        <v>528.20000000000005</v>
      </c>
      <c r="M359" s="17">
        <v>0.12948499999999999</v>
      </c>
      <c r="N359" s="17">
        <v>435</v>
      </c>
      <c r="O359" s="17">
        <v>0</v>
      </c>
      <c r="P359" s="17">
        <v>0</v>
      </c>
      <c r="Q359" s="17">
        <v>0.98301899999999998</v>
      </c>
      <c r="R359" s="17">
        <v>0.24221899999999999</v>
      </c>
      <c r="S359" s="17">
        <v>0.44616800000000001</v>
      </c>
      <c r="T359" s="17">
        <v>0.20394899999999999</v>
      </c>
      <c r="U359" s="17">
        <v>0.45711299999999999</v>
      </c>
      <c r="V359" s="17">
        <v>596.70000000000005</v>
      </c>
      <c r="W359" s="17">
        <v>0.136713</v>
      </c>
      <c r="X359" s="17">
        <v>289</v>
      </c>
      <c r="Y359" s="17">
        <v>0</v>
      </c>
      <c r="Z359" s="17">
        <v>0</v>
      </c>
      <c r="AA359" s="17">
        <v>0.70325000000000004</v>
      </c>
      <c r="AB359" s="17">
        <v>3.1756100000000002E-2</v>
      </c>
      <c r="AC359" s="17">
        <v>0.248696</v>
      </c>
      <c r="AD359" s="17">
        <v>0.25</v>
      </c>
      <c r="AE359" s="17">
        <v>1572.5</v>
      </c>
    </row>
    <row r="360" spans="1:31">
      <c r="A360" s="17">
        <v>347</v>
      </c>
      <c r="B360" s="19">
        <v>0.22414351851851852</v>
      </c>
      <c r="C360" s="17">
        <v>70.7</v>
      </c>
      <c r="D360" s="17">
        <v>22</v>
      </c>
      <c r="E360" s="17">
        <v>2.3862999999999999E-2</v>
      </c>
      <c r="F360" s="17">
        <v>1.155</v>
      </c>
      <c r="G360" s="17">
        <v>0.96549700000000005</v>
      </c>
      <c r="H360" s="17">
        <v>0.238701</v>
      </c>
      <c r="I360" s="17">
        <v>0.419292</v>
      </c>
      <c r="J360" s="17">
        <v>0.180591</v>
      </c>
      <c r="K360" s="17">
        <v>0.43070599999999998</v>
      </c>
      <c r="L360" s="17">
        <v>563.4</v>
      </c>
      <c r="M360" s="17">
        <v>0.204066</v>
      </c>
      <c r="N360" s="17">
        <v>456</v>
      </c>
      <c r="O360" s="17">
        <v>0</v>
      </c>
      <c r="P360" s="17">
        <v>0</v>
      </c>
      <c r="Q360" s="17">
        <v>0.98704800000000004</v>
      </c>
      <c r="R360" s="17">
        <v>0.245085</v>
      </c>
      <c r="S360" s="17">
        <v>0.43019200000000002</v>
      </c>
      <c r="T360" s="17">
        <v>0.18510699999999999</v>
      </c>
      <c r="U360" s="17">
        <v>0.43028899999999998</v>
      </c>
      <c r="V360" s="17">
        <v>606.6</v>
      </c>
      <c r="W360" s="17">
        <v>0.14164099999999999</v>
      </c>
      <c r="X360" s="17">
        <v>369</v>
      </c>
      <c r="Y360" s="17">
        <v>0</v>
      </c>
      <c r="Z360" s="17">
        <v>0</v>
      </c>
      <c r="AA360" s="17">
        <v>0.66198299999999999</v>
      </c>
      <c r="AB360" s="17">
        <v>3.2894699999999999E-2</v>
      </c>
      <c r="AC360" s="17">
        <v>0.25117400000000001</v>
      </c>
      <c r="AD360" s="17">
        <v>0.25</v>
      </c>
      <c r="AE360" s="17">
        <v>1474.2</v>
      </c>
    </row>
    <row r="361" spans="1:31">
      <c r="A361" s="17">
        <v>348</v>
      </c>
      <c r="B361" s="19">
        <v>0.22420138888888888</v>
      </c>
      <c r="C361" s="17">
        <v>67.2</v>
      </c>
      <c r="D361" s="17">
        <v>26.4</v>
      </c>
      <c r="E361" s="17">
        <v>2.6136E-2</v>
      </c>
      <c r="F361" s="17">
        <v>1.2649999999999999</v>
      </c>
      <c r="G361" s="17">
        <v>0.96579899999999996</v>
      </c>
      <c r="H361" s="17">
        <v>0.25081100000000001</v>
      </c>
      <c r="I361" s="17">
        <v>0.427788</v>
      </c>
      <c r="J361" s="17">
        <v>0.176977</v>
      </c>
      <c r="K361" s="17">
        <v>0.41370299999999999</v>
      </c>
      <c r="L361" s="17">
        <v>502.5</v>
      </c>
      <c r="M361" s="17">
        <v>3.3471000000000001E-2</v>
      </c>
      <c r="N361" s="17">
        <v>469</v>
      </c>
      <c r="O361" s="17">
        <v>0</v>
      </c>
      <c r="P361" s="17">
        <v>0</v>
      </c>
      <c r="Q361" s="17">
        <v>0.98211099999999996</v>
      </c>
      <c r="R361" s="17">
        <v>0.23386199999999999</v>
      </c>
      <c r="S361" s="17">
        <v>0.41894399999999998</v>
      </c>
      <c r="T361" s="17">
        <v>0.185082</v>
      </c>
      <c r="U361" s="17">
        <v>0.44178099999999998</v>
      </c>
      <c r="V361" s="17">
        <v>532.70000000000005</v>
      </c>
      <c r="W361" s="17">
        <v>6.0000000000000002E-6</v>
      </c>
      <c r="X361" s="17">
        <v>394</v>
      </c>
      <c r="Y361" s="17">
        <v>0</v>
      </c>
      <c r="Z361" s="17">
        <v>0</v>
      </c>
      <c r="AA361" s="17">
        <v>0.67966300000000002</v>
      </c>
      <c r="AB361" s="17">
        <v>3.60831E-2</v>
      </c>
      <c r="AC361" s="17">
        <v>0.240541</v>
      </c>
      <c r="AD361" s="17">
        <v>0.25</v>
      </c>
      <c r="AE361" s="17">
        <v>1652.8</v>
      </c>
    </row>
    <row r="362" spans="1:31">
      <c r="A362" s="17">
        <v>349</v>
      </c>
      <c r="B362" s="19">
        <v>0.22425925925925927</v>
      </c>
      <c r="C362" s="17">
        <v>68.5</v>
      </c>
      <c r="D362" s="17">
        <v>24.6</v>
      </c>
      <c r="E362" s="17">
        <v>2.8539999999999999E-2</v>
      </c>
      <c r="F362" s="17">
        <v>1.381</v>
      </c>
      <c r="G362" s="17">
        <v>0.96859399999999996</v>
      </c>
      <c r="H362" s="17">
        <v>0.23206099999999999</v>
      </c>
      <c r="I362" s="17">
        <v>0.40179700000000002</v>
      </c>
      <c r="J362" s="17">
        <v>0.169736</v>
      </c>
      <c r="K362" s="17">
        <v>0.42244199999999998</v>
      </c>
      <c r="L362" s="17">
        <v>572.79999999999995</v>
      </c>
      <c r="M362" s="17">
        <v>5.9757999999999999E-2</v>
      </c>
      <c r="N362" s="17">
        <v>363</v>
      </c>
      <c r="O362" s="17">
        <v>0</v>
      </c>
      <c r="P362" s="17">
        <v>0</v>
      </c>
      <c r="Q362" s="17">
        <v>0.97392199999999995</v>
      </c>
      <c r="R362" s="17">
        <v>0.221109</v>
      </c>
      <c r="S362" s="17">
        <v>0.40241199999999999</v>
      </c>
      <c r="T362" s="17">
        <v>0.18130299999999999</v>
      </c>
      <c r="U362" s="17">
        <v>0.45054</v>
      </c>
      <c r="V362" s="17">
        <v>588.70000000000005</v>
      </c>
      <c r="W362" s="17">
        <v>6.9999999999999999E-6</v>
      </c>
      <c r="X362" s="17">
        <v>323</v>
      </c>
      <c r="Y362" s="17">
        <v>0</v>
      </c>
      <c r="Z362" s="17">
        <v>0</v>
      </c>
      <c r="AA362" s="17">
        <v>0.69313800000000003</v>
      </c>
      <c r="AB362" s="17">
        <v>2.99146E-2</v>
      </c>
      <c r="AC362" s="17">
        <v>0.22653300000000001</v>
      </c>
      <c r="AD362" s="17">
        <v>0.25</v>
      </c>
      <c r="AE362" s="17">
        <v>1450</v>
      </c>
    </row>
    <row r="363" spans="1:31">
      <c r="A363" s="17">
        <v>350</v>
      </c>
      <c r="B363" s="19">
        <v>0.2243171296296296</v>
      </c>
      <c r="C363" s="17">
        <v>66.7</v>
      </c>
      <c r="D363" s="17">
        <v>28.1</v>
      </c>
      <c r="E363" s="17">
        <v>2.9388000000000001E-2</v>
      </c>
      <c r="F363" s="17">
        <v>1.4219999999999999</v>
      </c>
      <c r="G363" s="17">
        <v>0.96663900000000003</v>
      </c>
      <c r="H363" s="17">
        <v>0.22683700000000001</v>
      </c>
      <c r="I363" s="17">
        <v>0.38756400000000002</v>
      </c>
      <c r="J363" s="17">
        <v>0.16072700000000001</v>
      </c>
      <c r="K363" s="17">
        <v>0.414711</v>
      </c>
      <c r="L363" s="17">
        <v>530.6</v>
      </c>
      <c r="M363" s="17">
        <v>8.0400000000000003E-3</v>
      </c>
      <c r="N363" s="17">
        <v>485</v>
      </c>
      <c r="O363" s="17">
        <v>0</v>
      </c>
      <c r="P363" s="17">
        <v>0</v>
      </c>
      <c r="Q363" s="17">
        <v>0.97372000000000003</v>
      </c>
      <c r="R363" s="17">
        <v>0.21763199999999999</v>
      </c>
      <c r="S363" s="17">
        <v>0.39118799999999998</v>
      </c>
      <c r="T363" s="17">
        <v>0.17355499999999999</v>
      </c>
      <c r="U363" s="17">
        <v>0.443662</v>
      </c>
      <c r="V363" s="17">
        <v>607</v>
      </c>
      <c r="W363" s="17">
        <v>3.0000000000000001E-5</v>
      </c>
      <c r="X363" s="17">
        <v>397</v>
      </c>
      <c r="Y363" s="17">
        <v>0</v>
      </c>
      <c r="Z363" s="17">
        <v>0</v>
      </c>
      <c r="AA363" s="17">
        <v>0.682558</v>
      </c>
      <c r="AB363" s="17">
        <v>4.1790800000000003E-2</v>
      </c>
      <c r="AC363" s="17">
        <v>0.224885</v>
      </c>
      <c r="AD363" s="17">
        <v>0.25</v>
      </c>
      <c r="AE363" s="17">
        <v>1565.3</v>
      </c>
    </row>
    <row r="364" spans="1:31">
      <c r="A364" s="17">
        <v>351</v>
      </c>
      <c r="B364" s="19">
        <v>0.22437499999999999</v>
      </c>
      <c r="C364" s="17">
        <v>65.599999999999994</v>
      </c>
      <c r="D364" s="17">
        <v>28.1</v>
      </c>
      <c r="E364" s="17">
        <v>3.0068000000000001E-2</v>
      </c>
      <c r="F364" s="17">
        <v>1.4550000000000001</v>
      </c>
      <c r="G364" s="17">
        <v>0.97394700000000001</v>
      </c>
      <c r="H364" s="17">
        <v>0.227461</v>
      </c>
      <c r="I364" s="17">
        <v>0.38541999999999998</v>
      </c>
      <c r="J364" s="17">
        <v>0.15795899999999999</v>
      </c>
      <c r="K364" s="17">
        <v>0.40983599999999998</v>
      </c>
      <c r="L364" s="17">
        <v>545.5</v>
      </c>
      <c r="M364" s="17">
        <v>0.14169799999999999</v>
      </c>
      <c r="N364" s="17">
        <v>497</v>
      </c>
      <c r="O364" s="17">
        <v>0</v>
      </c>
      <c r="P364" s="17">
        <v>0</v>
      </c>
      <c r="Q364" s="17">
        <v>0.98297500000000004</v>
      </c>
      <c r="R364" s="17">
        <v>0.21453900000000001</v>
      </c>
      <c r="S364" s="17">
        <v>0.38483099999999998</v>
      </c>
      <c r="T364" s="17">
        <v>0.170292</v>
      </c>
      <c r="U364" s="17">
        <v>0.44251099999999999</v>
      </c>
      <c r="V364" s="17">
        <v>624.4</v>
      </c>
      <c r="W364" s="17">
        <v>0.14164099999999999</v>
      </c>
      <c r="X364" s="17">
        <v>385</v>
      </c>
      <c r="Y364" s="17">
        <v>0</v>
      </c>
      <c r="Z364" s="17">
        <v>0</v>
      </c>
      <c r="AA364" s="17">
        <v>0.680786</v>
      </c>
      <c r="AB364" s="17">
        <v>4.3934599999999997E-2</v>
      </c>
      <c r="AC364" s="17">
        <v>0.222021</v>
      </c>
      <c r="AD364" s="17">
        <v>0.25</v>
      </c>
      <c r="AE364" s="17">
        <v>1522.5</v>
      </c>
    </row>
    <row r="365" spans="1:31">
      <c r="A365" s="17">
        <v>352</v>
      </c>
      <c r="B365" s="19">
        <v>0.22443287037037038</v>
      </c>
      <c r="C365" s="17">
        <v>65.400000000000006</v>
      </c>
      <c r="D365" s="17">
        <v>28.1</v>
      </c>
      <c r="E365" s="17">
        <v>3.0012E-2</v>
      </c>
      <c r="F365" s="17">
        <v>1.452</v>
      </c>
      <c r="G365" s="17">
        <v>0.95819799999999999</v>
      </c>
      <c r="H365" s="17">
        <v>0.23179900000000001</v>
      </c>
      <c r="I365" s="17">
        <v>0.37481599999999998</v>
      </c>
      <c r="J365" s="17">
        <v>0.143016</v>
      </c>
      <c r="K365" s="17">
        <v>0.38156400000000001</v>
      </c>
      <c r="L365" s="17">
        <v>539.9</v>
      </c>
      <c r="M365" s="17">
        <v>0.16214000000000001</v>
      </c>
      <c r="N365" s="17">
        <v>434</v>
      </c>
      <c r="O365" s="17">
        <v>0</v>
      </c>
      <c r="P365" s="17">
        <v>0</v>
      </c>
      <c r="Q365" s="17">
        <v>0.97157800000000005</v>
      </c>
      <c r="R365" s="17">
        <v>0.20910999999999999</v>
      </c>
      <c r="S365" s="17">
        <v>0.37583800000000001</v>
      </c>
      <c r="T365" s="17">
        <v>0.16672899999999999</v>
      </c>
      <c r="U365" s="17">
        <v>0.44361800000000001</v>
      </c>
      <c r="V365" s="17">
        <v>612.9</v>
      </c>
      <c r="W365" s="17">
        <v>3.2264000000000001E-2</v>
      </c>
      <c r="X365" s="17">
        <v>462</v>
      </c>
      <c r="Y365" s="17">
        <v>0</v>
      </c>
      <c r="Z365" s="17">
        <v>0</v>
      </c>
      <c r="AA365" s="17">
        <v>0.68248900000000001</v>
      </c>
      <c r="AB365" s="17">
        <v>3.8129799999999998E-2</v>
      </c>
      <c r="AC365" s="17">
        <v>0.21546699999999999</v>
      </c>
      <c r="AD365" s="17">
        <v>0.25</v>
      </c>
      <c r="AE365" s="17">
        <v>1538.4</v>
      </c>
    </row>
    <row r="366" spans="1:31">
      <c r="A366" s="17">
        <v>353</v>
      </c>
      <c r="B366" s="19">
        <v>0.22449074074074074</v>
      </c>
      <c r="C366" s="17">
        <v>64.099999999999994</v>
      </c>
      <c r="D366" s="17">
        <v>27.3</v>
      </c>
      <c r="E366" s="17">
        <v>2.7566E-2</v>
      </c>
      <c r="F366" s="17">
        <v>1.3340000000000001</v>
      </c>
      <c r="G366" s="17">
        <v>0.96224500000000002</v>
      </c>
      <c r="H366" s="17">
        <v>0.223578</v>
      </c>
      <c r="I366" s="17">
        <v>0.362257</v>
      </c>
      <c r="J366" s="17">
        <v>0.138679</v>
      </c>
      <c r="K366" s="17">
        <v>0.38281900000000002</v>
      </c>
      <c r="L366" s="17">
        <v>507.8</v>
      </c>
      <c r="M366" s="17">
        <v>0.41526000000000002</v>
      </c>
      <c r="N366" s="17">
        <v>465</v>
      </c>
      <c r="O366" s="17">
        <v>0</v>
      </c>
      <c r="P366" s="17">
        <v>0</v>
      </c>
      <c r="Q366" s="17">
        <v>0.98007999999999995</v>
      </c>
      <c r="R366" s="17">
        <v>0.199105</v>
      </c>
      <c r="S366" s="17">
        <v>0.35988900000000001</v>
      </c>
      <c r="T366" s="17">
        <v>0.16078500000000001</v>
      </c>
      <c r="U366" s="17">
        <v>0.44676100000000002</v>
      </c>
      <c r="V366" s="17">
        <v>595.4</v>
      </c>
      <c r="W366" s="17">
        <v>1.2E-5</v>
      </c>
      <c r="X366" s="17">
        <v>402</v>
      </c>
      <c r="Y366" s="17">
        <v>0</v>
      </c>
      <c r="Z366" s="17">
        <v>0</v>
      </c>
      <c r="AA366" s="17">
        <v>0.68732499999999996</v>
      </c>
      <c r="AB366" s="17">
        <v>3.7265699999999999E-2</v>
      </c>
      <c r="AC366" s="17">
        <v>0.205097</v>
      </c>
      <c r="AD366" s="17">
        <v>0.25</v>
      </c>
      <c r="AE366" s="17">
        <v>1635.6</v>
      </c>
    </row>
    <row r="367" spans="1:31">
      <c r="A367" s="17">
        <v>354</v>
      </c>
      <c r="B367" s="19">
        <v>0.22454861111111113</v>
      </c>
      <c r="C367" s="17">
        <v>63.9</v>
      </c>
      <c r="D367" s="17">
        <v>22.9</v>
      </c>
      <c r="E367" s="17">
        <v>2.3028E-2</v>
      </c>
      <c r="F367" s="17">
        <v>1.1140000000000001</v>
      </c>
      <c r="G367" s="17">
        <v>0.96034900000000001</v>
      </c>
      <c r="H367" s="17">
        <v>0.211089</v>
      </c>
      <c r="I367" s="17">
        <v>0.34637800000000002</v>
      </c>
      <c r="J367" s="17">
        <v>0.13528899999999999</v>
      </c>
      <c r="K367" s="17">
        <v>0.39058300000000001</v>
      </c>
      <c r="L367" s="17">
        <v>531.6</v>
      </c>
      <c r="M367" s="17">
        <v>0.16600500000000001</v>
      </c>
      <c r="N367" s="17">
        <v>490</v>
      </c>
      <c r="O367" s="17">
        <v>0</v>
      </c>
      <c r="P367" s="17">
        <v>0</v>
      </c>
      <c r="Q367" s="17">
        <v>0.982151</v>
      </c>
      <c r="R367" s="17">
        <v>0.19705600000000001</v>
      </c>
      <c r="S367" s="17">
        <v>0.34206900000000001</v>
      </c>
      <c r="T367" s="17">
        <v>0.145013</v>
      </c>
      <c r="U367" s="17">
        <v>0.42392800000000003</v>
      </c>
      <c r="V367" s="17">
        <v>660.7</v>
      </c>
      <c r="W367" s="17">
        <v>0.27010899999999999</v>
      </c>
      <c r="X367" s="17">
        <v>479</v>
      </c>
      <c r="Y367" s="17">
        <v>0</v>
      </c>
      <c r="Z367" s="17">
        <v>0</v>
      </c>
      <c r="AA367" s="17">
        <v>0.65219800000000006</v>
      </c>
      <c r="AB367" s="17">
        <v>3.45952E-2</v>
      </c>
      <c r="AC367" s="17">
        <v>0.202073</v>
      </c>
      <c r="AD367" s="17">
        <v>0.25</v>
      </c>
      <c r="AE367" s="17">
        <v>1562.5</v>
      </c>
    </row>
    <row r="368" spans="1:31">
      <c r="A368" s="17">
        <v>355</v>
      </c>
      <c r="B368" s="19">
        <v>0.2245949074074074</v>
      </c>
      <c r="C368" s="17">
        <v>61.7</v>
      </c>
      <c r="D368" s="17">
        <v>25.5</v>
      </c>
      <c r="E368" s="17">
        <v>2.6824000000000001E-2</v>
      </c>
      <c r="F368" s="17">
        <v>1.298</v>
      </c>
      <c r="G368" s="17">
        <v>0.94317899999999999</v>
      </c>
      <c r="H368" s="17">
        <v>0.19331200000000001</v>
      </c>
      <c r="I368" s="17">
        <v>0.31833800000000001</v>
      </c>
      <c r="J368" s="17">
        <v>0.125026</v>
      </c>
      <c r="K368" s="17">
        <v>0.39274500000000001</v>
      </c>
      <c r="L368" s="17">
        <v>522.9</v>
      </c>
      <c r="M368" s="17">
        <v>0.22917699999999999</v>
      </c>
      <c r="N368" s="17">
        <v>389</v>
      </c>
      <c r="O368" s="17">
        <v>0</v>
      </c>
      <c r="P368" s="17">
        <v>0</v>
      </c>
      <c r="Q368" s="17">
        <v>0.95224900000000001</v>
      </c>
      <c r="R368" s="17">
        <v>0.17144300000000001</v>
      </c>
      <c r="S368" s="17">
        <v>0.31062000000000001</v>
      </c>
      <c r="T368" s="17">
        <v>0.139177</v>
      </c>
      <c r="U368" s="17">
        <v>0.44806299999999999</v>
      </c>
      <c r="V368" s="17">
        <v>652.1</v>
      </c>
      <c r="W368" s="17">
        <v>0.10574500000000001</v>
      </c>
      <c r="X368" s="17">
        <v>348</v>
      </c>
      <c r="Y368" s="17">
        <v>0</v>
      </c>
      <c r="Z368" s="17">
        <v>0</v>
      </c>
      <c r="AA368" s="17">
        <v>0.68932700000000002</v>
      </c>
      <c r="AB368" s="17">
        <v>3.0269799999999999E-2</v>
      </c>
      <c r="AC368" s="17">
        <v>0.17565500000000001</v>
      </c>
      <c r="AD368" s="17">
        <v>0.25</v>
      </c>
      <c r="AE368" s="17">
        <v>1588.4</v>
      </c>
    </row>
    <row r="369" spans="1:31">
      <c r="A369" s="17">
        <v>356</v>
      </c>
      <c r="B369" s="19">
        <v>0.22465277777777778</v>
      </c>
      <c r="C369" s="17">
        <v>61.9</v>
      </c>
      <c r="D369" s="17">
        <v>30.8</v>
      </c>
      <c r="E369" s="17">
        <v>3.7400000000000003E-2</v>
      </c>
      <c r="F369" s="17">
        <v>1.81</v>
      </c>
      <c r="G369" s="17">
        <v>0.94315400000000005</v>
      </c>
      <c r="H369" s="17">
        <v>0.18554699999999999</v>
      </c>
      <c r="I369" s="17">
        <v>0.31627499999999997</v>
      </c>
      <c r="J369" s="17">
        <v>0.13072800000000001</v>
      </c>
      <c r="K369" s="17">
        <v>0.41333700000000001</v>
      </c>
      <c r="L369" s="17">
        <v>607.20000000000005</v>
      </c>
      <c r="M369" s="17">
        <v>1.0000000000000001E-5</v>
      </c>
      <c r="N369" s="17">
        <v>531</v>
      </c>
      <c r="O369" s="17">
        <v>0</v>
      </c>
      <c r="P369" s="17">
        <v>0</v>
      </c>
      <c r="Q369" s="17">
        <v>0.97553900000000004</v>
      </c>
      <c r="R369" s="17">
        <v>0.17138999999999999</v>
      </c>
      <c r="S369" s="17">
        <v>0.31627100000000002</v>
      </c>
      <c r="T369" s="17">
        <v>0.14488000000000001</v>
      </c>
      <c r="U369" s="17">
        <v>0.45809</v>
      </c>
      <c r="V369" s="17">
        <v>642.1</v>
      </c>
      <c r="W369" s="17">
        <v>5.8416000000000003E-2</v>
      </c>
      <c r="X369" s="17">
        <v>342</v>
      </c>
      <c r="Y369" s="17">
        <v>0</v>
      </c>
      <c r="Z369" s="17">
        <v>0</v>
      </c>
      <c r="AA369" s="17">
        <v>0.70475399999999999</v>
      </c>
      <c r="AB369" s="17">
        <v>5.6340599999999998E-2</v>
      </c>
      <c r="AC369" s="17">
        <v>0.17955299999999999</v>
      </c>
      <c r="AD369" s="17">
        <v>0.25</v>
      </c>
      <c r="AE369" s="17">
        <v>1367.9</v>
      </c>
    </row>
    <row r="370" spans="1:31">
      <c r="A370" s="17">
        <v>357</v>
      </c>
      <c r="B370" s="19">
        <v>0.22471064814814815</v>
      </c>
      <c r="C370" s="17">
        <v>61.6</v>
      </c>
      <c r="D370" s="17">
        <v>32.5</v>
      </c>
      <c r="E370" s="17">
        <v>3.3101999999999999E-2</v>
      </c>
      <c r="F370" s="17">
        <v>1.6020000000000001</v>
      </c>
      <c r="G370" s="17">
        <v>0.93893400000000005</v>
      </c>
      <c r="H370" s="17">
        <v>0.19084699999999999</v>
      </c>
      <c r="I370" s="17">
        <v>0.31062699999999999</v>
      </c>
      <c r="J370" s="17">
        <v>0.11978</v>
      </c>
      <c r="K370" s="17">
        <v>0.38560800000000001</v>
      </c>
      <c r="L370" s="17">
        <v>531.6</v>
      </c>
      <c r="M370" s="17">
        <v>8.5803000000000004E-2</v>
      </c>
      <c r="N370" s="17">
        <v>610</v>
      </c>
      <c r="O370" s="17">
        <v>0</v>
      </c>
      <c r="P370" s="17">
        <v>0</v>
      </c>
      <c r="Q370" s="17">
        <v>0.975078</v>
      </c>
      <c r="R370" s="17">
        <v>0.171179</v>
      </c>
      <c r="S370" s="17">
        <v>0.30546400000000001</v>
      </c>
      <c r="T370" s="17">
        <v>0.13428399999999999</v>
      </c>
      <c r="U370" s="17">
        <v>0.439608</v>
      </c>
      <c r="V370" s="17">
        <v>641.70000000000005</v>
      </c>
      <c r="W370" s="17">
        <v>0.21559</v>
      </c>
      <c r="X370" s="17">
        <v>354</v>
      </c>
      <c r="Y370" s="17">
        <v>0</v>
      </c>
      <c r="Z370" s="17">
        <v>0</v>
      </c>
      <c r="AA370" s="17">
        <v>0.67632000000000003</v>
      </c>
      <c r="AB370" s="17">
        <v>5.97554E-2</v>
      </c>
      <c r="AC370" s="17">
        <v>0.179204</v>
      </c>
      <c r="AD370" s="17">
        <v>0.25</v>
      </c>
      <c r="AE370" s="17">
        <v>1562.3</v>
      </c>
    </row>
    <row r="371" spans="1:31">
      <c r="A371" s="17">
        <v>358</v>
      </c>
      <c r="B371" s="19">
        <v>0.22476851851851853</v>
      </c>
      <c r="C371" s="17">
        <v>59.2</v>
      </c>
      <c r="D371" s="17">
        <v>37.799999999999997</v>
      </c>
      <c r="E371" s="17">
        <v>3.6524000000000001E-2</v>
      </c>
      <c r="F371" s="17">
        <v>1.7669999999999999</v>
      </c>
      <c r="G371" s="17">
        <v>0.91856599999999999</v>
      </c>
      <c r="H371" s="17">
        <v>0.19046099999999999</v>
      </c>
      <c r="I371" s="17">
        <v>0.30991299999999999</v>
      </c>
      <c r="J371" s="17">
        <v>0.119452</v>
      </c>
      <c r="K371" s="17">
        <v>0.38543699999999997</v>
      </c>
      <c r="L371" s="17">
        <v>506</v>
      </c>
      <c r="M371" s="17">
        <v>1.4E-5</v>
      </c>
      <c r="N371" s="17">
        <v>662</v>
      </c>
      <c r="O371" s="17">
        <v>0</v>
      </c>
      <c r="P371" s="17">
        <v>0</v>
      </c>
      <c r="Q371" s="17">
        <v>0.97394199999999997</v>
      </c>
      <c r="R371" s="17">
        <v>0.17150199999999999</v>
      </c>
      <c r="S371" s="17">
        <v>0.30832199999999998</v>
      </c>
      <c r="T371" s="17">
        <v>0.136821</v>
      </c>
      <c r="U371" s="17">
        <v>0.44375900000000001</v>
      </c>
      <c r="V371" s="17">
        <v>602.6</v>
      </c>
      <c r="W371" s="17">
        <v>5.0000000000000004E-6</v>
      </c>
      <c r="X371" s="17">
        <v>397</v>
      </c>
      <c r="Y371" s="17">
        <v>0</v>
      </c>
      <c r="Z371" s="17">
        <v>0</v>
      </c>
      <c r="AA371" s="17">
        <v>0.68270600000000004</v>
      </c>
      <c r="AB371" s="17">
        <v>7.0884500000000003E-2</v>
      </c>
      <c r="AC371" s="17">
        <v>0.1812</v>
      </c>
      <c r="AD371" s="17">
        <v>0.25</v>
      </c>
      <c r="AE371" s="17">
        <v>1641.4</v>
      </c>
    </row>
    <row r="372" spans="1:31">
      <c r="A372" s="17">
        <v>359</v>
      </c>
      <c r="B372" s="19">
        <v>0.22482638888888887</v>
      </c>
      <c r="C372" s="17">
        <v>59.6</v>
      </c>
      <c r="D372" s="17">
        <v>36.9</v>
      </c>
      <c r="E372" s="17">
        <v>3.9489999999999997E-2</v>
      </c>
      <c r="F372" s="17">
        <v>1.911</v>
      </c>
      <c r="G372" s="17">
        <v>0.94339899999999999</v>
      </c>
      <c r="H372" s="17">
        <v>0.19311900000000001</v>
      </c>
      <c r="I372" s="17">
        <v>0.30757000000000001</v>
      </c>
      <c r="J372" s="17">
        <v>0.114451</v>
      </c>
      <c r="K372" s="17">
        <v>0.372112</v>
      </c>
      <c r="L372" s="17">
        <v>539.5</v>
      </c>
      <c r="M372" s="17">
        <v>0.201597</v>
      </c>
      <c r="N372" s="17">
        <v>564</v>
      </c>
      <c r="O372" s="17">
        <v>0</v>
      </c>
      <c r="P372" s="17">
        <v>0</v>
      </c>
      <c r="Q372" s="17">
        <v>0.96449499999999999</v>
      </c>
      <c r="R372" s="17">
        <v>0.16916</v>
      </c>
      <c r="S372" s="17">
        <v>0.31154799999999999</v>
      </c>
      <c r="T372" s="17">
        <v>0.14238799999999999</v>
      </c>
      <c r="U372" s="17">
        <v>0.457034</v>
      </c>
      <c r="V372" s="17">
        <v>658.3</v>
      </c>
      <c r="W372" s="17">
        <v>0.16849600000000001</v>
      </c>
      <c r="X372" s="17">
        <v>429</v>
      </c>
      <c r="Y372" s="17">
        <v>0</v>
      </c>
      <c r="Z372" s="17">
        <v>0</v>
      </c>
      <c r="AA372" s="17">
        <v>0.703129</v>
      </c>
      <c r="AB372" s="17">
        <v>6.3296199999999997E-2</v>
      </c>
      <c r="AC372" s="17">
        <v>0.178173</v>
      </c>
      <c r="AD372" s="17">
        <v>0.25</v>
      </c>
      <c r="AE372" s="17">
        <v>1539.6</v>
      </c>
    </row>
    <row r="373" spans="1:31">
      <c r="A373" s="17">
        <v>360</v>
      </c>
      <c r="B373" s="19">
        <v>0.22488425925925926</v>
      </c>
      <c r="C373" s="17">
        <v>57.6</v>
      </c>
      <c r="D373" s="17">
        <v>40.4</v>
      </c>
      <c r="E373" s="17">
        <v>3.8848000000000001E-2</v>
      </c>
      <c r="F373" s="17">
        <v>1.88</v>
      </c>
      <c r="G373" s="17">
        <v>0.94506699999999999</v>
      </c>
      <c r="H373" s="17">
        <v>0.19062699999999999</v>
      </c>
      <c r="I373" s="17">
        <v>0.314469</v>
      </c>
      <c r="J373" s="17">
        <v>0.12384100000000001</v>
      </c>
      <c r="K373" s="17">
        <v>0.39381100000000002</v>
      </c>
      <c r="L373" s="17">
        <v>495.5</v>
      </c>
      <c r="M373" s="17">
        <v>5.3330000000000002E-2</v>
      </c>
      <c r="N373" s="17">
        <v>318</v>
      </c>
      <c r="O373" s="17">
        <v>0</v>
      </c>
      <c r="P373" s="17">
        <v>0</v>
      </c>
      <c r="Q373" s="17">
        <v>0.96584800000000004</v>
      </c>
      <c r="R373" s="17">
        <v>0.17477599999999999</v>
      </c>
      <c r="S373" s="17">
        <v>0.30915999999999999</v>
      </c>
      <c r="T373" s="17">
        <v>0.134384</v>
      </c>
      <c r="U373" s="17">
        <v>0.434674</v>
      </c>
      <c r="V373" s="17">
        <v>505.8</v>
      </c>
      <c r="W373" s="17">
        <v>6.0000000000000002E-6</v>
      </c>
      <c r="X373" s="17">
        <v>412</v>
      </c>
      <c r="Y373" s="17">
        <v>0</v>
      </c>
      <c r="Z373" s="17">
        <v>0</v>
      </c>
      <c r="AA373" s="17">
        <v>0.66872900000000002</v>
      </c>
      <c r="AB373" s="17">
        <v>3.6982500000000001E-2</v>
      </c>
      <c r="AC373" s="17">
        <v>0.17974599999999999</v>
      </c>
      <c r="AD373" s="17">
        <v>0.25</v>
      </c>
      <c r="AE373" s="17">
        <v>1676</v>
      </c>
    </row>
    <row r="374" spans="1:31">
      <c r="A374" s="17">
        <v>361</v>
      </c>
      <c r="B374" s="19">
        <v>0.22494212962962964</v>
      </c>
      <c r="C374" s="17">
        <v>57.7</v>
      </c>
      <c r="D374" s="17">
        <v>40.4</v>
      </c>
      <c r="E374" s="17">
        <v>3.9356000000000002E-2</v>
      </c>
      <c r="F374" s="17">
        <v>1.9039999999999999</v>
      </c>
      <c r="G374" s="17">
        <v>0.95203700000000002</v>
      </c>
      <c r="H374" s="17">
        <v>0.18263399999999999</v>
      </c>
      <c r="I374" s="17">
        <v>0.30671799999999999</v>
      </c>
      <c r="J374" s="17">
        <v>0.124083</v>
      </c>
      <c r="K374" s="17">
        <v>0.40455200000000002</v>
      </c>
      <c r="L374" s="17">
        <v>506.4</v>
      </c>
      <c r="M374" s="17">
        <v>3.3574E-2</v>
      </c>
      <c r="N374" s="17">
        <v>404</v>
      </c>
      <c r="O374" s="17">
        <v>0</v>
      </c>
      <c r="P374" s="17">
        <v>0</v>
      </c>
      <c r="Q374" s="17">
        <v>0.96360800000000002</v>
      </c>
      <c r="R374" s="17">
        <v>0.17934700000000001</v>
      </c>
      <c r="S374" s="17">
        <v>0.31780700000000001</v>
      </c>
      <c r="T374" s="17">
        <v>0.13846</v>
      </c>
      <c r="U374" s="17">
        <v>0.43567299999999998</v>
      </c>
      <c r="V374" s="17">
        <v>583</v>
      </c>
      <c r="W374" s="17">
        <v>3.9999999999999998E-6</v>
      </c>
      <c r="X374" s="17">
        <v>478</v>
      </c>
      <c r="Y374" s="17">
        <v>0</v>
      </c>
      <c r="Z374" s="17">
        <v>0</v>
      </c>
      <c r="AA374" s="17">
        <v>0.670265</v>
      </c>
      <c r="AB374" s="17">
        <v>4.7481700000000002E-2</v>
      </c>
      <c r="AC374" s="17">
        <v>0.185922</v>
      </c>
      <c r="AD374" s="17">
        <v>0.25</v>
      </c>
      <c r="AE374" s="17">
        <v>1640.1</v>
      </c>
    </row>
    <row r="375" spans="1:31">
      <c r="A375" s="17">
        <v>362</v>
      </c>
      <c r="B375" s="19">
        <v>0.22500000000000001</v>
      </c>
      <c r="C375" s="17">
        <v>56.5</v>
      </c>
      <c r="D375" s="17">
        <v>43.1</v>
      </c>
      <c r="E375" s="17">
        <v>4.9979000000000003E-2</v>
      </c>
      <c r="F375" s="17">
        <v>2.4180000000000001</v>
      </c>
      <c r="G375" s="17">
        <v>0.96322399999999997</v>
      </c>
      <c r="H375" s="17">
        <v>0.17499300000000001</v>
      </c>
      <c r="I375" s="17">
        <v>0.29861300000000002</v>
      </c>
      <c r="J375" s="17">
        <v>0.12361999999999999</v>
      </c>
      <c r="K375" s="17">
        <v>0.41398000000000001</v>
      </c>
      <c r="L375" s="17">
        <v>606.1</v>
      </c>
      <c r="M375" s="17">
        <v>0.27262999999999998</v>
      </c>
      <c r="N375" s="17">
        <v>481</v>
      </c>
      <c r="O375" s="17">
        <v>0</v>
      </c>
      <c r="P375" s="17">
        <v>0</v>
      </c>
      <c r="Q375" s="17">
        <v>0.96110099999999998</v>
      </c>
      <c r="R375" s="17">
        <v>0.17066300000000001</v>
      </c>
      <c r="S375" s="17">
        <v>0.30728499999999997</v>
      </c>
      <c r="T375" s="17">
        <v>0.13662099999999999</v>
      </c>
      <c r="U375" s="17">
        <v>0.444608</v>
      </c>
      <c r="V375" s="17">
        <v>638.6</v>
      </c>
      <c r="W375" s="17">
        <v>0.28328100000000001</v>
      </c>
      <c r="X375" s="17">
        <v>389</v>
      </c>
      <c r="Y375" s="17">
        <v>0</v>
      </c>
      <c r="Z375" s="17">
        <v>0</v>
      </c>
      <c r="AA375" s="17">
        <v>0.68401299999999998</v>
      </c>
      <c r="AB375" s="17">
        <v>7.0332500000000006E-2</v>
      </c>
      <c r="AC375" s="17">
        <v>0.18027199999999999</v>
      </c>
      <c r="AD375" s="17">
        <v>0.25</v>
      </c>
      <c r="AE375" s="17">
        <v>1370.3</v>
      </c>
    </row>
    <row r="376" spans="1:31">
      <c r="A376" s="17">
        <v>363</v>
      </c>
      <c r="B376" s="19">
        <v>0.22505787037037037</v>
      </c>
      <c r="C376" s="17">
        <v>56.1</v>
      </c>
      <c r="D376" s="17">
        <v>43.1</v>
      </c>
      <c r="E376" s="17">
        <v>4.5737E-2</v>
      </c>
      <c r="F376" s="17">
        <v>2.2130000000000001</v>
      </c>
      <c r="G376" s="17">
        <v>0.95261799999999996</v>
      </c>
      <c r="H376" s="17">
        <v>0.18165999999999999</v>
      </c>
      <c r="I376" s="17">
        <v>0.30698399999999998</v>
      </c>
      <c r="J376" s="17">
        <v>0.12532399999999999</v>
      </c>
      <c r="K376" s="17">
        <v>0.40824199999999999</v>
      </c>
      <c r="L376" s="17">
        <v>560.79999999999995</v>
      </c>
      <c r="M376" s="17">
        <v>1.05E-4</v>
      </c>
      <c r="N376" s="17">
        <v>443</v>
      </c>
      <c r="O376" s="17">
        <v>0</v>
      </c>
      <c r="P376" s="17">
        <v>0</v>
      </c>
      <c r="Q376" s="17">
        <v>0.95581400000000005</v>
      </c>
      <c r="R376" s="17">
        <v>0.176228</v>
      </c>
      <c r="S376" s="17">
        <v>0.312029</v>
      </c>
      <c r="T376" s="17">
        <v>0.1358</v>
      </c>
      <c r="U376" s="17">
        <v>0.43521700000000002</v>
      </c>
      <c r="V376" s="17">
        <v>596.4</v>
      </c>
      <c r="W376" s="17">
        <v>1.33E-3</v>
      </c>
      <c r="X376" s="17">
        <v>402</v>
      </c>
      <c r="Y376" s="17">
        <v>0</v>
      </c>
      <c r="Z376" s="17">
        <v>0</v>
      </c>
      <c r="AA376" s="17">
        <v>0.66956400000000005</v>
      </c>
      <c r="AB376" s="17">
        <v>6.0580200000000001E-2</v>
      </c>
      <c r="AC376" s="17">
        <v>0.18445500000000001</v>
      </c>
      <c r="AD376" s="17">
        <v>0.25</v>
      </c>
      <c r="AE376" s="17">
        <v>1481.1</v>
      </c>
    </row>
    <row r="377" spans="1:31">
      <c r="A377" s="17">
        <v>364</v>
      </c>
      <c r="B377" s="19">
        <v>0.22511574074074073</v>
      </c>
      <c r="C377" s="17">
        <v>55.4</v>
      </c>
      <c r="D377" s="17">
        <v>44.8</v>
      </c>
      <c r="E377" s="17">
        <v>4.5121000000000001E-2</v>
      </c>
      <c r="F377" s="17">
        <v>2.1829999999999998</v>
      </c>
      <c r="G377" s="17">
        <v>0.96936599999999995</v>
      </c>
      <c r="H377" s="17">
        <v>0.187892</v>
      </c>
      <c r="I377" s="17">
        <v>0.30682700000000002</v>
      </c>
      <c r="J377" s="17">
        <v>0.118935</v>
      </c>
      <c r="K377" s="17">
        <v>0.38762799999999997</v>
      </c>
      <c r="L377" s="17">
        <v>560.70000000000005</v>
      </c>
      <c r="M377" s="17">
        <v>4.7399999999999998E-2</v>
      </c>
      <c r="N377" s="17">
        <v>694</v>
      </c>
      <c r="O377" s="17">
        <v>0</v>
      </c>
      <c r="P377" s="17">
        <v>0</v>
      </c>
      <c r="Q377" s="17">
        <v>0.96830400000000005</v>
      </c>
      <c r="R377" s="17">
        <v>0.17643500000000001</v>
      </c>
      <c r="S377" s="17">
        <v>0.30862099999999998</v>
      </c>
      <c r="T377" s="17">
        <v>0.132186</v>
      </c>
      <c r="U377" s="17">
        <v>0.42831200000000003</v>
      </c>
      <c r="V377" s="17">
        <v>622.6</v>
      </c>
      <c r="W377" s="17">
        <v>0.22128600000000001</v>
      </c>
      <c r="X377" s="17">
        <v>382</v>
      </c>
      <c r="Y377" s="17">
        <v>0</v>
      </c>
      <c r="Z377" s="17">
        <v>0</v>
      </c>
      <c r="AA377" s="17">
        <v>0.658941</v>
      </c>
      <c r="AB377" s="17">
        <v>9.5051200000000002E-2</v>
      </c>
      <c r="AC377" s="17">
        <v>0.188999</v>
      </c>
      <c r="AD377" s="17">
        <v>0.25</v>
      </c>
      <c r="AE377" s="17">
        <v>1481.4</v>
      </c>
    </row>
    <row r="378" spans="1:31">
      <c r="A378" s="17">
        <v>365</v>
      </c>
      <c r="B378" s="19">
        <v>0.22516203703703705</v>
      </c>
      <c r="C378" s="17">
        <v>55</v>
      </c>
      <c r="D378" s="17">
        <v>44</v>
      </c>
      <c r="E378" s="17">
        <v>4.7899999999999998E-2</v>
      </c>
      <c r="F378" s="17">
        <v>2.3180000000000001</v>
      </c>
      <c r="G378" s="17">
        <v>0.96921900000000005</v>
      </c>
      <c r="H378" s="17">
        <v>0.17768300000000001</v>
      </c>
      <c r="I378" s="17">
        <v>0.30198900000000001</v>
      </c>
      <c r="J378" s="17">
        <v>0.124306</v>
      </c>
      <c r="K378" s="17">
        <v>0.41162399999999999</v>
      </c>
      <c r="L378" s="17">
        <v>595.5</v>
      </c>
      <c r="M378" s="17">
        <v>0.10606699999999999</v>
      </c>
      <c r="N378" s="17">
        <v>634</v>
      </c>
      <c r="O378" s="17">
        <v>0</v>
      </c>
      <c r="P378" s="17">
        <v>0</v>
      </c>
      <c r="Q378" s="17">
        <v>0.94797799999999999</v>
      </c>
      <c r="R378" s="17">
        <v>0.17193700000000001</v>
      </c>
      <c r="S378" s="17">
        <v>0.30410599999999999</v>
      </c>
      <c r="T378" s="17">
        <v>0.13216900000000001</v>
      </c>
      <c r="U378" s="17">
        <v>0.434616</v>
      </c>
      <c r="V378" s="17">
        <v>645.4</v>
      </c>
      <c r="W378" s="17">
        <v>0.20103699999999999</v>
      </c>
      <c r="X378" s="17">
        <v>338</v>
      </c>
      <c r="Y378" s="17">
        <v>0</v>
      </c>
      <c r="Z378" s="17">
        <v>0</v>
      </c>
      <c r="AA378" s="17">
        <v>0.66864000000000001</v>
      </c>
      <c r="AB378" s="17">
        <v>9.0884699999999999E-2</v>
      </c>
      <c r="AC378" s="17">
        <v>0.183949</v>
      </c>
      <c r="AD378" s="17">
        <v>0.25</v>
      </c>
      <c r="AE378" s="17">
        <v>1394.6</v>
      </c>
    </row>
    <row r="379" spans="1:31">
      <c r="A379" s="17">
        <v>366</v>
      </c>
      <c r="B379" s="19">
        <v>0.22521990740740741</v>
      </c>
      <c r="C379" s="17">
        <v>53.9</v>
      </c>
      <c r="D379" s="17">
        <v>46.6</v>
      </c>
      <c r="E379" s="17">
        <v>4.7085000000000002E-2</v>
      </c>
      <c r="F379" s="17">
        <v>2.278</v>
      </c>
      <c r="G379" s="17">
        <v>0.94364199999999998</v>
      </c>
      <c r="H379" s="17">
        <v>0.18043300000000001</v>
      </c>
      <c r="I379" s="17">
        <v>0.29615799999999998</v>
      </c>
      <c r="J379" s="17">
        <v>0.11572499999999999</v>
      </c>
      <c r="K379" s="17">
        <v>0.39075399999999999</v>
      </c>
      <c r="L379" s="17">
        <v>531</v>
      </c>
      <c r="M379" s="17">
        <v>4.9494999999999997E-2</v>
      </c>
      <c r="N379" s="17">
        <v>442</v>
      </c>
      <c r="O379" s="17">
        <v>0</v>
      </c>
      <c r="P379" s="17">
        <v>0</v>
      </c>
      <c r="Q379" s="17">
        <v>0.94683899999999999</v>
      </c>
      <c r="R379" s="17">
        <v>0.16827900000000001</v>
      </c>
      <c r="S379" s="17">
        <v>0.29944199999999999</v>
      </c>
      <c r="T379" s="17">
        <v>0.131163</v>
      </c>
      <c r="U379" s="17">
        <v>0.438025</v>
      </c>
      <c r="V379" s="17">
        <v>595.4</v>
      </c>
      <c r="W379" s="17">
        <v>6.0000000000000002E-6</v>
      </c>
      <c r="X379" s="17">
        <v>521</v>
      </c>
      <c r="Y379" s="17">
        <v>0</v>
      </c>
      <c r="Z379" s="17">
        <v>0</v>
      </c>
      <c r="AA379" s="17">
        <v>0.67388499999999996</v>
      </c>
      <c r="AB379" s="17">
        <v>6.1768700000000003E-2</v>
      </c>
      <c r="AC379" s="17">
        <v>0.17638100000000001</v>
      </c>
      <c r="AD379" s="17">
        <v>0.25</v>
      </c>
      <c r="AE379" s="17">
        <v>1564.2</v>
      </c>
    </row>
    <row r="380" spans="1:31">
      <c r="A380" s="17">
        <v>367</v>
      </c>
      <c r="B380" s="19">
        <v>0.22527777777777777</v>
      </c>
      <c r="C380" s="17">
        <v>53.7</v>
      </c>
      <c r="D380" s="17">
        <v>49.2</v>
      </c>
      <c r="E380" s="17">
        <v>4.8730000000000002E-2</v>
      </c>
      <c r="F380" s="17">
        <v>2.3580000000000001</v>
      </c>
      <c r="G380" s="17">
        <v>0.93101599999999995</v>
      </c>
      <c r="H380" s="17">
        <v>0.18004999999999999</v>
      </c>
      <c r="I380" s="17">
        <v>0.30343500000000001</v>
      </c>
      <c r="J380" s="17">
        <v>0.12338399999999999</v>
      </c>
      <c r="K380" s="17">
        <v>0.40662500000000001</v>
      </c>
      <c r="L380" s="17">
        <v>543.29999999999995</v>
      </c>
      <c r="M380" s="17">
        <v>8.5316000000000003E-2</v>
      </c>
      <c r="N380" s="17">
        <v>401</v>
      </c>
      <c r="O380" s="17">
        <v>0</v>
      </c>
      <c r="P380" s="17">
        <v>0</v>
      </c>
      <c r="Q380" s="17">
        <v>0.97443599999999997</v>
      </c>
      <c r="R380" s="17">
        <v>0.177979</v>
      </c>
      <c r="S380" s="17">
        <v>0.30621399999999999</v>
      </c>
      <c r="T380" s="17">
        <v>0.12823499999999999</v>
      </c>
      <c r="U380" s="17">
        <v>0.41877599999999998</v>
      </c>
      <c r="V380" s="17">
        <v>627.29999999999995</v>
      </c>
      <c r="W380" s="17">
        <v>0.33217000000000002</v>
      </c>
      <c r="X380" s="17">
        <v>535</v>
      </c>
      <c r="Y380" s="17">
        <v>0</v>
      </c>
      <c r="Z380" s="17">
        <v>0</v>
      </c>
      <c r="AA380" s="17">
        <v>0.64427100000000004</v>
      </c>
      <c r="AB380" s="17">
        <v>6.0631999999999998E-2</v>
      </c>
      <c r="AC380" s="17">
        <v>0.185754</v>
      </c>
      <c r="AD380" s="17">
        <v>0.25</v>
      </c>
      <c r="AE380" s="17">
        <v>1528.7</v>
      </c>
    </row>
    <row r="381" spans="1:31">
      <c r="A381" s="17">
        <v>368</v>
      </c>
      <c r="B381" s="19">
        <v>0.22533564814814813</v>
      </c>
      <c r="C381" s="17">
        <v>51.9</v>
      </c>
      <c r="D381" s="17">
        <v>52.8</v>
      </c>
      <c r="E381" s="17">
        <v>5.0013000000000002E-2</v>
      </c>
      <c r="F381" s="17">
        <v>2.42</v>
      </c>
      <c r="G381" s="17">
        <v>0.952538</v>
      </c>
      <c r="H381" s="17">
        <v>0.17998</v>
      </c>
      <c r="I381" s="17">
        <v>0.29061999999999999</v>
      </c>
      <c r="J381" s="17">
        <v>0.11064</v>
      </c>
      <c r="K381" s="17">
        <v>0.38070399999999999</v>
      </c>
      <c r="L381" s="17">
        <v>549.9</v>
      </c>
      <c r="M381" s="17">
        <v>7.3905999999999999E-2</v>
      </c>
      <c r="N381" s="17">
        <v>439</v>
      </c>
      <c r="O381" s="17">
        <v>0</v>
      </c>
      <c r="P381" s="17">
        <v>0</v>
      </c>
      <c r="Q381" s="17">
        <v>0.95623199999999997</v>
      </c>
      <c r="R381" s="17">
        <v>0.18101300000000001</v>
      </c>
      <c r="S381" s="17">
        <v>0.302124</v>
      </c>
      <c r="T381" s="17">
        <v>0.121111</v>
      </c>
      <c r="U381" s="17">
        <v>0.40086500000000003</v>
      </c>
      <c r="V381" s="17">
        <v>554.6</v>
      </c>
      <c r="W381" s="17">
        <v>0.229156</v>
      </c>
      <c r="X381" s="17">
        <v>430</v>
      </c>
      <c r="Y381" s="17">
        <v>0</v>
      </c>
      <c r="Z381" s="17">
        <v>0</v>
      </c>
      <c r="AA381" s="17">
        <v>0.61671500000000001</v>
      </c>
      <c r="AB381" s="17">
        <v>7.1233299999999999E-2</v>
      </c>
      <c r="AC381" s="17">
        <v>0.18964</v>
      </c>
      <c r="AD381" s="17">
        <v>0.25</v>
      </c>
      <c r="AE381" s="17">
        <v>1510.3</v>
      </c>
    </row>
    <row r="382" spans="1:31">
      <c r="A382" s="17">
        <v>369</v>
      </c>
      <c r="B382" s="19">
        <v>0.22539351851851852</v>
      </c>
      <c r="C382" s="17">
        <v>52.1</v>
      </c>
      <c r="D382" s="17">
        <v>51.9</v>
      </c>
      <c r="E382" s="17">
        <v>5.5402E-2</v>
      </c>
      <c r="F382" s="17">
        <v>2.681</v>
      </c>
      <c r="G382" s="17">
        <v>0.93742000000000003</v>
      </c>
      <c r="H382" s="17">
        <v>0.18251500000000001</v>
      </c>
      <c r="I382" s="17">
        <v>0.29625499999999999</v>
      </c>
      <c r="J382" s="17">
        <v>0.11373999999999999</v>
      </c>
      <c r="K382" s="17">
        <v>0.38392500000000002</v>
      </c>
      <c r="L382" s="17">
        <v>588.70000000000005</v>
      </c>
      <c r="M382" s="17">
        <v>3.6000000000000001E-5</v>
      </c>
      <c r="N382" s="17">
        <v>486</v>
      </c>
      <c r="O382" s="17">
        <v>0</v>
      </c>
      <c r="P382" s="17">
        <v>0</v>
      </c>
      <c r="Q382" s="17">
        <v>0.94728400000000001</v>
      </c>
      <c r="R382" s="17">
        <v>0.17196</v>
      </c>
      <c r="S382" s="17">
        <v>0.30000900000000003</v>
      </c>
      <c r="T382" s="17">
        <v>0.128049</v>
      </c>
      <c r="U382" s="17">
        <v>0.426817</v>
      </c>
      <c r="V382" s="17">
        <v>608</v>
      </c>
      <c r="W382" s="17">
        <v>0.18915000000000001</v>
      </c>
      <c r="X382" s="17">
        <v>471</v>
      </c>
      <c r="Y382" s="17">
        <v>0</v>
      </c>
      <c r="Z382" s="17">
        <v>0</v>
      </c>
      <c r="AA382" s="17">
        <v>0.65664100000000003</v>
      </c>
      <c r="AB382" s="17">
        <v>8.2086099999999995E-2</v>
      </c>
      <c r="AC382" s="17">
        <v>0.18247099999999999</v>
      </c>
      <c r="AD382" s="17">
        <v>0.25</v>
      </c>
      <c r="AE382" s="17">
        <v>1410.8</v>
      </c>
    </row>
    <row r="383" spans="1:31">
      <c r="A383" s="17">
        <v>370</v>
      </c>
      <c r="B383" s="19">
        <v>0.22545138888888891</v>
      </c>
      <c r="C383" s="17">
        <v>49.4</v>
      </c>
      <c r="D383" s="17">
        <v>58.9</v>
      </c>
      <c r="E383" s="17">
        <v>5.4857999999999997E-2</v>
      </c>
      <c r="F383" s="17">
        <v>2.6549999999999998</v>
      </c>
      <c r="G383" s="17">
        <v>0.96148299999999998</v>
      </c>
      <c r="H383" s="17">
        <v>0.18355399999999999</v>
      </c>
      <c r="I383" s="17">
        <v>0.31068400000000002</v>
      </c>
      <c r="J383" s="17">
        <v>0.12712999999999999</v>
      </c>
      <c r="K383" s="17">
        <v>0.409194</v>
      </c>
      <c r="L383" s="17">
        <v>488.1</v>
      </c>
      <c r="M383" s="17">
        <v>1.11E-4</v>
      </c>
      <c r="N383" s="17">
        <v>456</v>
      </c>
      <c r="O383" s="17">
        <v>0</v>
      </c>
      <c r="P383" s="17">
        <v>0</v>
      </c>
      <c r="Q383" s="17">
        <v>0.95384199999999997</v>
      </c>
      <c r="R383" s="17">
        <v>0.16892199999999999</v>
      </c>
      <c r="S383" s="17">
        <v>0.30411700000000003</v>
      </c>
      <c r="T383" s="17">
        <v>0.13519500000000001</v>
      </c>
      <c r="U383" s="17">
        <v>0.44455</v>
      </c>
      <c r="V383" s="17">
        <v>606.1</v>
      </c>
      <c r="W383" s="17">
        <v>0.107764</v>
      </c>
      <c r="X383" s="17">
        <v>548</v>
      </c>
      <c r="Y383" s="17">
        <v>0</v>
      </c>
      <c r="Z383" s="17">
        <v>0</v>
      </c>
      <c r="AA383" s="17">
        <v>0.68392200000000003</v>
      </c>
      <c r="AB383" s="17">
        <v>7.31271E-2</v>
      </c>
      <c r="AC383" s="17">
        <v>0.178809</v>
      </c>
      <c r="AD383" s="17">
        <v>0.25</v>
      </c>
      <c r="AE383" s="17">
        <v>1701.7</v>
      </c>
    </row>
    <row r="384" spans="1:31">
      <c r="A384" s="17">
        <v>371</v>
      </c>
      <c r="B384" s="19">
        <v>0.22550925925925924</v>
      </c>
      <c r="C384" s="17">
        <v>50.6</v>
      </c>
      <c r="D384" s="17">
        <v>55.4</v>
      </c>
      <c r="E384" s="17">
        <v>5.9525000000000002E-2</v>
      </c>
      <c r="F384" s="17">
        <v>2.88</v>
      </c>
      <c r="G384" s="17">
        <v>0.93313400000000002</v>
      </c>
      <c r="H384" s="17">
        <v>0.182724</v>
      </c>
      <c r="I384" s="17">
        <v>0.288663</v>
      </c>
      <c r="J384" s="17">
        <v>0.10594000000000001</v>
      </c>
      <c r="K384" s="17">
        <v>0.36700100000000002</v>
      </c>
      <c r="L384" s="17">
        <v>572</v>
      </c>
      <c r="M384" s="17">
        <v>9.0000000000000002E-6</v>
      </c>
      <c r="N384" s="17">
        <v>530</v>
      </c>
      <c r="O384" s="17">
        <v>0</v>
      </c>
      <c r="P384" s="17">
        <v>0</v>
      </c>
      <c r="Q384" s="17">
        <v>0.96255900000000005</v>
      </c>
      <c r="R384" s="17">
        <v>0.159914</v>
      </c>
      <c r="S384" s="17">
        <v>0.28905900000000001</v>
      </c>
      <c r="T384" s="17">
        <v>0.12914500000000001</v>
      </c>
      <c r="U384" s="17">
        <v>0.44677699999999998</v>
      </c>
      <c r="V384" s="17">
        <v>661.9</v>
      </c>
      <c r="W384" s="17">
        <v>3.9999999999999998E-6</v>
      </c>
      <c r="X384" s="17">
        <v>528</v>
      </c>
      <c r="Y384" s="17">
        <v>0</v>
      </c>
      <c r="Z384" s="17">
        <v>0</v>
      </c>
      <c r="AA384" s="17">
        <v>0.68734899999999999</v>
      </c>
      <c r="AB384" s="17">
        <v>9.1858099999999998E-2</v>
      </c>
      <c r="AC384" s="17">
        <v>0.17177700000000001</v>
      </c>
      <c r="AD384" s="17">
        <v>0.25</v>
      </c>
      <c r="AE384" s="17">
        <v>1452.1</v>
      </c>
    </row>
    <row r="385" spans="1:31">
      <c r="A385" s="17">
        <v>372</v>
      </c>
      <c r="B385" s="19">
        <v>0.22556712962962963</v>
      </c>
      <c r="C385" s="17">
        <v>48.1</v>
      </c>
      <c r="D385" s="17">
        <v>62.4</v>
      </c>
      <c r="E385" s="17">
        <v>5.9985999999999998E-2</v>
      </c>
      <c r="F385" s="17">
        <v>2.903</v>
      </c>
      <c r="G385" s="17">
        <v>0.94510700000000003</v>
      </c>
      <c r="H385" s="17">
        <v>0.181536</v>
      </c>
      <c r="I385" s="17">
        <v>0.29919699999999999</v>
      </c>
      <c r="J385" s="17">
        <v>0.117661</v>
      </c>
      <c r="K385" s="17">
        <v>0.39325500000000002</v>
      </c>
      <c r="L385" s="17">
        <v>504.4</v>
      </c>
      <c r="M385" s="17">
        <v>8.7552000000000005E-2</v>
      </c>
      <c r="N385" s="17">
        <v>470</v>
      </c>
      <c r="O385" s="17">
        <v>0</v>
      </c>
      <c r="P385" s="17">
        <v>0</v>
      </c>
      <c r="Q385" s="17">
        <v>0.96070299999999997</v>
      </c>
      <c r="R385" s="17">
        <v>0.16153600000000001</v>
      </c>
      <c r="S385" s="17">
        <v>0.29267300000000002</v>
      </c>
      <c r="T385" s="17">
        <v>0.131136</v>
      </c>
      <c r="U385" s="17">
        <v>0.44806499999999999</v>
      </c>
      <c r="V385" s="17">
        <v>574.29999999999995</v>
      </c>
      <c r="W385" s="17">
        <v>6.0000000000000002E-6</v>
      </c>
      <c r="X385" s="17">
        <v>408</v>
      </c>
      <c r="Y385" s="17">
        <v>0</v>
      </c>
      <c r="Z385" s="17">
        <v>0</v>
      </c>
      <c r="AA385" s="17">
        <v>0.68933</v>
      </c>
      <c r="AB385" s="17">
        <v>8.18131E-2</v>
      </c>
      <c r="AC385" s="17">
        <v>0.172265</v>
      </c>
      <c r="AD385" s="17">
        <v>0.25</v>
      </c>
      <c r="AE385" s="17">
        <v>1646.6</v>
      </c>
    </row>
    <row r="386" spans="1:31">
      <c r="A386" s="17">
        <v>373</v>
      </c>
      <c r="B386" s="19">
        <v>0.22562499999999999</v>
      </c>
      <c r="C386" s="17">
        <v>49.4</v>
      </c>
      <c r="D386" s="17">
        <v>59.8</v>
      </c>
      <c r="E386" s="17">
        <v>5.3443999999999998E-2</v>
      </c>
      <c r="F386" s="17">
        <v>2.5859999999999999</v>
      </c>
      <c r="G386" s="17">
        <v>0.87737600000000004</v>
      </c>
      <c r="H386" s="17">
        <v>0.13444500000000001</v>
      </c>
      <c r="I386" s="17">
        <v>0.20750299999999999</v>
      </c>
      <c r="J386" s="17">
        <v>7.3057999999999998E-2</v>
      </c>
      <c r="K386" s="17">
        <v>0.35208200000000001</v>
      </c>
      <c r="L386" s="17">
        <v>558.20000000000005</v>
      </c>
      <c r="M386" s="17">
        <v>0.40425699999999998</v>
      </c>
      <c r="N386" s="17">
        <v>592</v>
      </c>
      <c r="O386" s="17">
        <v>0</v>
      </c>
      <c r="P386" s="17">
        <v>0</v>
      </c>
      <c r="Q386" s="17">
        <v>0.93388199999999999</v>
      </c>
      <c r="R386" s="17">
        <v>0.13082299999999999</v>
      </c>
      <c r="S386" s="17">
        <v>0.21338499999999999</v>
      </c>
      <c r="T386" s="17">
        <v>8.2561999999999997E-2</v>
      </c>
      <c r="U386" s="17">
        <v>0.38691399999999998</v>
      </c>
      <c r="V386" s="17">
        <v>654.1</v>
      </c>
      <c r="W386" s="17">
        <v>0.22928299999999999</v>
      </c>
      <c r="X386" s="17">
        <v>500</v>
      </c>
      <c r="Y386" s="17">
        <v>0</v>
      </c>
      <c r="Z386" s="17">
        <v>0</v>
      </c>
      <c r="AA386" s="17">
        <v>0.59525300000000003</v>
      </c>
      <c r="AB386" s="17">
        <v>0.10623100000000001</v>
      </c>
      <c r="AC386" s="17">
        <v>0.139594</v>
      </c>
      <c r="AD386" s="17">
        <v>0.25</v>
      </c>
      <c r="AE386" s="17">
        <v>1487.8</v>
      </c>
    </row>
    <row r="387" spans="1:31">
      <c r="A387" s="17">
        <v>374</v>
      </c>
      <c r="B387" s="19">
        <v>0.22568287037037038</v>
      </c>
      <c r="C387" s="17">
        <v>45.9</v>
      </c>
      <c r="D387" s="17">
        <v>68.599999999999994</v>
      </c>
      <c r="E387" s="17">
        <v>7.5342000000000006E-2</v>
      </c>
      <c r="F387" s="17">
        <v>3.6459999999999999</v>
      </c>
      <c r="G387" s="17">
        <v>0.94545400000000002</v>
      </c>
      <c r="H387" s="17">
        <v>0.13388900000000001</v>
      </c>
      <c r="I387" s="17">
        <v>0.22822000000000001</v>
      </c>
      <c r="J387" s="17">
        <v>9.4330999999999998E-2</v>
      </c>
      <c r="K387" s="17">
        <v>0.41333500000000001</v>
      </c>
      <c r="L387" s="17">
        <v>602.79999999999995</v>
      </c>
      <c r="M387" s="17">
        <v>3.9999999999999998E-6</v>
      </c>
      <c r="N387" s="17">
        <v>426</v>
      </c>
      <c r="O387" s="17">
        <v>0</v>
      </c>
      <c r="P387" s="17">
        <v>0</v>
      </c>
      <c r="Q387" s="17">
        <v>0.91644700000000001</v>
      </c>
      <c r="R387" s="17">
        <v>0.10899200000000001</v>
      </c>
      <c r="S387" s="17">
        <v>0.193024</v>
      </c>
      <c r="T387" s="17">
        <v>8.4031999999999996E-2</v>
      </c>
      <c r="U387" s="17">
        <v>0.43534400000000001</v>
      </c>
      <c r="V387" s="17">
        <v>515.4</v>
      </c>
      <c r="W387" s="17">
        <v>7.2022000000000003E-2</v>
      </c>
      <c r="X387" s="17">
        <v>404</v>
      </c>
      <c r="Y387" s="17">
        <v>0</v>
      </c>
      <c r="Z387" s="17">
        <v>0</v>
      </c>
      <c r="AA387" s="17">
        <v>0.66975899999999999</v>
      </c>
      <c r="AB387" s="17">
        <v>9.5939899999999995E-2</v>
      </c>
      <c r="AC387" s="17">
        <v>0.11705400000000001</v>
      </c>
      <c r="AD387" s="17">
        <v>0.25</v>
      </c>
      <c r="AE387" s="17">
        <v>1377.8</v>
      </c>
    </row>
    <row r="388" spans="1:31">
      <c r="A388" s="17">
        <v>375</v>
      </c>
      <c r="B388" s="19">
        <v>0.22574074074074071</v>
      </c>
      <c r="C388" s="17">
        <v>48.1</v>
      </c>
      <c r="D388" s="17">
        <v>62.4</v>
      </c>
      <c r="E388" s="17">
        <v>6.4841999999999997E-2</v>
      </c>
      <c r="F388" s="17">
        <v>3.1379999999999999</v>
      </c>
      <c r="G388" s="17">
        <v>0.83840300000000001</v>
      </c>
      <c r="H388" s="17">
        <v>0.108195</v>
      </c>
      <c r="I388" s="17">
        <v>0.16381100000000001</v>
      </c>
      <c r="J388" s="17">
        <v>5.5617E-2</v>
      </c>
      <c r="K388" s="17">
        <v>0.33951599999999998</v>
      </c>
      <c r="L388" s="17">
        <v>585.5</v>
      </c>
      <c r="M388" s="17">
        <v>2.3E-5</v>
      </c>
      <c r="N388" s="17">
        <v>456</v>
      </c>
      <c r="O388" s="17">
        <v>0</v>
      </c>
      <c r="P388" s="17">
        <v>0</v>
      </c>
      <c r="Q388" s="17">
        <v>0.90731099999999998</v>
      </c>
      <c r="R388" s="17">
        <v>9.4594999999999999E-2</v>
      </c>
      <c r="S388" s="17">
        <v>0.163526</v>
      </c>
      <c r="T388" s="17">
        <v>6.8931999999999993E-2</v>
      </c>
      <c r="U388" s="17">
        <v>0.42153299999999999</v>
      </c>
      <c r="V388" s="17">
        <v>648.1</v>
      </c>
      <c r="W388" s="17">
        <v>1.0000000000000001E-5</v>
      </c>
      <c r="X388" s="17">
        <v>568</v>
      </c>
      <c r="Y388" s="17">
        <v>0</v>
      </c>
      <c r="Z388" s="17">
        <v>0</v>
      </c>
      <c r="AA388" s="17">
        <v>0.64851199999999998</v>
      </c>
      <c r="AB388" s="17">
        <v>9.1137200000000002E-2</v>
      </c>
      <c r="AC388" s="17">
        <v>0.10087699999999999</v>
      </c>
      <c r="AD388" s="17">
        <v>0.25</v>
      </c>
      <c r="AE388" s="17">
        <v>1418.5</v>
      </c>
    </row>
    <row r="389" spans="1:31">
      <c r="A389" s="17">
        <v>376</v>
      </c>
      <c r="B389" s="19">
        <v>0.2257986111111111</v>
      </c>
      <c r="C389" s="17">
        <v>44.6</v>
      </c>
      <c r="D389" s="17">
        <v>70.3</v>
      </c>
      <c r="E389" s="17">
        <v>7.1356000000000003E-2</v>
      </c>
      <c r="F389" s="17">
        <v>3.4529999999999998</v>
      </c>
      <c r="G389" s="17">
        <v>0.86022900000000002</v>
      </c>
      <c r="H389" s="17">
        <v>9.7911999999999999E-2</v>
      </c>
      <c r="I389" s="17">
        <v>0.16690099999999999</v>
      </c>
      <c r="J389" s="17">
        <v>6.8987999999999994E-2</v>
      </c>
      <c r="K389" s="17">
        <v>0.41335</v>
      </c>
      <c r="L389" s="17">
        <v>611.79999999999995</v>
      </c>
      <c r="M389" s="17">
        <v>7.6525999999999997E-2</v>
      </c>
      <c r="N389" s="17">
        <v>495</v>
      </c>
      <c r="O389" s="17">
        <v>0</v>
      </c>
      <c r="P389" s="17">
        <v>0</v>
      </c>
      <c r="Q389" s="17">
        <v>0.91655799999999998</v>
      </c>
      <c r="R389" s="17">
        <v>9.6104999999999996E-2</v>
      </c>
      <c r="S389" s="17">
        <v>0.16125200000000001</v>
      </c>
      <c r="T389" s="17">
        <v>6.5146999999999997E-2</v>
      </c>
      <c r="U389" s="17">
        <v>0.40400999999999998</v>
      </c>
      <c r="V389" s="17">
        <v>527.6</v>
      </c>
      <c r="W389" s="17">
        <v>3.0000000000000001E-6</v>
      </c>
      <c r="X389" s="17">
        <v>428</v>
      </c>
      <c r="Y389" s="17">
        <v>0</v>
      </c>
      <c r="Z389" s="17">
        <v>0</v>
      </c>
      <c r="AA389" s="17">
        <v>0.62155400000000005</v>
      </c>
      <c r="AB389" s="17">
        <v>0.113694</v>
      </c>
      <c r="AC389" s="17">
        <v>0.10351200000000001</v>
      </c>
      <c r="AD389" s="17">
        <v>0.25</v>
      </c>
      <c r="AE389" s="17">
        <v>1357.5</v>
      </c>
    </row>
    <row r="390" spans="1:31">
      <c r="A390" s="17">
        <v>377</v>
      </c>
      <c r="B390" s="19">
        <v>0.22585648148148149</v>
      </c>
      <c r="C390" s="17">
        <v>46.6</v>
      </c>
      <c r="D390" s="17">
        <v>68.599999999999994</v>
      </c>
      <c r="E390" s="17">
        <v>6.0970999999999997E-2</v>
      </c>
      <c r="F390" s="17">
        <v>2.95</v>
      </c>
      <c r="G390" s="17">
        <v>0.85782199999999997</v>
      </c>
      <c r="H390" s="17">
        <v>9.8073999999999995E-2</v>
      </c>
      <c r="I390" s="17">
        <v>0.1484</v>
      </c>
      <c r="J390" s="17">
        <v>5.0326000000000003E-2</v>
      </c>
      <c r="K390" s="17">
        <v>0.33912199999999998</v>
      </c>
      <c r="L390" s="17">
        <v>560.70000000000005</v>
      </c>
      <c r="M390" s="17">
        <v>0.229159</v>
      </c>
      <c r="N390" s="17">
        <v>643</v>
      </c>
      <c r="O390" s="17">
        <v>0</v>
      </c>
      <c r="P390" s="17">
        <v>0</v>
      </c>
      <c r="Q390" s="17">
        <v>0.895204</v>
      </c>
      <c r="R390" s="17">
        <v>8.9172000000000001E-2</v>
      </c>
      <c r="S390" s="17">
        <v>0.147006</v>
      </c>
      <c r="T390" s="17">
        <v>5.7834000000000003E-2</v>
      </c>
      <c r="U390" s="17">
        <v>0.39341199999999998</v>
      </c>
      <c r="V390" s="17">
        <v>741.1</v>
      </c>
      <c r="W390" s="17">
        <v>3.6029999999999999E-3</v>
      </c>
      <c r="X390" s="17">
        <v>619</v>
      </c>
      <c r="Y390" s="17">
        <v>0</v>
      </c>
      <c r="Z390" s="17">
        <v>0</v>
      </c>
      <c r="AA390" s="17">
        <v>0.60524900000000004</v>
      </c>
      <c r="AB390" s="17">
        <v>0.12954399999999999</v>
      </c>
      <c r="AC390" s="17">
        <v>9.6664200000000006E-2</v>
      </c>
      <c r="AD390" s="17">
        <v>0.25</v>
      </c>
      <c r="AE390" s="17">
        <v>1481.4</v>
      </c>
    </row>
    <row r="391" spans="1:31">
      <c r="A391" s="17">
        <v>378</v>
      </c>
      <c r="B391" s="19">
        <v>0.22591435185185185</v>
      </c>
      <c r="C391" s="17">
        <v>43.9</v>
      </c>
      <c r="D391" s="17">
        <v>73.900000000000006</v>
      </c>
      <c r="E391" s="17">
        <v>6.9421999999999998E-2</v>
      </c>
      <c r="F391" s="17">
        <v>3.359</v>
      </c>
      <c r="G391" s="17">
        <v>0.86438000000000004</v>
      </c>
      <c r="H391" s="17">
        <v>9.5564999999999997E-2</v>
      </c>
      <c r="I391" s="17">
        <v>0.15030499999999999</v>
      </c>
      <c r="J391" s="17">
        <v>5.4740999999999998E-2</v>
      </c>
      <c r="K391" s="17">
        <v>0.36419699999999999</v>
      </c>
      <c r="L391" s="17">
        <v>498</v>
      </c>
      <c r="M391" s="17">
        <v>3.3515999999999997E-2</v>
      </c>
      <c r="N391" s="17">
        <v>472</v>
      </c>
      <c r="O391" s="17">
        <v>0</v>
      </c>
      <c r="P391" s="17">
        <v>0</v>
      </c>
      <c r="Q391" s="17">
        <v>0.92646499999999998</v>
      </c>
      <c r="R391" s="17">
        <v>9.0593999999999994E-2</v>
      </c>
      <c r="S391" s="17">
        <v>0.16478599999999999</v>
      </c>
      <c r="T391" s="17">
        <v>7.4191000000000007E-2</v>
      </c>
      <c r="U391" s="17">
        <v>0.45023000000000002</v>
      </c>
      <c r="V391" s="17">
        <v>636.1</v>
      </c>
      <c r="W391" s="17">
        <v>6.0000000000000002E-6</v>
      </c>
      <c r="X391" s="17">
        <v>379</v>
      </c>
      <c r="Y391" s="17">
        <v>0</v>
      </c>
      <c r="Z391" s="17">
        <v>0</v>
      </c>
      <c r="AA391" s="17">
        <v>0.69266099999999997</v>
      </c>
      <c r="AB391" s="17">
        <v>9.4652799999999995E-2</v>
      </c>
      <c r="AC391" s="17">
        <v>9.7616700000000001E-2</v>
      </c>
      <c r="AD391" s="17">
        <v>0.25</v>
      </c>
      <c r="AE391" s="17">
        <v>1667.8</v>
      </c>
    </row>
    <row r="392" spans="1:31">
      <c r="A392" s="17">
        <v>379</v>
      </c>
      <c r="B392" s="19">
        <v>0.22597222222222221</v>
      </c>
      <c r="C392" s="17">
        <v>45.2</v>
      </c>
      <c r="D392" s="17">
        <v>69.5</v>
      </c>
      <c r="E392" s="17">
        <v>6.4204999999999998E-2</v>
      </c>
      <c r="F392" s="17">
        <v>3.1070000000000002</v>
      </c>
      <c r="G392" s="17">
        <v>0.77910699999999999</v>
      </c>
      <c r="H392" s="17">
        <v>9.0509999999999993E-2</v>
      </c>
      <c r="I392" s="17">
        <v>0.13981299999999999</v>
      </c>
      <c r="J392" s="17">
        <v>4.9303E-2</v>
      </c>
      <c r="K392" s="17">
        <v>0.352634</v>
      </c>
      <c r="L392" s="17">
        <v>619.1</v>
      </c>
      <c r="M392" s="17">
        <v>2.1999999999999999E-5</v>
      </c>
      <c r="N392" s="17">
        <v>657</v>
      </c>
      <c r="O392" s="17">
        <v>0</v>
      </c>
      <c r="P392" s="17">
        <v>0</v>
      </c>
      <c r="Q392" s="17">
        <v>0.86296700000000004</v>
      </c>
      <c r="R392" s="17">
        <v>8.8645000000000002E-2</v>
      </c>
      <c r="S392" s="17">
        <v>0.142342</v>
      </c>
      <c r="T392" s="17">
        <v>5.3697000000000002E-2</v>
      </c>
      <c r="U392" s="17">
        <v>0.37723899999999999</v>
      </c>
      <c r="V392" s="17">
        <v>741.8</v>
      </c>
      <c r="W392" s="17">
        <v>0.37081900000000001</v>
      </c>
      <c r="X392" s="17">
        <v>715</v>
      </c>
      <c r="Y392" s="17">
        <v>0</v>
      </c>
      <c r="Z392" s="17">
        <v>0</v>
      </c>
      <c r="AA392" s="17">
        <v>0.58036799999999999</v>
      </c>
      <c r="AB392" s="17">
        <v>0.14528199999999999</v>
      </c>
      <c r="AC392" s="17">
        <v>9.6446000000000004E-2</v>
      </c>
      <c r="AD392" s="17">
        <v>0.25</v>
      </c>
      <c r="AE392" s="17">
        <v>1341.5</v>
      </c>
    </row>
    <row r="393" spans="1:31">
      <c r="A393" s="17">
        <v>380</v>
      </c>
      <c r="B393" s="19">
        <v>0.22603009259259257</v>
      </c>
      <c r="C393" s="17">
        <v>42.8</v>
      </c>
      <c r="D393" s="17">
        <v>77.400000000000006</v>
      </c>
      <c r="E393" s="17">
        <v>8.0266000000000004E-2</v>
      </c>
      <c r="F393" s="17">
        <v>3.8839999999999999</v>
      </c>
      <c r="G393" s="17">
        <v>0.84729699999999997</v>
      </c>
      <c r="H393" s="17">
        <v>9.2343999999999996E-2</v>
      </c>
      <c r="I393" s="17">
        <v>0.14219699999999999</v>
      </c>
      <c r="J393" s="17">
        <v>4.9852E-2</v>
      </c>
      <c r="K393" s="17">
        <v>0.35058600000000001</v>
      </c>
      <c r="L393" s="17">
        <v>650.70000000000005</v>
      </c>
      <c r="M393" s="17">
        <v>0.56605899999999998</v>
      </c>
      <c r="N393" s="17">
        <v>609</v>
      </c>
      <c r="O393" s="17">
        <v>0</v>
      </c>
      <c r="P393" s="17">
        <v>0</v>
      </c>
      <c r="Q393" s="17">
        <v>0.89918500000000001</v>
      </c>
      <c r="R393" s="17">
        <v>8.5249000000000005E-2</v>
      </c>
      <c r="S393" s="17">
        <v>0.14396400000000001</v>
      </c>
      <c r="T393" s="17">
        <v>5.8714000000000002E-2</v>
      </c>
      <c r="U393" s="17">
        <v>0.40784100000000001</v>
      </c>
      <c r="V393" s="17">
        <v>620.9</v>
      </c>
      <c r="W393" s="17">
        <v>0.24510999999999999</v>
      </c>
      <c r="X393" s="17">
        <v>613</v>
      </c>
      <c r="Y393" s="17">
        <v>0</v>
      </c>
      <c r="Z393" s="17">
        <v>0</v>
      </c>
      <c r="AA393" s="17">
        <v>0.62744800000000001</v>
      </c>
      <c r="AB393" s="17">
        <v>0.15576599999999999</v>
      </c>
      <c r="AC393" s="17">
        <v>9.4395099999999996E-2</v>
      </c>
      <c r="AD393" s="17">
        <v>0.25</v>
      </c>
      <c r="AE393" s="17">
        <v>1276.5</v>
      </c>
    </row>
    <row r="394" spans="1:31">
      <c r="A394" s="17">
        <v>381</v>
      </c>
      <c r="B394" s="19">
        <v>0.22608796296296296</v>
      </c>
      <c r="C394" s="17">
        <v>43.3</v>
      </c>
      <c r="D394" s="17">
        <v>76.5</v>
      </c>
      <c r="E394" s="17">
        <v>6.2613000000000002E-2</v>
      </c>
      <c r="F394" s="17">
        <v>3.03</v>
      </c>
      <c r="G394" s="17">
        <v>0.84529100000000001</v>
      </c>
      <c r="H394" s="17">
        <v>0.104777</v>
      </c>
      <c r="I394" s="17">
        <v>0.152057</v>
      </c>
      <c r="J394" s="17">
        <v>4.7280000000000003E-2</v>
      </c>
      <c r="K394" s="17">
        <v>0.31093799999999999</v>
      </c>
      <c r="L394" s="17">
        <v>474.6</v>
      </c>
      <c r="M394" s="17">
        <v>0.212593</v>
      </c>
      <c r="N394" s="17">
        <v>697</v>
      </c>
      <c r="O394" s="17">
        <v>0</v>
      </c>
      <c r="P394" s="17">
        <v>0</v>
      </c>
      <c r="Q394" s="17">
        <v>0.86539100000000002</v>
      </c>
      <c r="R394" s="17">
        <v>8.2376000000000005E-2</v>
      </c>
      <c r="S394" s="17">
        <v>0.14430499999999999</v>
      </c>
      <c r="T394" s="17">
        <v>6.1928999999999998E-2</v>
      </c>
      <c r="U394" s="17">
        <v>0.429151</v>
      </c>
      <c r="V394" s="17">
        <v>688.6</v>
      </c>
      <c r="W394" s="17">
        <v>0.37081599999999998</v>
      </c>
      <c r="X394" s="17">
        <v>669</v>
      </c>
      <c r="Y394" s="17">
        <v>0</v>
      </c>
      <c r="Z394" s="17">
        <v>0</v>
      </c>
      <c r="AA394" s="17">
        <v>0.66023200000000004</v>
      </c>
      <c r="AB394" s="17">
        <v>0.132128</v>
      </c>
      <c r="AC394" s="17">
        <v>9.0559000000000001E-2</v>
      </c>
      <c r="AD394" s="17">
        <v>0.25</v>
      </c>
      <c r="AE394" s="17">
        <v>1749.9</v>
      </c>
    </row>
    <row r="395" spans="1:31">
      <c r="A395" s="17">
        <v>382</v>
      </c>
      <c r="B395" s="19">
        <v>0.22614583333333335</v>
      </c>
      <c r="C395" s="17">
        <v>42.8</v>
      </c>
      <c r="D395" s="17">
        <v>78.2</v>
      </c>
      <c r="E395" s="17">
        <v>6.6170000000000007E-2</v>
      </c>
      <c r="F395" s="17">
        <v>3.202</v>
      </c>
      <c r="G395" s="17">
        <v>0.75337399999999999</v>
      </c>
      <c r="H395" s="17">
        <v>0.10602</v>
      </c>
      <c r="I395" s="17">
        <v>0.147864</v>
      </c>
      <c r="J395" s="17">
        <v>4.1843999999999999E-2</v>
      </c>
      <c r="K395" s="17">
        <v>0.28299200000000002</v>
      </c>
      <c r="L395" s="17">
        <v>542.9</v>
      </c>
      <c r="M395" s="17">
        <v>0.48139500000000002</v>
      </c>
      <c r="N395" s="17">
        <v>713</v>
      </c>
      <c r="O395" s="17">
        <v>0</v>
      </c>
      <c r="P395" s="17">
        <v>0</v>
      </c>
      <c r="Q395" s="17">
        <v>0.83494800000000002</v>
      </c>
      <c r="R395" s="17">
        <v>8.4958000000000006E-2</v>
      </c>
      <c r="S395" s="17">
        <v>0.14104900000000001</v>
      </c>
      <c r="T395" s="17">
        <v>5.6091000000000002E-2</v>
      </c>
      <c r="U395" s="17">
        <v>0.39766899999999999</v>
      </c>
      <c r="V395" s="17">
        <v>743</v>
      </c>
      <c r="W395" s="17">
        <v>6.6605999999999999E-2</v>
      </c>
      <c r="X395" s="17">
        <v>462</v>
      </c>
      <c r="Y395" s="17">
        <v>0</v>
      </c>
      <c r="Z395" s="17">
        <v>0</v>
      </c>
      <c r="AA395" s="17">
        <v>0.61179899999999998</v>
      </c>
      <c r="AB395" s="17">
        <v>0.15418899999999999</v>
      </c>
      <c r="AC395" s="17">
        <v>9.3606900000000007E-2</v>
      </c>
      <c r="AD395" s="17">
        <v>0.25</v>
      </c>
      <c r="AE395" s="17">
        <v>1529.8</v>
      </c>
    </row>
    <row r="396" spans="1:31">
      <c r="A396" s="17">
        <v>383</v>
      </c>
      <c r="B396" s="19">
        <v>0.22620370370370371</v>
      </c>
      <c r="C396" s="17">
        <v>42.3</v>
      </c>
      <c r="D396" s="17">
        <v>76.5</v>
      </c>
      <c r="E396" s="17">
        <v>7.2234999999999994E-2</v>
      </c>
      <c r="F396" s="17">
        <v>3.4950000000000001</v>
      </c>
      <c r="G396" s="17">
        <v>0.83190699999999995</v>
      </c>
      <c r="H396" s="17">
        <v>9.6299999999999997E-2</v>
      </c>
      <c r="I396" s="17">
        <v>0.14571500000000001</v>
      </c>
      <c r="J396" s="17">
        <v>4.9414E-2</v>
      </c>
      <c r="K396" s="17">
        <v>0.339117</v>
      </c>
      <c r="L396" s="17">
        <v>673.5</v>
      </c>
      <c r="M396" s="17">
        <v>0.368064</v>
      </c>
      <c r="N396" s="17">
        <v>717</v>
      </c>
      <c r="O396" s="17">
        <v>0</v>
      </c>
      <c r="P396" s="17">
        <v>0</v>
      </c>
      <c r="Q396" s="17">
        <v>0.886768</v>
      </c>
      <c r="R396" s="17">
        <v>9.2669000000000001E-2</v>
      </c>
      <c r="S396" s="17">
        <v>0.14713100000000001</v>
      </c>
      <c r="T396" s="17">
        <v>5.4462999999999998E-2</v>
      </c>
      <c r="U396" s="17">
        <v>0.37016399999999999</v>
      </c>
      <c r="V396" s="17">
        <v>679.6</v>
      </c>
      <c r="W396" s="17">
        <v>0.13172300000000001</v>
      </c>
      <c r="X396" s="17">
        <v>451</v>
      </c>
      <c r="Y396" s="17">
        <v>0</v>
      </c>
      <c r="Z396" s="17">
        <v>0</v>
      </c>
      <c r="AA396" s="17">
        <v>0.56948399999999999</v>
      </c>
      <c r="AB396" s="17">
        <v>0.181923</v>
      </c>
      <c r="AC396" s="17">
        <v>0.102577</v>
      </c>
      <c r="AD396" s="17">
        <v>0.25</v>
      </c>
      <c r="AE396" s="17">
        <v>1233.3</v>
      </c>
    </row>
    <row r="397" spans="1:31">
      <c r="A397" s="17">
        <v>384</v>
      </c>
      <c r="B397" s="19">
        <v>0.22626157407407407</v>
      </c>
      <c r="C397" s="17">
        <v>42.3</v>
      </c>
      <c r="D397" s="17">
        <v>78.2</v>
      </c>
      <c r="E397" s="17">
        <v>7.0268999999999998E-2</v>
      </c>
      <c r="F397" s="17">
        <v>3.4</v>
      </c>
      <c r="G397" s="17">
        <v>0.836117</v>
      </c>
      <c r="H397" s="17">
        <v>9.9877999999999995E-2</v>
      </c>
      <c r="I397" s="17">
        <v>0.14951900000000001</v>
      </c>
      <c r="J397" s="17">
        <v>4.9640999999999998E-2</v>
      </c>
      <c r="K397" s="17">
        <v>0.33200299999999999</v>
      </c>
      <c r="L397" s="17">
        <v>624</v>
      </c>
      <c r="M397" s="17">
        <v>0.28327799999999997</v>
      </c>
      <c r="N397" s="17">
        <v>748</v>
      </c>
      <c r="O397" s="17">
        <v>0</v>
      </c>
      <c r="P397" s="17">
        <v>0</v>
      </c>
      <c r="Q397" s="17">
        <v>0.90377300000000005</v>
      </c>
      <c r="R397" s="17">
        <v>9.0190000000000006E-2</v>
      </c>
      <c r="S397" s="17">
        <v>0.145261</v>
      </c>
      <c r="T397" s="17">
        <v>5.5071000000000002E-2</v>
      </c>
      <c r="U397" s="17">
        <v>0.37911600000000001</v>
      </c>
      <c r="V397" s="17">
        <v>554.6</v>
      </c>
      <c r="W397" s="17">
        <v>8.7535000000000002E-2</v>
      </c>
      <c r="X397" s="17">
        <v>503</v>
      </c>
      <c r="Y397" s="17">
        <v>0</v>
      </c>
      <c r="Z397" s="17">
        <v>0</v>
      </c>
      <c r="AA397" s="17">
        <v>0.58325499999999997</v>
      </c>
      <c r="AB397" s="17">
        <v>0.180224</v>
      </c>
      <c r="AC397" s="17">
        <v>0.100115</v>
      </c>
      <c r="AD397" s="17">
        <v>0.25</v>
      </c>
      <c r="AE397" s="17">
        <v>1331.1</v>
      </c>
    </row>
    <row r="398" spans="1:31">
      <c r="A398" s="17">
        <v>385</v>
      </c>
      <c r="B398" s="19">
        <v>0.22631944444444443</v>
      </c>
      <c r="C398" s="17">
        <v>40.1</v>
      </c>
      <c r="D398" s="17">
        <v>81.8</v>
      </c>
      <c r="E398" s="17">
        <v>8.7744000000000003E-2</v>
      </c>
      <c r="F398" s="17">
        <v>4.2460000000000004</v>
      </c>
      <c r="G398" s="17">
        <v>0.73783299999999996</v>
      </c>
      <c r="H398" s="17">
        <v>9.5167000000000002E-2</v>
      </c>
      <c r="I398" s="17">
        <v>0.142961</v>
      </c>
      <c r="J398" s="17">
        <v>4.7794000000000003E-2</v>
      </c>
      <c r="K398" s="17">
        <v>0.334316</v>
      </c>
      <c r="L398" s="17">
        <v>684.4</v>
      </c>
      <c r="M398" s="17">
        <v>0.33987000000000001</v>
      </c>
      <c r="N398" s="17">
        <v>691</v>
      </c>
      <c r="O398" s="17">
        <v>0</v>
      </c>
      <c r="P398" s="17">
        <v>0</v>
      </c>
      <c r="Q398" s="17">
        <v>0.91888499999999995</v>
      </c>
      <c r="R398" s="17">
        <v>8.7110000000000007E-2</v>
      </c>
      <c r="S398" s="17">
        <v>0.14951999999999999</v>
      </c>
      <c r="T398" s="17">
        <v>6.241E-2</v>
      </c>
      <c r="U398" s="17">
        <v>0.41740300000000002</v>
      </c>
      <c r="V398" s="17">
        <v>573.1</v>
      </c>
      <c r="W398" s="17">
        <v>5.4161000000000001E-2</v>
      </c>
      <c r="X398" s="17">
        <v>451</v>
      </c>
      <c r="Y398" s="17">
        <v>0</v>
      </c>
      <c r="Z398" s="17">
        <v>0</v>
      </c>
      <c r="AA398" s="17">
        <v>0.64215900000000004</v>
      </c>
      <c r="AB398" s="17">
        <v>0.18878900000000001</v>
      </c>
      <c r="AC398" s="17">
        <v>9.8892499999999994E-2</v>
      </c>
      <c r="AD398" s="17">
        <v>0.25</v>
      </c>
      <c r="AE398" s="17">
        <v>1213.5</v>
      </c>
    </row>
    <row r="399" spans="1:31">
      <c r="A399" s="17">
        <v>386</v>
      </c>
      <c r="B399" s="19">
        <v>0.22637731481481482</v>
      </c>
      <c r="C399" s="17">
        <v>42.1</v>
      </c>
      <c r="D399" s="17">
        <v>74.7</v>
      </c>
      <c r="E399" s="17">
        <v>5.8146999999999997E-2</v>
      </c>
      <c r="F399" s="17">
        <v>2.8140000000000001</v>
      </c>
      <c r="G399" s="17">
        <v>0.86045700000000003</v>
      </c>
      <c r="H399" s="17">
        <v>9.8728999999999997E-2</v>
      </c>
      <c r="I399" s="17">
        <v>0.15284900000000001</v>
      </c>
      <c r="J399" s="17">
        <v>5.4119E-2</v>
      </c>
      <c r="K399" s="17">
        <v>0.354072</v>
      </c>
      <c r="L399" s="17">
        <v>574.79999999999995</v>
      </c>
      <c r="M399" s="17">
        <v>0.18231600000000001</v>
      </c>
      <c r="N399" s="17">
        <v>528</v>
      </c>
      <c r="O399" s="17">
        <v>0</v>
      </c>
      <c r="P399" s="17">
        <v>0</v>
      </c>
      <c r="Q399" s="17">
        <v>0.90805899999999995</v>
      </c>
      <c r="R399" s="17">
        <v>9.6001000000000003E-2</v>
      </c>
      <c r="S399" s="17">
        <v>0.14375299999999999</v>
      </c>
      <c r="T399" s="17">
        <v>4.7752000000000003E-2</v>
      </c>
      <c r="U399" s="17">
        <v>0.33217999999999998</v>
      </c>
      <c r="V399" s="17">
        <v>582.70000000000005</v>
      </c>
      <c r="W399" s="17">
        <v>0.37661299999999998</v>
      </c>
      <c r="X399" s="17">
        <v>526</v>
      </c>
      <c r="Y399" s="17">
        <v>0</v>
      </c>
      <c r="Z399" s="17">
        <v>0</v>
      </c>
      <c r="AA399" s="17">
        <v>0.51104700000000003</v>
      </c>
      <c r="AB399" s="17">
        <v>0.120055</v>
      </c>
      <c r="AC399" s="17">
        <v>0.101734</v>
      </c>
      <c r="AD399" s="17">
        <v>0.25</v>
      </c>
      <c r="AE399" s="17">
        <v>1444.8</v>
      </c>
    </row>
    <row r="400" spans="1:31">
      <c r="A400" s="17">
        <v>387</v>
      </c>
      <c r="B400" s="19">
        <v>0.22643518518518521</v>
      </c>
      <c r="C400" s="17">
        <v>39.299999999999997</v>
      </c>
      <c r="D400" s="17">
        <v>78.2</v>
      </c>
      <c r="E400" s="17">
        <v>6.8970000000000004E-2</v>
      </c>
      <c r="F400" s="17">
        <v>3.3370000000000002</v>
      </c>
      <c r="G400" s="17">
        <v>0.88102800000000003</v>
      </c>
      <c r="H400" s="17">
        <v>9.7338999999999995E-2</v>
      </c>
      <c r="I400" s="17">
        <v>0.151917</v>
      </c>
      <c r="J400" s="17">
        <v>5.4579000000000003E-2</v>
      </c>
      <c r="K400" s="17">
        <v>0.359267</v>
      </c>
      <c r="L400" s="17">
        <v>558.5</v>
      </c>
      <c r="M400" s="17">
        <v>7.9999999999999996E-6</v>
      </c>
      <c r="N400" s="17">
        <v>463</v>
      </c>
      <c r="O400" s="17">
        <v>0</v>
      </c>
      <c r="P400" s="17">
        <v>0</v>
      </c>
      <c r="Q400" s="17">
        <v>0.91072200000000003</v>
      </c>
      <c r="R400" s="17">
        <v>9.1955999999999996E-2</v>
      </c>
      <c r="S400" s="17">
        <v>0.148871</v>
      </c>
      <c r="T400" s="17">
        <v>5.6915E-2</v>
      </c>
      <c r="U400" s="17">
        <v>0.38230999999999998</v>
      </c>
      <c r="V400" s="17">
        <v>589.70000000000005</v>
      </c>
      <c r="W400" s="17">
        <v>2.8885000000000001E-2</v>
      </c>
      <c r="X400" s="17">
        <v>595</v>
      </c>
      <c r="Y400" s="17">
        <v>0</v>
      </c>
      <c r="Z400" s="17">
        <v>0</v>
      </c>
      <c r="AA400" s="17">
        <v>0.58816999999999997</v>
      </c>
      <c r="AB400" s="17">
        <v>0.10859099999999999</v>
      </c>
      <c r="AC400" s="17">
        <v>9.8136699999999993E-2</v>
      </c>
      <c r="AD400" s="17">
        <v>0.25</v>
      </c>
      <c r="AE400" s="17">
        <v>1487</v>
      </c>
    </row>
    <row r="401" spans="1:31">
      <c r="A401" s="17">
        <v>388</v>
      </c>
      <c r="B401" s="19">
        <v>0.22649305555555554</v>
      </c>
      <c r="C401" s="17">
        <v>41</v>
      </c>
      <c r="D401" s="17">
        <v>80</v>
      </c>
      <c r="E401" s="17">
        <v>9.1006000000000004E-2</v>
      </c>
      <c r="F401" s="17">
        <v>4.4039999999999999</v>
      </c>
      <c r="G401" s="17">
        <v>0.82435000000000003</v>
      </c>
      <c r="H401" s="17">
        <v>8.4667999999999993E-2</v>
      </c>
      <c r="I401" s="17">
        <v>0.14072000000000001</v>
      </c>
      <c r="J401" s="17">
        <v>5.6051999999999998E-2</v>
      </c>
      <c r="K401" s="17">
        <v>0.39832099999999998</v>
      </c>
      <c r="L401" s="17">
        <v>879.1</v>
      </c>
      <c r="M401" s="17">
        <v>0.14163999999999999</v>
      </c>
      <c r="N401" s="17">
        <v>548</v>
      </c>
      <c r="O401" s="17">
        <v>0</v>
      </c>
      <c r="P401" s="17">
        <v>0</v>
      </c>
      <c r="Q401" s="17">
        <v>0.86327600000000004</v>
      </c>
      <c r="R401" s="17">
        <v>9.1855999999999993E-2</v>
      </c>
      <c r="S401" s="17">
        <v>0.140068</v>
      </c>
      <c r="T401" s="17">
        <v>4.8211999999999998E-2</v>
      </c>
      <c r="U401" s="17">
        <v>0.34420499999999998</v>
      </c>
      <c r="V401" s="17">
        <v>589.29999999999995</v>
      </c>
      <c r="W401" s="17">
        <v>0.31909500000000002</v>
      </c>
      <c r="X401" s="17">
        <v>626</v>
      </c>
      <c r="Y401" s="17">
        <v>0</v>
      </c>
      <c r="Z401" s="17">
        <v>0</v>
      </c>
      <c r="AA401" s="17">
        <v>0.52954500000000004</v>
      </c>
      <c r="AB401" s="17">
        <v>0.18823899999999999</v>
      </c>
      <c r="AC401" s="17">
        <v>0.10093100000000001</v>
      </c>
      <c r="AD401" s="17">
        <v>0.25</v>
      </c>
      <c r="AE401" s="17">
        <v>944.7</v>
      </c>
    </row>
    <row r="402" spans="1:31">
      <c r="A402" s="17">
        <v>389</v>
      </c>
      <c r="B402" s="19">
        <v>0.22653935185185184</v>
      </c>
      <c r="C402" s="17">
        <v>37.5</v>
      </c>
      <c r="D402" s="17">
        <v>92.3</v>
      </c>
      <c r="E402" s="17">
        <v>9.9400000000000002E-2</v>
      </c>
      <c r="F402" s="17">
        <v>4.8099999999999996</v>
      </c>
      <c r="G402" s="17">
        <v>0.83891700000000002</v>
      </c>
      <c r="H402" s="17">
        <v>8.7813000000000002E-2</v>
      </c>
      <c r="I402" s="17">
        <v>0.146206</v>
      </c>
      <c r="J402" s="17">
        <v>5.8394000000000001E-2</v>
      </c>
      <c r="K402" s="17">
        <v>0.399391</v>
      </c>
      <c r="L402" s="17">
        <v>634.20000000000005</v>
      </c>
      <c r="M402" s="17">
        <v>3.9999999999999998E-6</v>
      </c>
      <c r="N402" s="17">
        <v>650</v>
      </c>
      <c r="O402" s="17">
        <v>0</v>
      </c>
      <c r="P402" s="17">
        <v>0</v>
      </c>
      <c r="Q402" s="17">
        <v>0.91636099999999998</v>
      </c>
      <c r="R402" s="17">
        <v>8.5056000000000007E-2</v>
      </c>
      <c r="S402" s="17">
        <v>0.15481300000000001</v>
      </c>
      <c r="T402" s="17">
        <v>6.9757E-2</v>
      </c>
      <c r="U402" s="17">
        <v>0.45059100000000002</v>
      </c>
      <c r="V402" s="17">
        <v>607.6</v>
      </c>
      <c r="W402" s="17">
        <v>9.9999999999999995E-7</v>
      </c>
      <c r="X402" s="17">
        <v>416</v>
      </c>
      <c r="Y402" s="17">
        <v>0</v>
      </c>
      <c r="Z402" s="17">
        <v>0</v>
      </c>
      <c r="AA402" s="17">
        <v>0.69321699999999997</v>
      </c>
      <c r="AB402" s="17">
        <v>0.18629699999999999</v>
      </c>
      <c r="AC402" s="17">
        <v>9.8051200000000005E-2</v>
      </c>
      <c r="AD402" s="17">
        <v>0.25</v>
      </c>
      <c r="AE402" s="17">
        <v>1309.5999999999999</v>
      </c>
    </row>
    <row r="403" spans="1:31">
      <c r="A403" s="17">
        <v>390</v>
      </c>
      <c r="B403" s="19">
        <v>0.22659722222222223</v>
      </c>
      <c r="C403" s="17">
        <v>39.700000000000003</v>
      </c>
      <c r="D403" s="17">
        <v>82.6</v>
      </c>
      <c r="E403" s="17">
        <v>7.5053999999999996E-2</v>
      </c>
      <c r="F403" s="17">
        <v>3.6320000000000001</v>
      </c>
      <c r="G403" s="17">
        <v>0.81744799999999995</v>
      </c>
      <c r="H403" s="17">
        <v>9.6546999999999994E-2</v>
      </c>
      <c r="I403" s="17">
        <v>0.14308199999999999</v>
      </c>
      <c r="J403" s="17">
        <v>4.6533999999999999E-2</v>
      </c>
      <c r="K403" s="17">
        <v>0.32523000000000002</v>
      </c>
      <c r="L403" s="17">
        <v>571.29999999999995</v>
      </c>
      <c r="M403" s="17">
        <v>0.43451800000000002</v>
      </c>
      <c r="N403" s="17">
        <v>471</v>
      </c>
      <c r="O403" s="17">
        <v>0</v>
      </c>
      <c r="P403" s="17">
        <v>0</v>
      </c>
      <c r="Q403" s="17">
        <v>0.88539500000000004</v>
      </c>
      <c r="R403" s="17">
        <v>8.8449E-2</v>
      </c>
      <c r="S403" s="17">
        <v>0.14483199999999999</v>
      </c>
      <c r="T403" s="17">
        <v>5.6382000000000002E-2</v>
      </c>
      <c r="U403" s="17">
        <v>0.389297</v>
      </c>
      <c r="V403" s="17">
        <v>530.9</v>
      </c>
      <c r="W403" s="17">
        <v>7.9999999999999996E-6</v>
      </c>
      <c r="X403" s="17">
        <v>451</v>
      </c>
      <c r="Y403" s="17">
        <v>0</v>
      </c>
      <c r="Z403" s="17">
        <v>0</v>
      </c>
      <c r="AA403" s="17">
        <v>0.59891799999999995</v>
      </c>
      <c r="AB403" s="17">
        <v>0.11812300000000001</v>
      </c>
      <c r="AC403" s="17">
        <v>9.5109200000000005E-2</v>
      </c>
      <c r="AD403" s="17">
        <v>0.25</v>
      </c>
      <c r="AE403" s="17">
        <v>1453.9</v>
      </c>
    </row>
    <row r="404" spans="1:31">
      <c r="A404" s="17">
        <v>391</v>
      </c>
      <c r="B404" s="19">
        <v>0.22665509259259262</v>
      </c>
      <c r="C404" s="17">
        <v>37.5</v>
      </c>
      <c r="D404" s="17">
        <v>90.6</v>
      </c>
      <c r="E404" s="17">
        <v>9.1065999999999994E-2</v>
      </c>
      <c r="F404" s="17">
        <v>4.407</v>
      </c>
      <c r="G404" s="17">
        <v>0.79087399999999997</v>
      </c>
      <c r="H404" s="17">
        <v>9.7546999999999995E-2</v>
      </c>
      <c r="I404" s="17">
        <v>0.146456</v>
      </c>
      <c r="J404" s="17">
        <v>4.8909000000000001E-2</v>
      </c>
      <c r="K404" s="17">
        <v>0.33394800000000002</v>
      </c>
      <c r="L404" s="17">
        <v>688.6</v>
      </c>
      <c r="M404" s="17">
        <v>0.18577299999999999</v>
      </c>
      <c r="N404" s="17">
        <v>432</v>
      </c>
      <c r="O404" s="17">
        <v>0</v>
      </c>
      <c r="P404" s="17">
        <v>0</v>
      </c>
      <c r="Q404" s="17">
        <v>0.86870000000000003</v>
      </c>
      <c r="R404" s="17">
        <v>8.9791999999999997E-2</v>
      </c>
      <c r="S404" s="17">
        <v>0.14175299999999999</v>
      </c>
      <c r="T404" s="17">
        <v>5.1959999999999999E-2</v>
      </c>
      <c r="U404" s="17">
        <v>0.36655599999999999</v>
      </c>
      <c r="V404" s="17">
        <v>595.4</v>
      </c>
      <c r="W404" s="17">
        <v>0.35830699999999999</v>
      </c>
      <c r="X404" s="17">
        <v>566</v>
      </c>
      <c r="Y404" s="17">
        <v>0</v>
      </c>
      <c r="Z404" s="17">
        <v>0</v>
      </c>
      <c r="AA404" s="17">
        <v>0.56393199999999999</v>
      </c>
      <c r="AB404" s="17">
        <v>0.13961699999999999</v>
      </c>
      <c r="AC404" s="17">
        <v>9.7046999999999994E-2</v>
      </c>
      <c r="AD404" s="17">
        <v>0.25</v>
      </c>
      <c r="AE404" s="17">
        <v>1206.2</v>
      </c>
    </row>
    <row r="405" spans="1:31">
      <c r="A405" s="17">
        <v>392</v>
      </c>
      <c r="B405" s="19">
        <v>0.22671296296296295</v>
      </c>
      <c r="C405" s="17">
        <v>37.5</v>
      </c>
      <c r="D405" s="17">
        <v>93.2</v>
      </c>
      <c r="E405" s="17">
        <v>6.5329999999999999E-2</v>
      </c>
      <c r="F405" s="17">
        <v>3.161</v>
      </c>
      <c r="G405" s="17">
        <v>0.82771899999999998</v>
      </c>
      <c r="H405" s="17">
        <v>0.100522</v>
      </c>
      <c r="I405" s="17">
        <v>0.14228099999999999</v>
      </c>
      <c r="J405" s="17">
        <v>4.1758999999999998E-2</v>
      </c>
      <c r="K405" s="17">
        <v>0.29349599999999998</v>
      </c>
      <c r="L405" s="17">
        <v>437.3</v>
      </c>
      <c r="M405" s="17">
        <v>0.17507300000000001</v>
      </c>
      <c r="N405" s="17">
        <v>646</v>
      </c>
      <c r="O405" s="17">
        <v>0</v>
      </c>
      <c r="P405" s="17">
        <v>0</v>
      </c>
      <c r="Q405" s="17">
        <v>0.86034100000000002</v>
      </c>
      <c r="R405" s="17">
        <v>8.4591E-2</v>
      </c>
      <c r="S405" s="17">
        <v>0.14124</v>
      </c>
      <c r="T405" s="17">
        <v>5.6648999999999998E-2</v>
      </c>
      <c r="U405" s="17">
        <v>0.40108300000000002</v>
      </c>
      <c r="V405" s="17">
        <v>701.6</v>
      </c>
      <c r="W405" s="17">
        <v>2.8E-5</v>
      </c>
      <c r="X405" s="17">
        <v>563</v>
      </c>
      <c r="Y405" s="17">
        <v>0</v>
      </c>
      <c r="Z405" s="17">
        <v>0</v>
      </c>
      <c r="AA405" s="17">
        <v>0.61704999999999999</v>
      </c>
      <c r="AB405" s="17">
        <v>0.136847</v>
      </c>
      <c r="AC405" s="17">
        <v>9.2343499999999995E-2</v>
      </c>
      <c r="AD405" s="17">
        <v>0.25</v>
      </c>
      <c r="AE405" s="17">
        <v>1899.4</v>
      </c>
    </row>
    <row r="406" spans="1:31">
      <c r="A406" s="17">
        <v>393</v>
      </c>
      <c r="B406" s="19">
        <v>0.22677083333333334</v>
      </c>
      <c r="C406" s="17">
        <v>37.5</v>
      </c>
      <c r="D406" s="17">
        <v>95.8</v>
      </c>
      <c r="E406" s="17">
        <v>9.9511000000000002E-2</v>
      </c>
      <c r="F406" s="17">
        <v>4.8150000000000004</v>
      </c>
      <c r="G406" s="17">
        <v>0.76727900000000004</v>
      </c>
      <c r="H406" s="17">
        <v>9.2392000000000002E-2</v>
      </c>
      <c r="I406" s="17">
        <v>0.14172100000000001</v>
      </c>
      <c r="J406" s="17">
        <v>4.9328999999999998E-2</v>
      </c>
      <c r="K406" s="17">
        <v>0.34806999999999999</v>
      </c>
      <c r="L406" s="17">
        <v>707.7</v>
      </c>
      <c r="M406" s="17">
        <v>0.28778599999999999</v>
      </c>
      <c r="N406" s="17">
        <v>527</v>
      </c>
      <c r="O406" s="17">
        <v>0</v>
      </c>
      <c r="P406" s="17">
        <v>0</v>
      </c>
      <c r="Q406" s="17">
        <v>0.87798299999999996</v>
      </c>
      <c r="R406" s="17">
        <v>8.6892999999999998E-2</v>
      </c>
      <c r="S406" s="17">
        <v>0.14131099999999999</v>
      </c>
      <c r="T406" s="17">
        <v>5.4418000000000001E-2</v>
      </c>
      <c r="U406" s="17">
        <v>0.38509599999999999</v>
      </c>
      <c r="V406" s="17">
        <v>702</v>
      </c>
      <c r="W406" s="17">
        <v>0.28018700000000002</v>
      </c>
      <c r="X406" s="17">
        <v>818</v>
      </c>
      <c r="Y406" s="17">
        <v>0</v>
      </c>
      <c r="Z406" s="17">
        <v>0</v>
      </c>
      <c r="AA406" s="17">
        <v>0.59245599999999998</v>
      </c>
      <c r="AB406" s="17">
        <v>0.177146</v>
      </c>
      <c r="AC406" s="17">
        <v>9.6532800000000002E-2</v>
      </c>
      <c r="AD406" s="17">
        <v>0.25</v>
      </c>
      <c r="AE406" s="17">
        <v>1173.7</v>
      </c>
    </row>
    <row r="407" spans="1:31">
      <c r="A407" s="17">
        <v>394</v>
      </c>
      <c r="B407" s="19">
        <v>0.2268287037037037</v>
      </c>
      <c r="C407" s="17">
        <v>36.4</v>
      </c>
      <c r="D407" s="17">
        <v>96.7</v>
      </c>
      <c r="E407" s="17">
        <v>9.8816000000000001E-2</v>
      </c>
      <c r="F407" s="17">
        <v>4.782</v>
      </c>
      <c r="G407" s="17">
        <v>0.785161</v>
      </c>
      <c r="H407" s="17">
        <v>8.6620000000000003E-2</v>
      </c>
      <c r="I407" s="17">
        <v>0.143207</v>
      </c>
      <c r="J407" s="17">
        <v>5.6586999999999998E-2</v>
      </c>
      <c r="K407" s="17">
        <v>0.39513900000000002</v>
      </c>
      <c r="L407" s="17">
        <v>685.8</v>
      </c>
      <c r="M407" s="17">
        <v>0.161412</v>
      </c>
      <c r="N407" s="17">
        <v>499</v>
      </c>
      <c r="O407" s="17">
        <v>0</v>
      </c>
      <c r="P407" s="17">
        <v>0</v>
      </c>
      <c r="Q407" s="17">
        <v>0.91052200000000005</v>
      </c>
      <c r="R407" s="17">
        <v>8.7437000000000001E-2</v>
      </c>
      <c r="S407" s="17">
        <v>0.14238700000000001</v>
      </c>
      <c r="T407" s="17">
        <v>5.4948999999999998E-2</v>
      </c>
      <c r="U407" s="17">
        <v>0.38591799999999998</v>
      </c>
      <c r="V407" s="17">
        <v>521.79999999999995</v>
      </c>
      <c r="W407" s="17">
        <v>6.9999999999999999E-6</v>
      </c>
      <c r="X407" s="17">
        <v>467</v>
      </c>
      <c r="Y407" s="17">
        <v>0</v>
      </c>
      <c r="Z407" s="17">
        <v>0</v>
      </c>
      <c r="AA407" s="17">
        <v>0.59372000000000003</v>
      </c>
      <c r="AB407" s="17">
        <v>0.16622799999999999</v>
      </c>
      <c r="AC407" s="17">
        <v>9.6571199999999996E-2</v>
      </c>
      <c r="AD407" s="17">
        <v>0.25</v>
      </c>
      <c r="AE407" s="17">
        <v>1211.2</v>
      </c>
    </row>
    <row r="408" spans="1:31">
      <c r="A408" s="17">
        <v>395</v>
      </c>
      <c r="B408" s="19">
        <v>0.22688657407407409</v>
      </c>
      <c r="C408" s="17">
        <v>36.799999999999997</v>
      </c>
      <c r="D408" s="17">
        <v>95</v>
      </c>
      <c r="E408" s="17">
        <v>8.4403000000000006E-2</v>
      </c>
      <c r="F408" s="17">
        <v>4.0839999999999996</v>
      </c>
      <c r="G408" s="17">
        <v>0.80981000000000003</v>
      </c>
      <c r="H408" s="17">
        <v>8.6247000000000004E-2</v>
      </c>
      <c r="I408" s="17">
        <v>0.13630900000000001</v>
      </c>
      <c r="J408" s="17">
        <v>5.0062000000000002E-2</v>
      </c>
      <c r="K408" s="17">
        <v>0.36726599999999998</v>
      </c>
      <c r="L408" s="17">
        <v>700.8</v>
      </c>
      <c r="M408" s="17">
        <v>0.325874</v>
      </c>
      <c r="N408" s="17">
        <v>702</v>
      </c>
      <c r="O408" s="17">
        <v>0</v>
      </c>
      <c r="P408" s="17">
        <v>0</v>
      </c>
      <c r="Q408" s="17">
        <v>0.79839099999999996</v>
      </c>
      <c r="R408" s="17">
        <v>9.2359999999999998E-2</v>
      </c>
      <c r="S408" s="17">
        <v>0.142293</v>
      </c>
      <c r="T408" s="17">
        <v>4.9932999999999998E-2</v>
      </c>
      <c r="U408" s="17">
        <v>0.35091800000000001</v>
      </c>
      <c r="V408" s="17">
        <v>763.5</v>
      </c>
      <c r="W408" s="17">
        <v>0.37095099999999998</v>
      </c>
      <c r="X408" s="17">
        <v>668</v>
      </c>
      <c r="Y408" s="17">
        <v>0</v>
      </c>
      <c r="Z408" s="17">
        <v>0</v>
      </c>
      <c r="AA408" s="17">
        <v>0.53987300000000005</v>
      </c>
      <c r="AB408" s="17">
        <v>0.219419</v>
      </c>
      <c r="AC408" s="17">
        <v>0.10331600000000001</v>
      </c>
      <c r="AD408" s="17">
        <v>0.25</v>
      </c>
      <c r="AE408" s="17">
        <v>1185.2</v>
      </c>
    </row>
    <row r="409" spans="1:31">
      <c r="A409" s="17">
        <v>396</v>
      </c>
      <c r="B409" s="19">
        <v>0.22694444444444442</v>
      </c>
      <c r="C409" s="17">
        <v>35.299999999999997</v>
      </c>
      <c r="D409" s="17">
        <v>101.1</v>
      </c>
      <c r="E409" s="17">
        <v>7.5775999999999996E-2</v>
      </c>
      <c r="F409" s="17">
        <v>3.6669999999999998</v>
      </c>
      <c r="G409" s="17">
        <v>0.80742100000000006</v>
      </c>
      <c r="H409" s="17">
        <v>9.9491999999999997E-2</v>
      </c>
      <c r="I409" s="17">
        <v>0.14779700000000001</v>
      </c>
      <c r="J409" s="17">
        <v>4.8305000000000001E-2</v>
      </c>
      <c r="K409" s="17">
        <v>0.32683499999999999</v>
      </c>
      <c r="L409" s="17">
        <v>550.5</v>
      </c>
      <c r="M409" s="17">
        <v>0.27296900000000002</v>
      </c>
      <c r="N409" s="17">
        <v>802</v>
      </c>
      <c r="O409" s="17">
        <v>0</v>
      </c>
      <c r="P409" s="17">
        <v>0</v>
      </c>
      <c r="Q409" s="17">
        <v>0.88789700000000005</v>
      </c>
      <c r="R409" s="17">
        <v>9.2707999999999999E-2</v>
      </c>
      <c r="S409" s="17">
        <v>0.14785699999999999</v>
      </c>
      <c r="T409" s="17">
        <v>5.5148000000000003E-2</v>
      </c>
      <c r="U409" s="17">
        <v>0.37298500000000001</v>
      </c>
      <c r="V409" s="17">
        <v>647.5</v>
      </c>
      <c r="W409" s="17">
        <v>8.7575E-2</v>
      </c>
      <c r="X409" s="17">
        <v>413</v>
      </c>
      <c r="Y409" s="17">
        <v>0</v>
      </c>
      <c r="Z409" s="17">
        <v>0</v>
      </c>
      <c r="AA409" s="17">
        <v>0.57382299999999997</v>
      </c>
      <c r="AB409" s="17">
        <v>0.211812</v>
      </c>
      <c r="AC409" s="17">
        <v>0.10439</v>
      </c>
      <c r="AD409" s="17">
        <v>0.25</v>
      </c>
      <c r="AE409" s="17">
        <v>1508.7</v>
      </c>
    </row>
    <row r="410" spans="1:31">
      <c r="A410" s="17">
        <v>397</v>
      </c>
      <c r="B410" s="19">
        <v>0.22700231481481481</v>
      </c>
      <c r="C410" s="17">
        <v>35.9</v>
      </c>
      <c r="D410" s="17">
        <v>109.9</v>
      </c>
      <c r="E410" s="17">
        <v>9.1481000000000007E-2</v>
      </c>
      <c r="F410" s="17">
        <v>4.4269999999999996</v>
      </c>
      <c r="G410" s="17">
        <v>0.78193599999999996</v>
      </c>
      <c r="H410" s="17">
        <v>9.8811999999999997E-2</v>
      </c>
      <c r="I410" s="17">
        <v>0.142874</v>
      </c>
      <c r="J410" s="17">
        <v>4.4061999999999997E-2</v>
      </c>
      <c r="K410" s="17">
        <v>0.30839499999999997</v>
      </c>
      <c r="L410" s="17">
        <v>647.9</v>
      </c>
      <c r="M410" s="17">
        <v>0.36251</v>
      </c>
      <c r="N410" s="17">
        <v>697</v>
      </c>
      <c r="O410" s="17">
        <v>0</v>
      </c>
      <c r="P410" s="17">
        <v>0</v>
      </c>
      <c r="Q410" s="17">
        <v>0.78816799999999998</v>
      </c>
      <c r="R410" s="17">
        <v>8.8083999999999996E-2</v>
      </c>
      <c r="S410" s="17">
        <v>0.13769799999999999</v>
      </c>
      <c r="T410" s="17">
        <v>4.9613999999999998E-2</v>
      </c>
      <c r="U410" s="17">
        <v>0.36031299999999999</v>
      </c>
      <c r="V410" s="17">
        <v>826.6</v>
      </c>
      <c r="W410" s="17">
        <v>0.22917799999999999</v>
      </c>
      <c r="X410" s="17">
        <v>531</v>
      </c>
      <c r="Y410" s="17">
        <v>0</v>
      </c>
      <c r="Z410" s="17">
        <v>0</v>
      </c>
      <c r="AA410" s="17">
        <v>0.55432700000000001</v>
      </c>
      <c r="AB410" s="17">
        <v>0.22994200000000001</v>
      </c>
      <c r="AC410" s="17">
        <v>9.9492200000000003E-2</v>
      </c>
      <c r="AD410" s="17">
        <v>0.25</v>
      </c>
      <c r="AE410" s="17">
        <v>1282</v>
      </c>
    </row>
    <row r="411" spans="1:31">
      <c r="A411" s="17">
        <v>398</v>
      </c>
      <c r="B411" s="19">
        <v>0.2270486111111111</v>
      </c>
      <c r="C411" s="17">
        <v>34.4</v>
      </c>
      <c r="D411" s="17">
        <v>105.5</v>
      </c>
      <c r="E411" s="17">
        <v>6.5201999999999996E-2</v>
      </c>
      <c r="F411" s="17">
        <v>3.1549999999999998</v>
      </c>
      <c r="G411" s="17">
        <v>0.74271299999999996</v>
      </c>
      <c r="H411" s="17">
        <v>0.10048700000000001</v>
      </c>
      <c r="I411" s="17">
        <v>0.14627299999999999</v>
      </c>
      <c r="J411" s="17">
        <v>4.5786E-2</v>
      </c>
      <c r="K411" s="17">
        <v>0.31301600000000002</v>
      </c>
      <c r="L411" s="17">
        <v>511.9</v>
      </c>
      <c r="M411" s="17">
        <v>6.9999999999999999E-6</v>
      </c>
      <c r="N411" s="17">
        <v>710</v>
      </c>
      <c r="O411" s="17">
        <v>0</v>
      </c>
      <c r="P411" s="17">
        <v>0</v>
      </c>
      <c r="Q411" s="17">
        <v>0.88204700000000003</v>
      </c>
      <c r="R411" s="17">
        <v>9.6729999999999997E-2</v>
      </c>
      <c r="S411" s="17">
        <v>0.142433</v>
      </c>
      <c r="T411" s="17">
        <v>4.5704000000000002E-2</v>
      </c>
      <c r="U411" s="17">
        <v>0.320878</v>
      </c>
      <c r="V411" s="17">
        <v>627.5</v>
      </c>
      <c r="W411" s="17">
        <v>0.42488799999999999</v>
      </c>
      <c r="X411" s="17">
        <v>852</v>
      </c>
      <c r="Y411" s="17">
        <v>0</v>
      </c>
      <c r="Z411" s="17">
        <v>0</v>
      </c>
      <c r="AA411" s="17">
        <v>0.49365900000000001</v>
      </c>
      <c r="AB411" s="17">
        <v>0.18743199999999999</v>
      </c>
      <c r="AC411" s="17">
        <v>0.105296</v>
      </c>
      <c r="AD411" s="17">
        <v>0.25</v>
      </c>
      <c r="AE411" s="17">
        <v>1622.6</v>
      </c>
    </row>
    <row r="412" spans="1:31">
      <c r="A412" s="17">
        <v>399</v>
      </c>
      <c r="B412" s="19">
        <v>0.22710648148148149</v>
      </c>
      <c r="C412" s="17">
        <v>35.200000000000003</v>
      </c>
      <c r="D412" s="17">
        <v>101.1</v>
      </c>
      <c r="E412" s="17">
        <v>8.1610000000000002E-2</v>
      </c>
      <c r="F412" s="17">
        <v>3.9489999999999998</v>
      </c>
      <c r="G412" s="17">
        <v>0.73168100000000003</v>
      </c>
      <c r="H412" s="17">
        <v>9.7445000000000004E-2</v>
      </c>
      <c r="I412" s="17">
        <v>0.13955799999999999</v>
      </c>
      <c r="J412" s="17">
        <v>4.2112999999999998E-2</v>
      </c>
      <c r="K412" s="17">
        <v>0.301757</v>
      </c>
      <c r="L412" s="17">
        <v>496.3</v>
      </c>
      <c r="M412" s="17">
        <v>8.7558999999999998E-2</v>
      </c>
      <c r="N412" s="17">
        <v>665</v>
      </c>
      <c r="O412" s="17">
        <v>0</v>
      </c>
      <c r="P412" s="17">
        <v>0</v>
      </c>
      <c r="Q412" s="17">
        <v>0.87505599999999994</v>
      </c>
      <c r="R412" s="17">
        <v>8.2197000000000006E-2</v>
      </c>
      <c r="S412" s="17">
        <v>0.14216899999999999</v>
      </c>
      <c r="T412" s="17">
        <v>5.9971999999999998E-2</v>
      </c>
      <c r="U412" s="17">
        <v>0.42183799999999999</v>
      </c>
      <c r="V412" s="17">
        <v>900</v>
      </c>
      <c r="W412" s="17">
        <v>0.22917899999999999</v>
      </c>
      <c r="X412" s="17">
        <v>537</v>
      </c>
      <c r="Y412" s="17">
        <v>0</v>
      </c>
      <c r="Z412" s="17">
        <v>0</v>
      </c>
      <c r="AA412" s="17">
        <v>0.64898100000000003</v>
      </c>
      <c r="AB412" s="17">
        <v>0.16734099999999999</v>
      </c>
      <c r="AC412" s="17">
        <v>9.2232400000000006E-2</v>
      </c>
      <c r="AD412" s="17">
        <v>0.25</v>
      </c>
      <c r="AE412" s="17">
        <v>1673.7</v>
      </c>
    </row>
    <row r="413" spans="1:31">
      <c r="A413" s="17">
        <v>400</v>
      </c>
      <c r="B413" s="19">
        <v>0.22716435185185183</v>
      </c>
      <c r="C413" s="17">
        <v>33</v>
      </c>
      <c r="D413" s="17">
        <v>113.4</v>
      </c>
      <c r="E413" s="17">
        <v>7.4453000000000005E-2</v>
      </c>
      <c r="F413" s="17">
        <v>3.6030000000000002</v>
      </c>
      <c r="G413" s="17">
        <v>0.84267599999999998</v>
      </c>
      <c r="H413" s="17">
        <v>9.6428E-2</v>
      </c>
      <c r="I413" s="17">
        <v>0.14832500000000001</v>
      </c>
      <c r="J413" s="17">
        <v>5.1896999999999999E-2</v>
      </c>
      <c r="K413" s="17">
        <v>0.34988900000000001</v>
      </c>
      <c r="L413" s="17">
        <v>469.8</v>
      </c>
      <c r="M413" s="17">
        <v>3.9999999999999998E-6</v>
      </c>
      <c r="N413" s="17">
        <v>616</v>
      </c>
      <c r="O413" s="17">
        <v>0</v>
      </c>
      <c r="P413" s="17">
        <v>0</v>
      </c>
      <c r="Q413" s="17">
        <v>0.86274499999999998</v>
      </c>
      <c r="R413" s="17">
        <v>9.3146999999999994E-2</v>
      </c>
      <c r="S413" s="17">
        <v>0.14585699999999999</v>
      </c>
      <c r="T413" s="17">
        <v>5.2711000000000001E-2</v>
      </c>
      <c r="U413" s="17">
        <v>0.36138599999999999</v>
      </c>
      <c r="V413" s="17">
        <v>502</v>
      </c>
      <c r="W413" s="17">
        <v>0.19216</v>
      </c>
      <c r="X413" s="17">
        <v>415</v>
      </c>
      <c r="Y413" s="17">
        <v>0</v>
      </c>
      <c r="Z413" s="17">
        <v>0</v>
      </c>
      <c r="AA413" s="17">
        <v>0.555979</v>
      </c>
      <c r="AB413" s="17">
        <v>0.16492599999999999</v>
      </c>
      <c r="AC413" s="17">
        <v>0.10184</v>
      </c>
      <c r="AD413" s="17">
        <v>0.25</v>
      </c>
      <c r="AE413" s="17">
        <v>1768.1</v>
      </c>
    </row>
    <row r="414" spans="1:31">
      <c r="A414" s="17">
        <v>401</v>
      </c>
      <c r="B414" s="19">
        <v>0.22722222222222221</v>
      </c>
      <c r="C414" s="17">
        <v>33.5</v>
      </c>
      <c r="D414" s="17">
        <v>107.3</v>
      </c>
      <c r="E414" s="17">
        <v>9.1184000000000001E-2</v>
      </c>
      <c r="F414" s="17">
        <v>4.4119999999999999</v>
      </c>
      <c r="G414" s="17">
        <v>0.77015</v>
      </c>
      <c r="H414" s="17">
        <v>9.4579999999999997E-2</v>
      </c>
      <c r="I414" s="17">
        <v>0.14244599999999999</v>
      </c>
      <c r="J414" s="17">
        <v>4.7865999999999999E-2</v>
      </c>
      <c r="K414" s="17">
        <v>0.33602799999999999</v>
      </c>
      <c r="L414" s="17">
        <v>556.70000000000005</v>
      </c>
      <c r="M414" s="17">
        <v>7.4402999999999997E-2</v>
      </c>
      <c r="N414" s="17">
        <v>890</v>
      </c>
      <c r="O414" s="17">
        <v>0</v>
      </c>
      <c r="P414" s="17">
        <v>0</v>
      </c>
      <c r="Q414" s="17">
        <v>0.80823100000000003</v>
      </c>
      <c r="R414" s="17">
        <v>8.054E-2</v>
      </c>
      <c r="S414" s="17">
        <v>0.142627</v>
      </c>
      <c r="T414" s="17">
        <v>6.2087000000000003E-2</v>
      </c>
      <c r="U414" s="17">
        <v>0.43530799999999997</v>
      </c>
      <c r="V414" s="17">
        <v>858.4</v>
      </c>
      <c r="W414" s="17">
        <v>0.13311500000000001</v>
      </c>
      <c r="X414" s="17">
        <v>537</v>
      </c>
      <c r="Y414" s="17">
        <v>0</v>
      </c>
      <c r="Z414" s="17">
        <v>0</v>
      </c>
      <c r="AA414" s="17">
        <v>0.66970499999999999</v>
      </c>
      <c r="AB414" s="17">
        <v>0.24244599999999999</v>
      </c>
      <c r="AC414" s="17">
        <v>9.55931E-2</v>
      </c>
      <c r="AD414" s="17">
        <v>0.25</v>
      </c>
      <c r="AE414" s="17">
        <v>1491.9</v>
      </c>
    </row>
    <row r="415" spans="1:31">
      <c r="A415" s="17">
        <v>402</v>
      </c>
      <c r="B415" s="19">
        <v>0.2272800925925926</v>
      </c>
      <c r="C415" s="17">
        <v>32.200000000000003</v>
      </c>
      <c r="D415" s="17">
        <v>114.3</v>
      </c>
      <c r="E415" s="17">
        <v>9.2367000000000005E-2</v>
      </c>
      <c r="F415" s="17">
        <v>4.47</v>
      </c>
      <c r="G415" s="17">
        <v>0.82384800000000002</v>
      </c>
      <c r="H415" s="17">
        <v>9.9390999999999993E-2</v>
      </c>
      <c r="I415" s="17">
        <v>0.15059700000000001</v>
      </c>
      <c r="J415" s="17">
        <v>5.1206000000000002E-2</v>
      </c>
      <c r="K415" s="17">
        <v>0.34001799999999999</v>
      </c>
      <c r="L415" s="17">
        <v>528.6</v>
      </c>
      <c r="M415" s="17">
        <v>7.9999999999999996E-6</v>
      </c>
      <c r="N415" s="17">
        <v>704</v>
      </c>
      <c r="O415" s="17">
        <v>0</v>
      </c>
      <c r="P415" s="17">
        <v>0</v>
      </c>
      <c r="Q415" s="17">
        <v>0.89583100000000004</v>
      </c>
      <c r="R415" s="17">
        <v>8.9459999999999998E-2</v>
      </c>
      <c r="S415" s="17">
        <v>0.15285299999999999</v>
      </c>
      <c r="T415" s="17">
        <v>6.3392000000000004E-2</v>
      </c>
      <c r="U415" s="17">
        <v>0.41472799999999999</v>
      </c>
      <c r="V415" s="17">
        <v>581.29999999999995</v>
      </c>
      <c r="W415" s="17">
        <v>0.16251099999999999</v>
      </c>
      <c r="X415" s="17">
        <v>454</v>
      </c>
      <c r="Y415" s="17">
        <v>0</v>
      </c>
      <c r="Z415" s="17">
        <v>0</v>
      </c>
      <c r="AA415" s="17">
        <v>0.63804300000000003</v>
      </c>
      <c r="AB415" s="17">
        <v>0.20393700000000001</v>
      </c>
      <c r="AC415" s="17">
        <v>0.10238800000000001</v>
      </c>
      <c r="AD415" s="17">
        <v>0.25</v>
      </c>
      <c r="AE415" s="17">
        <v>1571.2</v>
      </c>
    </row>
    <row r="416" spans="1:31">
      <c r="A416" s="17">
        <v>403</v>
      </c>
      <c r="B416" s="19">
        <v>0.22733796296296296</v>
      </c>
      <c r="C416" s="17">
        <v>32.200000000000003</v>
      </c>
      <c r="D416" s="17">
        <v>108.1</v>
      </c>
      <c r="E416" s="17">
        <v>9.7570000000000004E-2</v>
      </c>
      <c r="F416" s="17">
        <v>4.7210000000000001</v>
      </c>
      <c r="G416" s="17">
        <v>0.76391799999999999</v>
      </c>
      <c r="H416" s="17">
        <v>9.7774E-2</v>
      </c>
      <c r="I416" s="17">
        <v>0.142233</v>
      </c>
      <c r="J416" s="17">
        <v>4.4458999999999999E-2</v>
      </c>
      <c r="K416" s="17">
        <v>0.31257600000000002</v>
      </c>
      <c r="L416" s="17">
        <v>594</v>
      </c>
      <c r="M416" s="17">
        <v>0.11183999999999999</v>
      </c>
      <c r="N416" s="17">
        <v>664</v>
      </c>
      <c r="O416" s="17">
        <v>0</v>
      </c>
      <c r="P416" s="17">
        <v>0</v>
      </c>
      <c r="Q416" s="17">
        <v>0.91611399999999998</v>
      </c>
      <c r="R416" s="17">
        <v>8.8291999999999995E-2</v>
      </c>
      <c r="S416" s="17">
        <v>0.1502</v>
      </c>
      <c r="T416" s="17">
        <v>6.1907999999999998E-2</v>
      </c>
      <c r="U416" s="17">
        <v>0.41217100000000001</v>
      </c>
      <c r="V416" s="17">
        <v>629.4</v>
      </c>
      <c r="W416" s="17">
        <v>0.28327999999999998</v>
      </c>
      <c r="X416" s="17">
        <v>489</v>
      </c>
      <c r="Y416" s="17">
        <v>0</v>
      </c>
      <c r="Z416" s="17">
        <v>0</v>
      </c>
      <c r="AA416" s="17">
        <v>0.63410900000000003</v>
      </c>
      <c r="AB416" s="17">
        <v>0.20418700000000001</v>
      </c>
      <c r="AC416" s="17">
        <v>0.10093299999999999</v>
      </c>
      <c r="AD416" s="17">
        <v>0.25</v>
      </c>
      <c r="AE416" s="17">
        <v>1398.2</v>
      </c>
    </row>
    <row r="417" spans="1:31">
      <c r="A417" s="17">
        <v>404</v>
      </c>
      <c r="B417" s="19">
        <v>0.22739583333333332</v>
      </c>
      <c r="C417" s="17">
        <v>31</v>
      </c>
      <c r="D417" s="17">
        <v>114.3</v>
      </c>
      <c r="E417" s="17">
        <v>8.2308000000000006E-2</v>
      </c>
      <c r="F417" s="17">
        <v>3.9830000000000001</v>
      </c>
      <c r="G417" s="17">
        <v>0.77656000000000003</v>
      </c>
      <c r="H417" s="17">
        <v>9.5902000000000001E-2</v>
      </c>
      <c r="I417" s="17">
        <v>0.143342</v>
      </c>
      <c r="J417" s="17">
        <v>4.7440000000000003E-2</v>
      </c>
      <c r="K417" s="17">
        <v>0.33095400000000003</v>
      </c>
      <c r="L417" s="17">
        <v>559.4</v>
      </c>
      <c r="M417" s="17">
        <v>0.15413399999999999</v>
      </c>
      <c r="N417" s="17">
        <v>595</v>
      </c>
      <c r="O417" s="17">
        <v>0</v>
      </c>
      <c r="P417" s="17">
        <v>0</v>
      </c>
      <c r="Q417" s="17">
        <v>0.89257699999999995</v>
      </c>
      <c r="R417" s="17">
        <v>9.5042000000000001E-2</v>
      </c>
      <c r="S417" s="17">
        <v>0.14435799999999999</v>
      </c>
      <c r="T417" s="17">
        <v>4.9315999999999999E-2</v>
      </c>
      <c r="U417" s="17">
        <v>0.34162399999999998</v>
      </c>
      <c r="V417" s="17">
        <v>557.70000000000005</v>
      </c>
      <c r="W417" s="17">
        <v>0.37074400000000002</v>
      </c>
      <c r="X417" s="17">
        <v>719</v>
      </c>
      <c r="Y417" s="17">
        <v>0</v>
      </c>
      <c r="Z417" s="17">
        <v>0</v>
      </c>
      <c r="AA417" s="17">
        <v>0.52557500000000001</v>
      </c>
      <c r="AB417" s="17">
        <v>0.18625900000000001</v>
      </c>
      <c r="AC417" s="17">
        <v>0.104227</v>
      </c>
      <c r="AD417" s="17">
        <v>0.25</v>
      </c>
      <c r="AE417" s="17">
        <v>1484.7</v>
      </c>
    </row>
    <row r="418" spans="1:31">
      <c r="A418" s="17">
        <v>405</v>
      </c>
      <c r="B418" s="19">
        <v>0.22745370370370369</v>
      </c>
      <c r="C418" s="17">
        <v>31</v>
      </c>
      <c r="D418" s="17">
        <v>118.7</v>
      </c>
      <c r="E418" s="17">
        <v>0.107309</v>
      </c>
      <c r="F418" s="17">
        <v>5.1929999999999996</v>
      </c>
      <c r="G418" s="17">
        <v>0.84711199999999998</v>
      </c>
      <c r="H418" s="17">
        <v>9.0454999999999994E-2</v>
      </c>
      <c r="I418" s="17">
        <v>0.14760400000000001</v>
      </c>
      <c r="J418" s="17">
        <v>5.7148999999999998E-2</v>
      </c>
      <c r="K418" s="17">
        <v>0.38717600000000002</v>
      </c>
      <c r="L418" s="17">
        <v>594.29999999999995</v>
      </c>
      <c r="M418" s="17">
        <v>5.4203000000000001E-2</v>
      </c>
      <c r="N418" s="17">
        <v>474</v>
      </c>
      <c r="O418" s="17">
        <v>0</v>
      </c>
      <c r="P418" s="17">
        <v>0</v>
      </c>
      <c r="Q418" s="17">
        <v>0.90331799999999995</v>
      </c>
      <c r="R418" s="17">
        <v>8.9032E-2</v>
      </c>
      <c r="S418" s="17">
        <v>0.14707400000000001</v>
      </c>
      <c r="T418" s="17">
        <v>5.8042000000000003E-2</v>
      </c>
      <c r="U418" s="17">
        <v>0.39464500000000002</v>
      </c>
      <c r="V418" s="17">
        <v>580.6</v>
      </c>
      <c r="W418" s="17">
        <v>0.26261600000000002</v>
      </c>
      <c r="X418" s="17">
        <v>711</v>
      </c>
      <c r="Y418" s="17">
        <v>0</v>
      </c>
      <c r="Z418" s="17">
        <v>0</v>
      </c>
      <c r="AA418" s="17">
        <v>0.60714699999999999</v>
      </c>
      <c r="AB418" s="17">
        <v>0.16755500000000001</v>
      </c>
      <c r="AC418" s="17">
        <v>9.8756899999999995E-2</v>
      </c>
      <c r="AD418" s="17">
        <v>0.25</v>
      </c>
      <c r="AE418" s="17">
        <v>1397.5</v>
      </c>
    </row>
    <row r="419" spans="1:31">
      <c r="A419" s="17">
        <v>406</v>
      </c>
      <c r="B419" s="19">
        <v>0.22751157407407407</v>
      </c>
      <c r="C419" s="17">
        <v>30.4</v>
      </c>
      <c r="D419" s="17">
        <v>122.2</v>
      </c>
      <c r="E419" s="17">
        <v>0.12698400000000001</v>
      </c>
      <c r="F419" s="17">
        <v>6.1449999999999996</v>
      </c>
      <c r="G419" s="17">
        <v>0.79755900000000002</v>
      </c>
      <c r="H419" s="17">
        <v>9.3336000000000002E-2</v>
      </c>
      <c r="I419" s="17">
        <v>0.14732100000000001</v>
      </c>
      <c r="J419" s="17">
        <v>5.3983999999999997E-2</v>
      </c>
      <c r="K419" s="17">
        <v>0.36644100000000002</v>
      </c>
      <c r="L419" s="17">
        <v>622</v>
      </c>
      <c r="M419" s="17">
        <v>2.4714E-2</v>
      </c>
      <c r="N419" s="17">
        <v>453</v>
      </c>
      <c r="O419" s="17">
        <v>0</v>
      </c>
      <c r="P419" s="17">
        <v>0</v>
      </c>
      <c r="Q419" s="17">
        <v>0.90425999999999995</v>
      </c>
      <c r="R419" s="17">
        <v>8.8525000000000006E-2</v>
      </c>
      <c r="S419" s="17">
        <v>0.15685299999999999</v>
      </c>
      <c r="T419" s="17">
        <v>6.8329000000000001E-2</v>
      </c>
      <c r="U419" s="17">
        <v>0.43562099999999998</v>
      </c>
      <c r="V419" s="17">
        <v>549.4</v>
      </c>
      <c r="W419" s="17">
        <v>6.9999999999999999E-6</v>
      </c>
      <c r="X419" s="17">
        <v>400</v>
      </c>
      <c r="Y419" s="17">
        <v>0</v>
      </c>
      <c r="Z419" s="17">
        <v>0</v>
      </c>
      <c r="AA419" s="17">
        <v>0.67018599999999995</v>
      </c>
      <c r="AB419" s="17">
        <v>0.17183100000000001</v>
      </c>
      <c r="AC419" s="17">
        <v>0.10026599999999999</v>
      </c>
      <c r="AD419" s="17">
        <v>0.25</v>
      </c>
      <c r="AE419" s="17">
        <v>1335.3</v>
      </c>
    </row>
    <row r="420" spans="1:31">
      <c r="A420" s="17">
        <v>407</v>
      </c>
      <c r="B420" s="19">
        <v>0.22756944444444446</v>
      </c>
      <c r="C420" s="17">
        <v>29.7</v>
      </c>
      <c r="D420" s="17">
        <v>116.9</v>
      </c>
      <c r="E420" s="17">
        <v>0.11429300000000001</v>
      </c>
      <c r="F420" s="17">
        <v>5.5309999999999997</v>
      </c>
      <c r="G420" s="17">
        <v>0.82884100000000005</v>
      </c>
      <c r="H420" s="17">
        <v>9.3380000000000005E-2</v>
      </c>
      <c r="I420" s="17">
        <v>0.15353</v>
      </c>
      <c r="J420" s="17">
        <v>6.0149000000000001E-2</v>
      </c>
      <c r="K420" s="17">
        <v>0.39177800000000002</v>
      </c>
      <c r="L420" s="17">
        <v>611</v>
      </c>
      <c r="M420" s="17">
        <v>0.37081999999999998</v>
      </c>
      <c r="N420" s="17">
        <v>715</v>
      </c>
      <c r="O420" s="17">
        <v>0</v>
      </c>
      <c r="P420" s="17">
        <v>0</v>
      </c>
      <c r="Q420" s="17">
        <v>0.93811900000000004</v>
      </c>
      <c r="R420" s="17">
        <v>8.5311999999999999E-2</v>
      </c>
      <c r="S420" s="17">
        <v>0.15559799999999999</v>
      </c>
      <c r="T420" s="17">
        <v>7.0286000000000001E-2</v>
      </c>
      <c r="U420" s="17">
        <v>0.45171499999999998</v>
      </c>
      <c r="V420" s="17">
        <v>646.29999999999995</v>
      </c>
      <c r="W420" s="17">
        <v>0.14124</v>
      </c>
      <c r="X420" s="17">
        <v>590</v>
      </c>
      <c r="Y420" s="17">
        <v>0</v>
      </c>
      <c r="Z420" s="17">
        <v>0</v>
      </c>
      <c r="AA420" s="17">
        <v>0.69494699999999998</v>
      </c>
      <c r="AB420" s="17">
        <v>0.23518500000000001</v>
      </c>
      <c r="AC420" s="17">
        <v>0.101842</v>
      </c>
      <c r="AD420" s="17">
        <v>0.25</v>
      </c>
      <c r="AE420" s="17">
        <v>1359.4</v>
      </c>
    </row>
    <row r="421" spans="1:31">
      <c r="A421" s="17">
        <v>408</v>
      </c>
      <c r="B421" s="19">
        <v>0.22762731481481482</v>
      </c>
      <c r="C421" s="17">
        <v>29.7</v>
      </c>
      <c r="D421" s="17">
        <v>121.3</v>
      </c>
      <c r="E421" s="17">
        <v>0.109212</v>
      </c>
      <c r="F421" s="17">
        <v>5.2850000000000001</v>
      </c>
      <c r="G421" s="17">
        <v>0.81707399999999997</v>
      </c>
      <c r="H421" s="17">
        <v>9.8803000000000002E-2</v>
      </c>
      <c r="I421" s="17">
        <v>0.15306900000000001</v>
      </c>
      <c r="J421" s="17">
        <v>5.4266000000000002E-2</v>
      </c>
      <c r="K421" s="17">
        <v>0.35451899999999997</v>
      </c>
      <c r="L421" s="17">
        <v>577</v>
      </c>
      <c r="M421" s="17">
        <v>9.0000000000000002E-6</v>
      </c>
      <c r="N421" s="17">
        <v>539</v>
      </c>
      <c r="O421" s="17">
        <v>0</v>
      </c>
      <c r="P421" s="17">
        <v>0</v>
      </c>
      <c r="Q421" s="17">
        <v>0.85969600000000002</v>
      </c>
      <c r="R421" s="17">
        <v>8.5420999999999997E-2</v>
      </c>
      <c r="S421" s="17">
        <v>0.14560100000000001</v>
      </c>
      <c r="T421" s="17">
        <v>6.0179999999999997E-2</v>
      </c>
      <c r="U421" s="17">
        <v>0.41332000000000002</v>
      </c>
      <c r="V421" s="17">
        <v>614.70000000000005</v>
      </c>
      <c r="W421" s="17">
        <v>2.5000000000000001E-5</v>
      </c>
      <c r="X421" s="17">
        <v>555</v>
      </c>
      <c r="Y421" s="17">
        <v>0</v>
      </c>
      <c r="Z421" s="17">
        <v>0</v>
      </c>
      <c r="AA421" s="17">
        <v>0.63587700000000003</v>
      </c>
      <c r="AB421" s="17">
        <v>0.18498000000000001</v>
      </c>
      <c r="AC421" s="17">
        <v>9.6553E-2</v>
      </c>
      <c r="AD421" s="17">
        <v>0.25</v>
      </c>
      <c r="AE421" s="17">
        <v>1439.3</v>
      </c>
    </row>
    <row r="422" spans="1:31">
      <c r="A422" s="17">
        <v>409</v>
      </c>
      <c r="B422" s="19">
        <v>0.22768518518518518</v>
      </c>
      <c r="C422" s="17">
        <v>29</v>
      </c>
      <c r="D422" s="17">
        <v>88.8</v>
      </c>
      <c r="E422" s="17">
        <v>7.4329000000000006E-2</v>
      </c>
      <c r="F422" s="17">
        <v>3.597</v>
      </c>
      <c r="G422" s="17">
        <v>0.79162900000000003</v>
      </c>
      <c r="H422" s="17">
        <v>9.5893999999999993E-2</v>
      </c>
      <c r="I422" s="17">
        <v>0.14374100000000001</v>
      </c>
      <c r="J422" s="17">
        <v>4.7846E-2</v>
      </c>
      <c r="K422" s="17">
        <v>0.33286500000000002</v>
      </c>
      <c r="L422" s="17">
        <v>519</v>
      </c>
      <c r="M422" s="17">
        <v>8.2563999999999999E-2</v>
      </c>
      <c r="N422" s="17">
        <v>777</v>
      </c>
      <c r="O422" s="17">
        <v>0</v>
      </c>
      <c r="P422" s="17">
        <v>0</v>
      </c>
      <c r="Q422" s="17">
        <v>0.89793599999999996</v>
      </c>
      <c r="R422" s="17">
        <v>8.3105999999999999E-2</v>
      </c>
      <c r="S422" s="17">
        <v>0.14411599999999999</v>
      </c>
      <c r="T422" s="17">
        <v>6.1010000000000002E-2</v>
      </c>
      <c r="U422" s="17">
        <v>0.42333999999999999</v>
      </c>
      <c r="V422" s="17">
        <v>552.79999999999995</v>
      </c>
      <c r="W422" s="17">
        <v>0.175064</v>
      </c>
      <c r="X422" s="17">
        <v>565</v>
      </c>
      <c r="Y422" s="17">
        <v>0</v>
      </c>
      <c r="Z422" s="17">
        <v>0</v>
      </c>
      <c r="AA422" s="17">
        <v>0.65129199999999998</v>
      </c>
      <c r="AB422" s="17">
        <v>0.17724899999999999</v>
      </c>
      <c r="AC422" s="17">
        <v>9.3919699999999995E-2</v>
      </c>
      <c r="AD422" s="17">
        <v>0.25</v>
      </c>
      <c r="AE422" s="17">
        <v>1600.4</v>
      </c>
    </row>
    <row r="423" spans="1:31">
      <c r="A423" s="17">
        <v>410</v>
      </c>
      <c r="B423" s="19">
        <v>0.22774305555555555</v>
      </c>
      <c r="C423" s="17">
        <v>28.6</v>
      </c>
      <c r="D423" s="17">
        <v>116.9</v>
      </c>
      <c r="E423" s="17">
        <v>8.7919999999999998E-2</v>
      </c>
      <c r="F423" s="17">
        <v>4.2539999999999996</v>
      </c>
      <c r="G423" s="17">
        <v>0.78873899999999997</v>
      </c>
      <c r="H423" s="17">
        <v>0.10705099999999999</v>
      </c>
      <c r="I423" s="17">
        <v>0.16339000000000001</v>
      </c>
      <c r="J423" s="17">
        <v>5.6339E-2</v>
      </c>
      <c r="K423" s="17">
        <v>0.34481299999999998</v>
      </c>
      <c r="L423" s="17">
        <v>443.8</v>
      </c>
      <c r="M423" s="17">
        <v>3.0000000000000001E-6</v>
      </c>
      <c r="N423" s="17">
        <v>515</v>
      </c>
      <c r="O423" s="17">
        <v>0</v>
      </c>
      <c r="P423" s="17">
        <v>0</v>
      </c>
      <c r="Q423" s="17">
        <v>0.87488500000000002</v>
      </c>
      <c r="R423" s="17">
        <v>8.6060999999999999E-2</v>
      </c>
      <c r="S423" s="17">
        <v>0.14960300000000001</v>
      </c>
      <c r="T423" s="17">
        <v>6.3542000000000001E-2</v>
      </c>
      <c r="U423" s="17">
        <v>0.42473499999999997</v>
      </c>
      <c r="V423" s="17">
        <v>574.29999999999995</v>
      </c>
      <c r="W423" s="17">
        <v>0.190913</v>
      </c>
      <c r="X423" s="17">
        <v>663</v>
      </c>
      <c r="Y423" s="17">
        <v>0</v>
      </c>
      <c r="Z423" s="17">
        <v>0</v>
      </c>
      <c r="AA423" s="17">
        <v>0.65343799999999996</v>
      </c>
      <c r="AB423" s="17">
        <v>0.13858400000000001</v>
      </c>
      <c r="AC423" s="17">
        <v>9.4867199999999999E-2</v>
      </c>
      <c r="AD423" s="17">
        <v>0.25</v>
      </c>
      <c r="AE423" s="17">
        <v>1871.5</v>
      </c>
    </row>
    <row r="424" spans="1:31">
      <c r="A424" s="17">
        <v>411</v>
      </c>
      <c r="B424" s="19">
        <v>0.22778935185185187</v>
      </c>
      <c r="C424" s="17">
        <v>28</v>
      </c>
      <c r="D424" s="17">
        <v>122.2</v>
      </c>
      <c r="E424" s="17">
        <v>9.3199000000000004E-2</v>
      </c>
      <c r="F424" s="17">
        <v>4.51</v>
      </c>
      <c r="G424" s="17">
        <v>0.80194699999999997</v>
      </c>
      <c r="H424" s="17">
        <v>9.8426E-2</v>
      </c>
      <c r="I424" s="17">
        <v>0.14707899999999999</v>
      </c>
      <c r="J424" s="17">
        <v>4.8653000000000002E-2</v>
      </c>
      <c r="K424" s="17">
        <v>0.33079700000000001</v>
      </c>
      <c r="L424" s="17">
        <v>499.5</v>
      </c>
      <c r="M424" s="17">
        <v>0.121193</v>
      </c>
      <c r="N424" s="17">
        <v>754</v>
      </c>
      <c r="O424" s="17">
        <v>0</v>
      </c>
      <c r="P424" s="17">
        <v>0</v>
      </c>
      <c r="Q424" s="17">
        <v>0.88265300000000002</v>
      </c>
      <c r="R424" s="17">
        <v>8.5206000000000004E-2</v>
      </c>
      <c r="S424" s="17">
        <v>0.14718000000000001</v>
      </c>
      <c r="T424" s="17">
        <v>6.1974000000000001E-2</v>
      </c>
      <c r="U424" s="17">
        <v>0.42107600000000001</v>
      </c>
      <c r="V424" s="17">
        <v>644.79999999999995</v>
      </c>
      <c r="W424" s="17">
        <v>3.0000000000000001E-6</v>
      </c>
      <c r="X424" s="17">
        <v>592</v>
      </c>
      <c r="Y424" s="17">
        <v>0</v>
      </c>
      <c r="Z424" s="17">
        <v>0</v>
      </c>
      <c r="AA424" s="17">
        <v>0.64780899999999997</v>
      </c>
      <c r="AB424" s="17">
        <v>0.21704100000000001</v>
      </c>
      <c r="AC424" s="17">
        <v>9.8657099999999998E-2</v>
      </c>
      <c r="AD424" s="17">
        <v>0.25</v>
      </c>
      <c r="AE424" s="17">
        <v>1662.7</v>
      </c>
    </row>
    <row r="425" spans="1:31">
      <c r="A425" s="17">
        <v>412</v>
      </c>
      <c r="B425" s="19">
        <v>0.22784722222222223</v>
      </c>
      <c r="C425" s="17">
        <v>28</v>
      </c>
      <c r="D425" s="17">
        <v>120.4</v>
      </c>
      <c r="E425" s="17">
        <v>0.114673</v>
      </c>
      <c r="F425" s="17">
        <v>5.5490000000000004</v>
      </c>
      <c r="G425" s="17">
        <v>0.82857499999999995</v>
      </c>
      <c r="H425" s="17">
        <v>9.4187000000000007E-2</v>
      </c>
      <c r="I425" s="17">
        <v>0.15139</v>
      </c>
      <c r="J425" s="17">
        <v>5.7202999999999997E-2</v>
      </c>
      <c r="K425" s="17">
        <v>0.37785400000000002</v>
      </c>
      <c r="L425" s="17">
        <v>595.6</v>
      </c>
      <c r="M425" s="17">
        <v>0.116163</v>
      </c>
      <c r="N425" s="17">
        <v>515</v>
      </c>
      <c r="O425" s="17">
        <v>0</v>
      </c>
      <c r="P425" s="17">
        <v>0</v>
      </c>
      <c r="Q425" s="17">
        <v>0.92603599999999997</v>
      </c>
      <c r="R425" s="17">
        <v>8.5747000000000004E-2</v>
      </c>
      <c r="S425" s="17">
        <v>0.14836199999999999</v>
      </c>
      <c r="T425" s="17">
        <v>6.2615000000000004E-2</v>
      </c>
      <c r="U425" s="17">
        <v>0.42204199999999997</v>
      </c>
      <c r="V425" s="17">
        <v>684.6</v>
      </c>
      <c r="W425" s="17">
        <v>0.26278400000000002</v>
      </c>
      <c r="X425" s="17">
        <v>795</v>
      </c>
      <c r="Y425" s="17">
        <v>0</v>
      </c>
      <c r="Z425" s="17">
        <v>0</v>
      </c>
      <c r="AA425" s="17">
        <v>0.64929499999999996</v>
      </c>
      <c r="AB425" s="17">
        <v>0.182058</v>
      </c>
      <c r="AC425" s="17">
        <v>9.7146300000000005E-2</v>
      </c>
      <c r="AD425" s="17">
        <v>0.25</v>
      </c>
      <c r="AE425" s="17">
        <v>1394.6</v>
      </c>
    </row>
    <row r="426" spans="1:31">
      <c r="A426" s="17">
        <v>413</v>
      </c>
      <c r="B426" s="19">
        <v>0.22790509259259259</v>
      </c>
      <c r="C426" s="17">
        <v>27.7</v>
      </c>
      <c r="D426" s="17">
        <v>124</v>
      </c>
      <c r="E426" s="17">
        <v>0.116491</v>
      </c>
      <c r="F426" s="17">
        <v>5.6369999999999996</v>
      </c>
      <c r="G426" s="17">
        <v>0.77466500000000005</v>
      </c>
      <c r="H426" s="17">
        <v>9.2453999999999995E-2</v>
      </c>
      <c r="I426" s="17">
        <v>0.14265</v>
      </c>
      <c r="J426" s="17">
        <v>5.0195999999999998E-2</v>
      </c>
      <c r="K426" s="17">
        <v>0.351881</v>
      </c>
      <c r="L426" s="17">
        <v>748</v>
      </c>
      <c r="M426" s="17">
        <v>0.17713000000000001</v>
      </c>
      <c r="N426" s="17">
        <v>570</v>
      </c>
      <c r="O426" s="17">
        <v>0</v>
      </c>
      <c r="P426" s="17">
        <v>0</v>
      </c>
      <c r="Q426" s="17">
        <v>0.84776600000000002</v>
      </c>
      <c r="R426" s="17">
        <v>9.3770999999999993E-2</v>
      </c>
      <c r="S426" s="17">
        <v>0.145977</v>
      </c>
      <c r="T426" s="17">
        <v>5.2206000000000002E-2</v>
      </c>
      <c r="U426" s="17">
        <v>0.35763299999999998</v>
      </c>
      <c r="V426" s="17">
        <v>594.4</v>
      </c>
      <c r="W426" s="17">
        <v>2.4312E-2</v>
      </c>
      <c r="X426" s="17">
        <v>537</v>
      </c>
      <c r="Y426" s="17">
        <v>0</v>
      </c>
      <c r="Z426" s="17">
        <v>0</v>
      </c>
      <c r="AA426" s="17">
        <v>0.55020400000000003</v>
      </c>
      <c r="AB426" s="17">
        <v>0.24145800000000001</v>
      </c>
      <c r="AC426" s="17">
        <v>0.106376</v>
      </c>
      <c r="AD426" s="17">
        <v>0.25</v>
      </c>
      <c r="AE426" s="17">
        <v>1110.3</v>
      </c>
    </row>
    <row r="427" spans="1:31">
      <c r="A427" s="17">
        <v>414</v>
      </c>
      <c r="B427" s="19">
        <v>0.22796296296296295</v>
      </c>
      <c r="C427" s="17">
        <v>26.6</v>
      </c>
      <c r="D427" s="17">
        <v>101.1</v>
      </c>
      <c r="E427" s="17">
        <v>7.4512999999999996E-2</v>
      </c>
      <c r="F427" s="17">
        <v>3.6059999999999999</v>
      </c>
      <c r="G427" s="17">
        <v>0.87891399999999997</v>
      </c>
      <c r="H427" s="17">
        <v>9.2672000000000004E-2</v>
      </c>
      <c r="I427" s="17">
        <v>0.14557200000000001</v>
      </c>
      <c r="J427" s="17">
        <v>5.2900000000000003E-2</v>
      </c>
      <c r="K427" s="17">
        <v>0.36339300000000002</v>
      </c>
      <c r="L427" s="17">
        <v>560.6</v>
      </c>
      <c r="M427" s="17">
        <v>1.9999999999999999E-6</v>
      </c>
      <c r="N427" s="17">
        <v>681</v>
      </c>
      <c r="O427" s="17">
        <v>0</v>
      </c>
      <c r="P427" s="17">
        <v>0</v>
      </c>
      <c r="Q427" s="17">
        <v>0.90742199999999995</v>
      </c>
      <c r="R427" s="17">
        <v>9.5463999999999993E-2</v>
      </c>
      <c r="S427" s="17">
        <v>0.14684700000000001</v>
      </c>
      <c r="T427" s="17">
        <v>5.1382999999999998E-2</v>
      </c>
      <c r="U427" s="17">
        <v>0.34990599999999999</v>
      </c>
      <c r="V427" s="17">
        <v>531.9</v>
      </c>
      <c r="W427" s="17">
        <v>0.41347</v>
      </c>
      <c r="X427" s="17">
        <v>648</v>
      </c>
      <c r="Y427" s="17">
        <v>0</v>
      </c>
      <c r="Z427" s="17">
        <v>0</v>
      </c>
      <c r="AA427" s="17">
        <v>0.53831700000000005</v>
      </c>
      <c r="AB427" s="17">
        <v>0.188606</v>
      </c>
      <c r="AC427" s="17">
        <v>0.105155</v>
      </c>
      <c r="AD427" s="17">
        <v>0.25</v>
      </c>
      <c r="AE427" s="17">
        <v>1481.7</v>
      </c>
    </row>
    <row r="428" spans="1:31">
      <c r="A428" s="17">
        <v>415</v>
      </c>
      <c r="B428" s="19">
        <v>0.22802083333333334</v>
      </c>
      <c r="C428" s="17">
        <v>27.1</v>
      </c>
      <c r="D428" s="17">
        <v>85.3</v>
      </c>
      <c r="E428" s="17">
        <v>7.4880000000000002E-2</v>
      </c>
      <c r="F428" s="17">
        <v>3.6230000000000002</v>
      </c>
      <c r="G428" s="17">
        <v>0.78998900000000005</v>
      </c>
      <c r="H428" s="17">
        <v>0.100774</v>
      </c>
      <c r="I428" s="17">
        <v>0.14401900000000001</v>
      </c>
      <c r="J428" s="17">
        <v>4.3243999999999998E-2</v>
      </c>
      <c r="K428" s="17">
        <v>0.30026999999999998</v>
      </c>
      <c r="L428" s="17">
        <v>511.5</v>
      </c>
      <c r="M428" s="17">
        <v>3.5772999999999999E-2</v>
      </c>
      <c r="N428" s="17">
        <v>612</v>
      </c>
      <c r="O428" s="17">
        <v>0</v>
      </c>
      <c r="P428" s="17">
        <v>0</v>
      </c>
      <c r="Q428" s="17">
        <v>0.86507699999999998</v>
      </c>
      <c r="R428" s="17">
        <v>7.8078999999999996E-2</v>
      </c>
      <c r="S428" s="17">
        <v>0.137043</v>
      </c>
      <c r="T428" s="17">
        <v>5.8964000000000003E-2</v>
      </c>
      <c r="U428" s="17">
        <v>0.430259</v>
      </c>
      <c r="V428" s="17">
        <v>827.4</v>
      </c>
      <c r="W428" s="17">
        <v>0.108</v>
      </c>
      <c r="X428" s="17">
        <v>418</v>
      </c>
      <c r="Y428" s="17">
        <v>0</v>
      </c>
      <c r="Z428" s="17">
        <v>0</v>
      </c>
      <c r="AA428" s="17">
        <v>0.661937</v>
      </c>
      <c r="AB428" s="17">
        <v>0.13841600000000001</v>
      </c>
      <c r="AC428" s="17">
        <v>8.6240800000000006E-2</v>
      </c>
      <c r="AD428" s="17">
        <v>0.25</v>
      </c>
      <c r="AE428" s="17">
        <v>1623.8</v>
      </c>
    </row>
    <row r="429" spans="1:31">
      <c r="A429" s="17">
        <v>416</v>
      </c>
      <c r="B429" s="19">
        <v>0.22807870370370373</v>
      </c>
      <c r="C429" s="17">
        <v>26.2</v>
      </c>
      <c r="D429" s="17">
        <v>85.3</v>
      </c>
      <c r="E429" s="17">
        <v>4.7440999999999997E-2</v>
      </c>
      <c r="F429" s="17">
        <v>2.2959999999999998</v>
      </c>
      <c r="G429" s="17">
        <v>0.78039800000000004</v>
      </c>
      <c r="H429" s="17">
        <v>9.6870999999999999E-2</v>
      </c>
      <c r="I429" s="17">
        <v>0.13614599999999999</v>
      </c>
      <c r="J429" s="17">
        <v>3.9274999999999997E-2</v>
      </c>
      <c r="K429" s="17">
        <v>0.28847499999999998</v>
      </c>
      <c r="L429" s="17">
        <v>376.3</v>
      </c>
      <c r="M429" s="17">
        <v>3.9999999999999998E-6</v>
      </c>
      <c r="N429" s="17">
        <v>530</v>
      </c>
      <c r="O429" s="17">
        <v>0</v>
      </c>
      <c r="P429" s="17">
        <v>0</v>
      </c>
      <c r="Q429" s="17">
        <v>0.83221900000000004</v>
      </c>
      <c r="R429" s="17">
        <v>8.9609999999999995E-2</v>
      </c>
      <c r="S429" s="17">
        <v>0.13827800000000001</v>
      </c>
      <c r="T429" s="17">
        <v>4.8668000000000003E-2</v>
      </c>
      <c r="U429" s="17">
        <v>0.35196</v>
      </c>
      <c r="V429" s="17">
        <v>728.2</v>
      </c>
      <c r="W429" s="17">
        <v>0.35030099999999997</v>
      </c>
      <c r="X429" s="17">
        <v>793</v>
      </c>
      <c r="Y429" s="17">
        <v>0</v>
      </c>
      <c r="Z429" s="17">
        <v>0</v>
      </c>
      <c r="AA429" s="17">
        <v>0.54147599999999996</v>
      </c>
      <c r="AB429" s="17">
        <v>9.2879299999999998E-2</v>
      </c>
      <c r="AC429" s="17">
        <v>9.4129900000000002E-2</v>
      </c>
      <c r="AD429" s="17">
        <v>0.25</v>
      </c>
      <c r="AE429" s="17">
        <v>2207.4</v>
      </c>
    </row>
    <row r="430" spans="1:31">
      <c r="A430" s="17">
        <v>417</v>
      </c>
      <c r="B430" s="19">
        <v>0.22813657407407406</v>
      </c>
      <c r="C430" s="17">
        <v>24</v>
      </c>
      <c r="D430" s="17">
        <v>89.7</v>
      </c>
      <c r="E430" s="17">
        <v>8.1128000000000006E-2</v>
      </c>
      <c r="F430" s="17">
        <v>3.9260000000000002</v>
      </c>
      <c r="G430" s="17">
        <v>0.81086400000000003</v>
      </c>
      <c r="H430" s="17">
        <v>9.8035999999999998E-2</v>
      </c>
      <c r="I430" s="17">
        <v>0.13939799999999999</v>
      </c>
      <c r="J430" s="17">
        <v>4.1362000000000003E-2</v>
      </c>
      <c r="K430" s="17">
        <v>0.29671799999999998</v>
      </c>
      <c r="L430" s="17">
        <v>511.4</v>
      </c>
      <c r="M430" s="17">
        <v>1.8E-5</v>
      </c>
      <c r="N430" s="17">
        <v>570</v>
      </c>
      <c r="O430" s="17">
        <v>0</v>
      </c>
      <c r="P430" s="17">
        <v>0</v>
      </c>
      <c r="Q430" s="17">
        <v>0.89224800000000004</v>
      </c>
      <c r="R430" s="17">
        <v>7.5911000000000006E-2</v>
      </c>
      <c r="S430" s="17">
        <v>0.13606499999999999</v>
      </c>
      <c r="T430" s="17">
        <v>6.0153999999999999E-2</v>
      </c>
      <c r="U430" s="17">
        <v>0.44209799999999999</v>
      </c>
      <c r="V430" s="17">
        <v>746.7</v>
      </c>
      <c r="W430" s="17">
        <v>1.1E-5</v>
      </c>
      <c r="X430" s="17">
        <v>476</v>
      </c>
      <c r="Y430" s="17">
        <v>0</v>
      </c>
      <c r="Z430" s="17">
        <v>0</v>
      </c>
      <c r="AA430" s="17">
        <v>0.68015099999999995</v>
      </c>
      <c r="AB430" s="17">
        <v>0.13589599999999999</v>
      </c>
      <c r="AC430" s="17">
        <v>8.4085800000000002E-2</v>
      </c>
      <c r="AD430" s="17">
        <v>0.25</v>
      </c>
      <c r="AE430" s="17">
        <v>1624.1</v>
      </c>
    </row>
    <row r="431" spans="1:31">
      <c r="A431" s="17">
        <v>418</v>
      </c>
      <c r="B431" s="19">
        <v>0.22819444444444445</v>
      </c>
      <c r="C431" s="17">
        <v>25.9</v>
      </c>
      <c r="D431" s="17">
        <v>81.8</v>
      </c>
      <c r="E431" s="17">
        <v>5.7849999999999999E-2</v>
      </c>
      <c r="F431" s="17">
        <v>2.7989999999999999</v>
      </c>
      <c r="G431" s="17">
        <v>0.67157100000000003</v>
      </c>
      <c r="H431" s="17">
        <v>9.9236000000000005E-2</v>
      </c>
      <c r="I431" s="17">
        <v>0.13393099999999999</v>
      </c>
      <c r="J431" s="17">
        <v>3.4694999999999997E-2</v>
      </c>
      <c r="K431" s="17">
        <v>0.25905400000000001</v>
      </c>
      <c r="L431" s="17">
        <v>565.5</v>
      </c>
      <c r="M431" s="17">
        <v>0.393181</v>
      </c>
      <c r="N431" s="17">
        <v>517</v>
      </c>
      <c r="O431" s="17">
        <v>0</v>
      </c>
      <c r="P431" s="17">
        <v>0</v>
      </c>
      <c r="Q431" s="17">
        <v>0.73720399999999997</v>
      </c>
      <c r="R431" s="17">
        <v>8.9730000000000004E-2</v>
      </c>
      <c r="S431" s="17">
        <v>0.12986200000000001</v>
      </c>
      <c r="T431" s="17">
        <v>4.0132000000000001E-2</v>
      </c>
      <c r="U431" s="17">
        <v>0.30903900000000001</v>
      </c>
      <c r="V431" s="17">
        <v>900</v>
      </c>
      <c r="W431" s="17">
        <v>0.22917799999999999</v>
      </c>
      <c r="X431" s="17">
        <v>480</v>
      </c>
      <c r="Y431" s="17">
        <v>0</v>
      </c>
      <c r="Z431" s="17">
        <v>0</v>
      </c>
      <c r="AA431" s="17">
        <v>0.47544399999999998</v>
      </c>
      <c r="AB431" s="17">
        <v>0.125694</v>
      </c>
      <c r="AC431" s="17">
        <v>9.4774200000000003E-2</v>
      </c>
      <c r="AD431" s="17">
        <v>0.25</v>
      </c>
      <c r="AE431" s="17">
        <v>1468.8</v>
      </c>
    </row>
    <row r="432" spans="1:31">
      <c r="A432" s="17">
        <v>419</v>
      </c>
      <c r="B432" s="19">
        <v>0.22825231481481481</v>
      </c>
      <c r="C432" s="17">
        <v>23.1</v>
      </c>
      <c r="D432" s="17">
        <v>92.3</v>
      </c>
      <c r="E432" s="17">
        <v>8.2887000000000002E-2</v>
      </c>
      <c r="F432" s="17">
        <v>4.0110000000000001</v>
      </c>
      <c r="G432" s="17">
        <v>0.81480300000000006</v>
      </c>
      <c r="H432" s="17">
        <v>9.3828999999999996E-2</v>
      </c>
      <c r="I432" s="17">
        <v>0.13741900000000001</v>
      </c>
      <c r="J432" s="17">
        <v>4.3589999999999997E-2</v>
      </c>
      <c r="K432" s="17">
        <v>0.31720599999999999</v>
      </c>
      <c r="L432" s="17">
        <v>664.4</v>
      </c>
      <c r="M432" s="17">
        <v>0.141625</v>
      </c>
      <c r="N432" s="17">
        <v>488</v>
      </c>
      <c r="O432" s="17">
        <v>0</v>
      </c>
      <c r="P432" s="17">
        <v>0</v>
      </c>
      <c r="Q432" s="17">
        <v>0.84139600000000003</v>
      </c>
      <c r="R432" s="17">
        <v>8.8357000000000005E-2</v>
      </c>
      <c r="S432" s="17">
        <v>0.13478699999999999</v>
      </c>
      <c r="T432" s="17">
        <v>4.6429999999999999E-2</v>
      </c>
      <c r="U432" s="17">
        <v>0.344468</v>
      </c>
      <c r="V432" s="17">
        <v>555.79999999999995</v>
      </c>
      <c r="W432" s="17">
        <v>8.7528999999999996E-2</v>
      </c>
      <c r="X432" s="17">
        <v>573</v>
      </c>
      <c r="Y432" s="17">
        <v>0</v>
      </c>
      <c r="Z432" s="17">
        <v>0</v>
      </c>
      <c r="AA432" s="17">
        <v>0.52995099999999995</v>
      </c>
      <c r="AB432" s="17">
        <v>0.152777</v>
      </c>
      <c r="AC432" s="17">
        <v>9.5450699999999999E-2</v>
      </c>
      <c r="AD432" s="17">
        <v>0.25</v>
      </c>
      <c r="AE432" s="17">
        <v>1250.0999999999999</v>
      </c>
    </row>
    <row r="433" spans="1:31">
      <c r="A433" s="17">
        <v>420</v>
      </c>
      <c r="B433" s="19">
        <v>0.2283101851851852</v>
      </c>
      <c r="C433" s="17">
        <v>24.6</v>
      </c>
      <c r="D433" s="17">
        <v>85.3</v>
      </c>
      <c r="E433" s="17">
        <v>7.7729999999999994E-2</v>
      </c>
      <c r="F433" s="17">
        <v>3.7610000000000001</v>
      </c>
      <c r="G433" s="17">
        <v>0.68710000000000004</v>
      </c>
      <c r="H433" s="17">
        <v>8.9160000000000003E-2</v>
      </c>
      <c r="I433" s="17">
        <v>0.128659</v>
      </c>
      <c r="J433" s="17">
        <v>3.9498999999999999E-2</v>
      </c>
      <c r="K433" s="17">
        <v>0.307008</v>
      </c>
      <c r="L433" s="17">
        <v>680.5</v>
      </c>
      <c r="M433" s="17">
        <v>4.1757000000000002E-2</v>
      </c>
      <c r="N433" s="17">
        <v>608</v>
      </c>
      <c r="O433" s="17">
        <v>0</v>
      </c>
      <c r="P433" s="17">
        <v>0</v>
      </c>
      <c r="Q433" s="17">
        <v>0.85101499999999997</v>
      </c>
      <c r="R433" s="17">
        <v>8.4307000000000007E-2</v>
      </c>
      <c r="S433" s="17">
        <v>0.12983500000000001</v>
      </c>
      <c r="T433" s="17">
        <v>4.5527999999999999E-2</v>
      </c>
      <c r="U433" s="17">
        <v>0.350663</v>
      </c>
      <c r="V433" s="17">
        <v>797.2</v>
      </c>
      <c r="W433" s="17">
        <v>0.34813899999999998</v>
      </c>
      <c r="X433" s="17">
        <v>647</v>
      </c>
      <c r="Y433" s="17">
        <v>0</v>
      </c>
      <c r="Z433" s="17">
        <v>0</v>
      </c>
      <c r="AA433" s="17">
        <v>0.53948099999999999</v>
      </c>
      <c r="AB433" s="17">
        <v>0.17518</v>
      </c>
      <c r="AC433" s="17">
        <v>9.2282299999999998E-2</v>
      </c>
      <c r="AD433" s="17">
        <v>0.25</v>
      </c>
      <c r="AE433" s="17">
        <v>1220.5</v>
      </c>
    </row>
    <row r="434" spans="1:31">
      <c r="A434" s="17">
        <v>421</v>
      </c>
      <c r="B434" s="19">
        <v>0.22836805555555553</v>
      </c>
      <c r="C434" s="17">
        <v>22.2</v>
      </c>
      <c r="D434" s="17">
        <v>91.4</v>
      </c>
      <c r="E434" s="17">
        <v>5.9364E-2</v>
      </c>
      <c r="F434" s="17">
        <v>2.8730000000000002</v>
      </c>
      <c r="G434" s="17">
        <v>0.81827399999999995</v>
      </c>
      <c r="H434" s="17">
        <v>9.3640000000000001E-2</v>
      </c>
      <c r="I434" s="17">
        <v>0.13902300000000001</v>
      </c>
      <c r="J434" s="17">
        <v>4.5384000000000001E-2</v>
      </c>
      <c r="K434" s="17">
        <v>0.32644699999999999</v>
      </c>
      <c r="L434" s="17">
        <v>436.2</v>
      </c>
      <c r="M434" s="17">
        <v>5.0000000000000004E-6</v>
      </c>
      <c r="N434" s="17">
        <v>548</v>
      </c>
      <c r="O434" s="17">
        <v>0</v>
      </c>
      <c r="P434" s="17">
        <v>0</v>
      </c>
      <c r="Q434" s="17">
        <v>0.84634399999999999</v>
      </c>
      <c r="R434" s="17">
        <v>8.6065000000000003E-2</v>
      </c>
      <c r="S434" s="17">
        <v>0.13526199999999999</v>
      </c>
      <c r="T434" s="17">
        <v>4.9196999999999998E-2</v>
      </c>
      <c r="U434" s="17">
        <v>0.36371900000000001</v>
      </c>
      <c r="V434" s="17">
        <v>674.2</v>
      </c>
      <c r="W434" s="17">
        <v>7.9999999999999996E-6</v>
      </c>
      <c r="X434" s="17">
        <v>836</v>
      </c>
      <c r="Y434" s="17">
        <v>0</v>
      </c>
      <c r="Z434" s="17">
        <v>0</v>
      </c>
      <c r="AA434" s="17">
        <v>0.55956700000000004</v>
      </c>
      <c r="AB434" s="17">
        <v>0.116192</v>
      </c>
      <c r="AC434" s="17">
        <v>9.1781100000000004E-2</v>
      </c>
      <c r="AD434" s="17">
        <v>0.25</v>
      </c>
      <c r="AE434" s="17">
        <v>1904.3</v>
      </c>
    </row>
    <row r="435" spans="1:31">
      <c r="A435" s="17">
        <v>422</v>
      </c>
      <c r="B435" s="19">
        <v>0.22842592592592592</v>
      </c>
      <c r="C435" s="17">
        <v>22.9</v>
      </c>
      <c r="D435" s="17">
        <v>87.9</v>
      </c>
      <c r="E435" s="17">
        <v>9.7451999999999997E-2</v>
      </c>
      <c r="F435" s="17">
        <v>4.7160000000000002</v>
      </c>
      <c r="G435" s="17">
        <v>0.75211600000000001</v>
      </c>
      <c r="H435" s="17">
        <v>8.7334999999999996E-2</v>
      </c>
      <c r="I435" s="17">
        <v>0.13350400000000001</v>
      </c>
      <c r="J435" s="17">
        <v>4.6169000000000002E-2</v>
      </c>
      <c r="K435" s="17">
        <v>0.34582400000000002</v>
      </c>
      <c r="L435" s="17">
        <v>743.8</v>
      </c>
      <c r="M435" s="17">
        <v>3.9999999999999998E-6</v>
      </c>
      <c r="N435" s="17">
        <v>543</v>
      </c>
      <c r="O435" s="17">
        <v>0</v>
      </c>
      <c r="P435" s="17">
        <v>0</v>
      </c>
      <c r="Q435" s="17">
        <v>0.91554000000000002</v>
      </c>
      <c r="R435" s="17">
        <v>8.3111000000000004E-2</v>
      </c>
      <c r="S435" s="17">
        <v>0.13639499999999999</v>
      </c>
      <c r="T435" s="17">
        <v>5.3283999999999998E-2</v>
      </c>
      <c r="U435" s="17">
        <v>0.39065899999999998</v>
      </c>
      <c r="V435" s="17">
        <v>646.1</v>
      </c>
      <c r="W435" s="17">
        <v>0.283275</v>
      </c>
      <c r="X435" s="17">
        <v>619</v>
      </c>
      <c r="Y435" s="17">
        <v>0</v>
      </c>
      <c r="Z435" s="17">
        <v>0</v>
      </c>
      <c r="AA435" s="17">
        <v>0.60101300000000002</v>
      </c>
      <c r="AB435" s="17">
        <v>0.176204</v>
      </c>
      <c r="AC435" s="17">
        <v>9.2500200000000005E-2</v>
      </c>
      <c r="AD435" s="17">
        <v>0.25</v>
      </c>
      <c r="AE435" s="17">
        <v>1116.7</v>
      </c>
    </row>
    <row r="436" spans="1:31">
      <c r="A436" s="17">
        <v>423</v>
      </c>
      <c r="B436" s="19">
        <v>0.22848379629629631</v>
      </c>
      <c r="C436" s="17">
        <v>20.399999999999999</v>
      </c>
      <c r="D436" s="17">
        <v>96.7</v>
      </c>
      <c r="E436" s="17">
        <v>9.0560000000000002E-2</v>
      </c>
      <c r="F436" s="17">
        <v>4.3819999999999997</v>
      </c>
      <c r="G436" s="17">
        <v>0.83291000000000004</v>
      </c>
      <c r="H436" s="17">
        <v>9.3315999999999996E-2</v>
      </c>
      <c r="I436" s="17">
        <v>0.140018</v>
      </c>
      <c r="J436" s="17">
        <v>4.6702E-2</v>
      </c>
      <c r="K436" s="17">
        <v>0.33354299999999998</v>
      </c>
      <c r="L436" s="17">
        <v>667.8</v>
      </c>
      <c r="M436" s="17">
        <v>0.17396400000000001</v>
      </c>
      <c r="N436" s="17">
        <v>503</v>
      </c>
      <c r="O436" s="17">
        <v>0</v>
      </c>
      <c r="P436" s="17">
        <v>0</v>
      </c>
      <c r="Q436" s="17">
        <v>0.88595199999999996</v>
      </c>
      <c r="R436" s="17">
        <v>9.3898999999999996E-2</v>
      </c>
      <c r="S436" s="17">
        <v>0.147179</v>
      </c>
      <c r="T436" s="17">
        <v>5.3280000000000001E-2</v>
      </c>
      <c r="U436" s="17">
        <v>0.36200900000000003</v>
      </c>
      <c r="V436" s="17">
        <v>582.29999999999995</v>
      </c>
      <c r="W436" s="17">
        <v>0.17951</v>
      </c>
      <c r="X436" s="17">
        <v>543</v>
      </c>
      <c r="Y436" s="17">
        <v>0</v>
      </c>
      <c r="Z436" s="17">
        <v>0</v>
      </c>
      <c r="AA436" s="17">
        <v>0.55693599999999999</v>
      </c>
      <c r="AB436" s="17">
        <v>0.16347600000000001</v>
      </c>
      <c r="AC436" s="17">
        <v>0.10260900000000001</v>
      </c>
      <c r="AD436" s="17">
        <v>0.25</v>
      </c>
      <c r="AE436" s="17">
        <v>1243.8</v>
      </c>
    </row>
    <row r="437" spans="1:31">
      <c r="A437" s="17">
        <v>424</v>
      </c>
      <c r="B437" s="19">
        <v>0.2285300925925926</v>
      </c>
      <c r="C437" s="17">
        <v>21.3</v>
      </c>
      <c r="D437" s="17">
        <v>96.7</v>
      </c>
      <c r="E437" s="17">
        <v>6.8076999999999999E-2</v>
      </c>
      <c r="F437" s="17">
        <v>3.294</v>
      </c>
      <c r="G437" s="17">
        <v>0.85517399999999999</v>
      </c>
      <c r="H437" s="17">
        <v>9.7317000000000001E-2</v>
      </c>
      <c r="I437" s="17">
        <v>0.14083100000000001</v>
      </c>
      <c r="J437" s="17">
        <v>4.3513000000000003E-2</v>
      </c>
      <c r="K437" s="17">
        <v>0.30897599999999997</v>
      </c>
      <c r="L437" s="17">
        <v>628.20000000000005</v>
      </c>
      <c r="M437" s="17">
        <v>0.59999800000000003</v>
      </c>
      <c r="N437" s="17">
        <v>710</v>
      </c>
      <c r="O437" s="17">
        <v>0</v>
      </c>
      <c r="P437" s="17">
        <v>0</v>
      </c>
      <c r="Q437" s="17">
        <v>0.78466999999999998</v>
      </c>
      <c r="R437" s="17">
        <v>9.5750000000000002E-2</v>
      </c>
      <c r="S437" s="17">
        <v>0.13772699999999999</v>
      </c>
      <c r="T437" s="17">
        <v>4.1977E-2</v>
      </c>
      <c r="U437" s="17">
        <v>0.304786</v>
      </c>
      <c r="V437" s="17">
        <v>512.6</v>
      </c>
      <c r="W437" s="17">
        <v>1.5E-5</v>
      </c>
      <c r="X437" s="17">
        <v>772</v>
      </c>
      <c r="Y437" s="17">
        <v>0</v>
      </c>
      <c r="Z437" s="17">
        <v>0</v>
      </c>
      <c r="AA437" s="17">
        <v>0.46890100000000001</v>
      </c>
      <c r="AB437" s="17">
        <v>0.20608199999999999</v>
      </c>
      <c r="AC437" s="17">
        <v>0.10440099999999999</v>
      </c>
      <c r="AD437" s="17">
        <v>0.25</v>
      </c>
      <c r="AE437" s="17">
        <v>1322.1</v>
      </c>
    </row>
    <row r="438" spans="1:31">
      <c r="A438" s="17">
        <v>425</v>
      </c>
      <c r="B438" s="19">
        <v>0.22858796296296294</v>
      </c>
      <c r="C438" s="17">
        <v>19.899999999999999</v>
      </c>
      <c r="D438" s="17">
        <v>105.5</v>
      </c>
      <c r="E438" s="17">
        <v>9.5932000000000003E-2</v>
      </c>
      <c r="F438" s="17">
        <v>4.6420000000000003</v>
      </c>
      <c r="G438" s="17">
        <v>0.79827999999999999</v>
      </c>
      <c r="H438" s="17">
        <v>9.5094999999999999E-2</v>
      </c>
      <c r="I438" s="17">
        <v>0.143321</v>
      </c>
      <c r="J438" s="17">
        <v>4.8225999999999998E-2</v>
      </c>
      <c r="K438" s="17">
        <v>0.33649200000000001</v>
      </c>
      <c r="L438" s="17">
        <v>567.29999999999995</v>
      </c>
      <c r="M438" s="17">
        <v>0.45835799999999999</v>
      </c>
      <c r="N438" s="17">
        <v>665</v>
      </c>
      <c r="O438" s="17">
        <v>0</v>
      </c>
      <c r="P438" s="17">
        <v>0</v>
      </c>
      <c r="Q438" s="17">
        <v>0.91705800000000004</v>
      </c>
      <c r="R438" s="17">
        <v>8.2777000000000003E-2</v>
      </c>
      <c r="S438" s="17">
        <v>0.14496800000000001</v>
      </c>
      <c r="T438" s="17">
        <v>6.2191000000000003E-2</v>
      </c>
      <c r="U438" s="17">
        <v>0.42900100000000002</v>
      </c>
      <c r="V438" s="17">
        <v>662.5</v>
      </c>
      <c r="W438" s="17">
        <v>0.32362800000000003</v>
      </c>
      <c r="X438" s="17">
        <v>437</v>
      </c>
      <c r="Y438" s="17">
        <v>0</v>
      </c>
      <c r="Z438" s="17">
        <v>0</v>
      </c>
      <c r="AA438" s="17">
        <v>0.66000099999999995</v>
      </c>
      <c r="AB438" s="17">
        <v>0.193191</v>
      </c>
      <c r="AC438" s="17">
        <v>9.4791500000000001E-2</v>
      </c>
      <c r="AD438" s="17">
        <v>0.25</v>
      </c>
      <c r="AE438" s="17">
        <v>1464</v>
      </c>
    </row>
    <row r="439" spans="1:31">
      <c r="A439" s="17">
        <v>426</v>
      </c>
      <c r="B439" s="19">
        <v>0.22864583333333333</v>
      </c>
      <c r="C439" s="17">
        <v>19.3</v>
      </c>
      <c r="D439" s="17">
        <v>108.1</v>
      </c>
      <c r="E439" s="17">
        <v>0.10245</v>
      </c>
      <c r="F439" s="17">
        <v>4.9569999999999999</v>
      </c>
      <c r="G439" s="17">
        <v>0.80272200000000005</v>
      </c>
      <c r="H439" s="17">
        <v>9.4697000000000003E-2</v>
      </c>
      <c r="I439" s="17">
        <v>0.14449600000000001</v>
      </c>
      <c r="J439" s="17">
        <v>4.9799000000000003E-2</v>
      </c>
      <c r="K439" s="17">
        <v>0.344638</v>
      </c>
      <c r="L439" s="17">
        <v>668.6</v>
      </c>
      <c r="M439" s="17">
        <v>0.28327799999999997</v>
      </c>
      <c r="N439" s="17">
        <v>552</v>
      </c>
      <c r="O439" s="17">
        <v>0</v>
      </c>
      <c r="P439" s="17">
        <v>0</v>
      </c>
      <c r="Q439" s="17">
        <v>0.84921999999999997</v>
      </c>
      <c r="R439" s="17">
        <v>8.9137999999999995E-2</v>
      </c>
      <c r="S439" s="17">
        <v>0.143655</v>
      </c>
      <c r="T439" s="17">
        <v>5.4517999999999997E-2</v>
      </c>
      <c r="U439" s="17">
        <v>0.37950299999999998</v>
      </c>
      <c r="V439" s="17">
        <v>620.1</v>
      </c>
      <c r="W439" s="17">
        <v>5.0000000000000004E-6</v>
      </c>
      <c r="X439" s="17">
        <v>887</v>
      </c>
      <c r="Y439" s="17">
        <v>0</v>
      </c>
      <c r="Z439" s="17">
        <v>0</v>
      </c>
      <c r="AA439" s="17">
        <v>0.58385100000000001</v>
      </c>
      <c r="AB439" s="17">
        <v>0.19375500000000001</v>
      </c>
      <c r="AC439" s="17">
        <v>9.9700700000000003E-2</v>
      </c>
      <c r="AD439" s="17">
        <v>0.25</v>
      </c>
      <c r="AE439" s="17">
        <v>1242.2</v>
      </c>
    </row>
    <row r="440" spans="1:31">
      <c r="A440" s="17">
        <v>427</v>
      </c>
      <c r="B440" s="19">
        <v>0.22870370370370371</v>
      </c>
      <c r="C440" s="17">
        <v>18.8</v>
      </c>
      <c r="D440" s="17">
        <v>116.1</v>
      </c>
      <c r="E440" s="17">
        <v>9.5853999999999995E-2</v>
      </c>
      <c r="F440" s="17">
        <v>4.6379999999999999</v>
      </c>
      <c r="G440" s="17">
        <v>0.82764099999999996</v>
      </c>
      <c r="H440" s="17">
        <v>0.104698</v>
      </c>
      <c r="I440" s="17">
        <v>0.14723900000000001</v>
      </c>
      <c r="J440" s="17">
        <v>4.2541000000000002E-2</v>
      </c>
      <c r="K440" s="17">
        <v>0.28892400000000001</v>
      </c>
      <c r="L440" s="17">
        <v>591.79999999999995</v>
      </c>
      <c r="M440" s="17">
        <v>0.59999899999999995</v>
      </c>
      <c r="N440" s="17">
        <v>688</v>
      </c>
      <c r="O440" s="17">
        <v>0</v>
      </c>
      <c r="P440" s="17">
        <v>0</v>
      </c>
      <c r="Q440" s="17">
        <v>0.90564</v>
      </c>
      <c r="R440" s="17">
        <v>8.7928000000000006E-2</v>
      </c>
      <c r="S440" s="17">
        <v>0.14346</v>
      </c>
      <c r="T440" s="17">
        <v>5.5531999999999998E-2</v>
      </c>
      <c r="U440" s="17">
        <v>0.38708999999999999</v>
      </c>
      <c r="V440" s="17">
        <v>590.9</v>
      </c>
      <c r="W440" s="17">
        <v>6.9999999999999999E-6</v>
      </c>
      <c r="X440" s="17">
        <v>479</v>
      </c>
      <c r="Y440" s="17">
        <v>0</v>
      </c>
      <c r="Z440" s="17">
        <v>0</v>
      </c>
      <c r="AA440" s="17">
        <v>0.59552300000000002</v>
      </c>
      <c r="AB440" s="17">
        <v>0.22134400000000001</v>
      </c>
      <c r="AC440" s="17">
        <v>0.10022</v>
      </c>
      <c r="AD440" s="17">
        <v>0.25</v>
      </c>
      <c r="AE440" s="17">
        <v>1403.5</v>
      </c>
    </row>
    <row r="441" spans="1:31">
      <c r="A441" s="17">
        <v>428</v>
      </c>
      <c r="B441" s="19">
        <v>0.22876157407407408</v>
      </c>
      <c r="C441" s="17">
        <v>18.8</v>
      </c>
      <c r="D441" s="17">
        <v>115.2</v>
      </c>
      <c r="E441" s="17">
        <v>9.0290999999999996E-2</v>
      </c>
      <c r="F441" s="17">
        <v>4.3689999999999998</v>
      </c>
      <c r="G441" s="17">
        <v>0.80044700000000002</v>
      </c>
      <c r="H441" s="17">
        <v>0.101379</v>
      </c>
      <c r="I441" s="17">
        <v>0.14738100000000001</v>
      </c>
      <c r="J441" s="17">
        <v>4.6002000000000001E-2</v>
      </c>
      <c r="K441" s="17">
        <v>0.31212899999999999</v>
      </c>
      <c r="L441" s="17">
        <v>538.29999999999995</v>
      </c>
      <c r="M441" s="17">
        <v>3.3701000000000002E-2</v>
      </c>
      <c r="N441" s="17">
        <v>512</v>
      </c>
      <c r="O441" s="17">
        <v>0</v>
      </c>
      <c r="P441" s="17">
        <v>0</v>
      </c>
      <c r="Q441" s="17">
        <v>0.84728099999999995</v>
      </c>
      <c r="R441" s="17">
        <v>8.9677000000000007E-2</v>
      </c>
      <c r="S441" s="17">
        <v>0.14338899999999999</v>
      </c>
      <c r="T441" s="17">
        <v>5.3712000000000003E-2</v>
      </c>
      <c r="U441" s="17">
        <v>0.374587</v>
      </c>
      <c r="V441" s="17">
        <v>648.9</v>
      </c>
      <c r="W441" s="17">
        <v>0.37081999999999998</v>
      </c>
      <c r="X441" s="17">
        <v>575</v>
      </c>
      <c r="Y441" s="17">
        <v>0</v>
      </c>
      <c r="Z441" s="17">
        <v>0</v>
      </c>
      <c r="AA441" s="17">
        <v>0.57628699999999999</v>
      </c>
      <c r="AB441" s="17">
        <v>0.16033</v>
      </c>
      <c r="AC441" s="17">
        <v>9.8289100000000004E-2</v>
      </c>
      <c r="AD441" s="17">
        <v>0.25</v>
      </c>
      <c r="AE441" s="17">
        <v>1543.1</v>
      </c>
    </row>
    <row r="442" spans="1:31">
      <c r="A442" s="17">
        <v>429</v>
      </c>
      <c r="B442" s="19">
        <v>0.22881944444444444</v>
      </c>
      <c r="C442" s="17">
        <v>16.8</v>
      </c>
      <c r="D442" s="17">
        <v>109</v>
      </c>
      <c r="E442" s="17">
        <v>0.10245899999999999</v>
      </c>
      <c r="F442" s="17">
        <v>4.9580000000000002</v>
      </c>
      <c r="G442" s="17">
        <v>0.83444200000000002</v>
      </c>
      <c r="H442" s="17">
        <v>9.5810999999999993E-2</v>
      </c>
      <c r="I442" s="17">
        <v>0.146729</v>
      </c>
      <c r="J442" s="17">
        <v>5.0918999999999999E-2</v>
      </c>
      <c r="K442" s="17">
        <v>0.347026</v>
      </c>
      <c r="L442" s="17">
        <v>617.1</v>
      </c>
      <c r="M442" s="17">
        <v>0.12932099999999999</v>
      </c>
      <c r="N442" s="17">
        <v>730</v>
      </c>
      <c r="O442" s="17">
        <v>0</v>
      </c>
      <c r="P442" s="17">
        <v>0</v>
      </c>
      <c r="Q442" s="17">
        <v>0.93364999999999998</v>
      </c>
      <c r="R442" s="17">
        <v>8.1125000000000003E-2</v>
      </c>
      <c r="S442" s="17">
        <v>0.141349</v>
      </c>
      <c r="T442" s="17">
        <v>6.0225000000000001E-2</v>
      </c>
      <c r="U442" s="17">
        <v>0.42606899999999998</v>
      </c>
      <c r="V442" s="17">
        <v>723.8</v>
      </c>
      <c r="W442" s="17">
        <v>0.35519099999999998</v>
      </c>
      <c r="X442" s="17">
        <v>541</v>
      </c>
      <c r="Y442" s="17">
        <v>0</v>
      </c>
      <c r="Z442" s="17">
        <v>0</v>
      </c>
      <c r="AA442" s="17">
        <v>0.65549000000000002</v>
      </c>
      <c r="AB442" s="17">
        <v>0.22806000000000001</v>
      </c>
      <c r="AC442" s="17">
        <v>9.4859700000000005E-2</v>
      </c>
      <c r="AD442" s="17">
        <v>0.25</v>
      </c>
      <c r="AE442" s="17">
        <v>1346</v>
      </c>
    </row>
    <row r="443" spans="1:31">
      <c r="A443" s="17">
        <v>430</v>
      </c>
      <c r="B443" s="19">
        <v>0.2288773148148148</v>
      </c>
      <c r="C443" s="17">
        <v>17.7</v>
      </c>
      <c r="D443" s="17">
        <v>101.1</v>
      </c>
      <c r="E443" s="17">
        <v>9.6343999999999999E-2</v>
      </c>
      <c r="F443" s="17">
        <v>4.6619999999999999</v>
      </c>
      <c r="G443" s="17">
        <v>0.78047500000000003</v>
      </c>
      <c r="H443" s="17">
        <v>9.5228999999999994E-2</v>
      </c>
      <c r="I443" s="17">
        <v>0.13810700000000001</v>
      </c>
      <c r="J443" s="17">
        <v>4.2877999999999999E-2</v>
      </c>
      <c r="K443" s="17">
        <v>0.31046899999999999</v>
      </c>
      <c r="L443" s="17">
        <v>663.4</v>
      </c>
      <c r="M443" s="17">
        <v>0.18710599999999999</v>
      </c>
      <c r="N443" s="17">
        <v>579</v>
      </c>
      <c r="O443" s="17">
        <v>0</v>
      </c>
      <c r="P443" s="17">
        <v>0</v>
      </c>
      <c r="Q443" s="17">
        <v>0.824959</v>
      </c>
      <c r="R443" s="17">
        <v>8.6496000000000003E-2</v>
      </c>
      <c r="S443" s="17">
        <v>0.140124</v>
      </c>
      <c r="T443" s="17">
        <v>5.3627000000000001E-2</v>
      </c>
      <c r="U443" s="17">
        <v>0.38271500000000003</v>
      </c>
      <c r="V443" s="17">
        <v>633.5</v>
      </c>
      <c r="W443" s="17">
        <v>2.8239E-2</v>
      </c>
      <c r="X443" s="17">
        <v>621</v>
      </c>
      <c r="Y443" s="17">
        <v>0</v>
      </c>
      <c r="Z443" s="17">
        <v>0</v>
      </c>
      <c r="AA443" s="17">
        <v>0.58879199999999998</v>
      </c>
      <c r="AB443" s="17">
        <v>0.18948899999999999</v>
      </c>
      <c r="AC443" s="17">
        <v>9.6658099999999997E-2</v>
      </c>
      <c r="AD443" s="17">
        <v>0.25</v>
      </c>
      <c r="AE443" s="17">
        <v>1252</v>
      </c>
    </row>
    <row r="444" spans="1:31">
      <c r="A444" s="17">
        <v>431</v>
      </c>
      <c r="B444" s="19">
        <v>0.22893518518518519</v>
      </c>
      <c r="C444" s="17">
        <v>15.5</v>
      </c>
      <c r="D444" s="17">
        <v>112.5</v>
      </c>
      <c r="E444" s="17">
        <v>0.108963</v>
      </c>
      <c r="F444" s="17">
        <v>5.2729999999999997</v>
      </c>
      <c r="G444" s="17">
        <v>0.81994100000000003</v>
      </c>
      <c r="H444" s="17">
        <v>9.1131000000000004E-2</v>
      </c>
      <c r="I444" s="17">
        <v>0.13852100000000001</v>
      </c>
      <c r="J444" s="17">
        <v>4.7390000000000002E-2</v>
      </c>
      <c r="K444" s="17">
        <v>0.342117</v>
      </c>
      <c r="L444" s="17">
        <v>707.5</v>
      </c>
      <c r="M444" s="17">
        <v>0.37081900000000001</v>
      </c>
      <c r="N444" s="17">
        <v>666</v>
      </c>
      <c r="O444" s="17">
        <v>0</v>
      </c>
      <c r="P444" s="17">
        <v>0</v>
      </c>
      <c r="Q444" s="17">
        <v>0.88785400000000003</v>
      </c>
      <c r="R444" s="17">
        <v>8.7290999999999994E-2</v>
      </c>
      <c r="S444" s="17">
        <v>0.14308000000000001</v>
      </c>
      <c r="T444" s="17">
        <v>5.5787999999999997E-2</v>
      </c>
      <c r="U444" s="17">
        <v>0.38990999999999998</v>
      </c>
      <c r="V444" s="17">
        <v>656.2</v>
      </c>
      <c r="W444" s="17">
        <v>6.0000000000000002E-6</v>
      </c>
      <c r="X444" s="17">
        <v>586</v>
      </c>
      <c r="Y444" s="17">
        <v>0</v>
      </c>
      <c r="Z444" s="17">
        <v>0</v>
      </c>
      <c r="AA444" s="17">
        <v>0.59986200000000001</v>
      </c>
      <c r="AB444" s="17">
        <v>0.24200099999999999</v>
      </c>
      <c r="AC444" s="17">
        <v>0.10079200000000001</v>
      </c>
      <c r="AD444" s="17">
        <v>0.25</v>
      </c>
      <c r="AE444" s="17">
        <v>1174</v>
      </c>
    </row>
    <row r="445" spans="1:31">
      <c r="A445" s="17">
        <v>432</v>
      </c>
      <c r="B445" s="19">
        <v>0.22899305555555557</v>
      </c>
      <c r="C445" s="17">
        <v>15.8</v>
      </c>
      <c r="D445" s="17">
        <v>122.2</v>
      </c>
      <c r="E445" s="17">
        <v>9.5615000000000006E-2</v>
      </c>
      <c r="F445" s="17">
        <v>4.6269999999999998</v>
      </c>
      <c r="G445" s="17">
        <v>0.78410000000000002</v>
      </c>
      <c r="H445" s="17">
        <v>9.5120999999999997E-2</v>
      </c>
      <c r="I445" s="17">
        <v>0.13830799999999999</v>
      </c>
      <c r="J445" s="17">
        <v>4.3186000000000002E-2</v>
      </c>
      <c r="K445" s="17">
        <v>0.31224800000000003</v>
      </c>
      <c r="L445" s="17">
        <v>538.70000000000005</v>
      </c>
      <c r="M445" s="17">
        <v>1.0000000000000001E-5</v>
      </c>
      <c r="N445" s="17">
        <v>745</v>
      </c>
      <c r="O445" s="17">
        <v>0</v>
      </c>
      <c r="P445" s="17">
        <v>0</v>
      </c>
      <c r="Q445" s="17">
        <v>0.84231900000000004</v>
      </c>
      <c r="R445" s="17">
        <v>8.0560000000000007E-2</v>
      </c>
      <c r="S445" s="17">
        <v>0.13567100000000001</v>
      </c>
      <c r="T445" s="17">
        <v>5.5111E-2</v>
      </c>
      <c r="U445" s="17">
        <v>0.40620800000000001</v>
      </c>
      <c r="V445" s="17">
        <v>802</v>
      </c>
      <c r="W445" s="17">
        <v>1.74E-4</v>
      </c>
      <c r="X445" s="17">
        <v>494</v>
      </c>
      <c r="Y445" s="17">
        <v>0</v>
      </c>
      <c r="Z445" s="17">
        <v>0</v>
      </c>
      <c r="AA445" s="17">
        <v>0.62493600000000005</v>
      </c>
      <c r="AB445" s="17">
        <v>0.22783700000000001</v>
      </c>
      <c r="AC445" s="17">
        <v>9.31168E-2</v>
      </c>
      <c r="AD445" s="17">
        <v>0.25</v>
      </c>
      <c r="AE445" s="17">
        <v>1541.9</v>
      </c>
    </row>
    <row r="446" spans="1:31">
      <c r="A446" s="17">
        <v>433</v>
      </c>
      <c r="B446" s="19">
        <v>0.22905092592592591</v>
      </c>
      <c r="C446" s="17">
        <v>14.8</v>
      </c>
      <c r="D446" s="17">
        <v>129.19999999999999</v>
      </c>
      <c r="E446" s="17">
        <v>0.106854</v>
      </c>
      <c r="F446" s="17">
        <v>5.1710000000000003</v>
      </c>
      <c r="G446" s="17">
        <v>0.80845500000000003</v>
      </c>
      <c r="H446" s="17">
        <v>9.5996999999999999E-2</v>
      </c>
      <c r="I446" s="17">
        <v>0.13489399999999999</v>
      </c>
      <c r="J446" s="17">
        <v>3.8897000000000001E-2</v>
      </c>
      <c r="K446" s="17">
        <v>0.28835499999999997</v>
      </c>
      <c r="L446" s="17">
        <v>703.1</v>
      </c>
      <c r="M446" s="17">
        <v>0.26148900000000003</v>
      </c>
      <c r="N446" s="17">
        <v>784</v>
      </c>
      <c r="O446" s="17">
        <v>0</v>
      </c>
      <c r="P446" s="17">
        <v>0</v>
      </c>
      <c r="Q446" s="17">
        <v>0.83133299999999999</v>
      </c>
      <c r="R446" s="17">
        <v>9.2734999999999998E-2</v>
      </c>
      <c r="S446" s="17">
        <v>0.14554900000000001</v>
      </c>
      <c r="T446" s="17">
        <v>5.2814E-2</v>
      </c>
      <c r="U446" s="17">
        <v>0.36285899999999999</v>
      </c>
      <c r="V446" s="17">
        <v>640.20000000000005</v>
      </c>
      <c r="W446" s="17">
        <v>0.28328100000000001</v>
      </c>
      <c r="X446" s="17">
        <v>778</v>
      </c>
      <c r="Y446" s="17">
        <v>0</v>
      </c>
      <c r="Z446" s="17">
        <v>0</v>
      </c>
      <c r="AA446" s="17">
        <v>0.55824499999999999</v>
      </c>
      <c r="AB446" s="17">
        <v>0.300201</v>
      </c>
      <c r="AC446" s="17">
        <v>0.10859000000000001</v>
      </c>
      <c r="AD446" s="17">
        <v>0.25</v>
      </c>
      <c r="AE446" s="17">
        <v>1181.2</v>
      </c>
    </row>
    <row r="447" spans="1:31">
      <c r="A447" s="17">
        <v>434</v>
      </c>
      <c r="B447" s="19">
        <v>0.2290972222222222</v>
      </c>
      <c r="C447" s="17">
        <v>14</v>
      </c>
      <c r="D447" s="17">
        <v>149.5</v>
      </c>
      <c r="E447" s="17">
        <v>0.12790699999999999</v>
      </c>
      <c r="F447" s="17">
        <v>6.1890000000000001</v>
      </c>
      <c r="G447" s="17">
        <v>0.77068300000000001</v>
      </c>
      <c r="H447" s="17">
        <v>9.4766000000000003E-2</v>
      </c>
      <c r="I447" s="17">
        <v>0.144734</v>
      </c>
      <c r="J447" s="17">
        <v>4.9969E-2</v>
      </c>
      <c r="K447" s="17">
        <v>0.345244</v>
      </c>
      <c r="L447" s="17">
        <v>623.20000000000005</v>
      </c>
      <c r="M447" s="17">
        <v>3.9999999999999998E-6</v>
      </c>
      <c r="N447" s="17">
        <v>564</v>
      </c>
      <c r="O447" s="17">
        <v>0</v>
      </c>
      <c r="P447" s="17">
        <v>0</v>
      </c>
      <c r="Q447" s="17">
        <v>0.90866800000000003</v>
      </c>
      <c r="R447" s="17">
        <v>8.7484000000000006E-2</v>
      </c>
      <c r="S447" s="17">
        <v>0.14349400000000001</v>
      </c>
      <c r="T447" s="17">
        <v>5.6009999999999997E-2</v>
      </c>
      <c r="U447" s="17">
        <v>0.39032800000000001</v>
      </c>
      <c r="V447" s="17">
        <v>552.70000000000005</v>
      </c>
      <c r="W447" s="17">
        <v>7.9999999999999996E-6</v>
      </c>
      <c r="X447" s="17">
        <v>592</v>
      </c>
      <c r="Y447" s="17">
        <v>0</v>
      </c>
      <c r="Z447" s="17">
        <v>0</v>
      </c>
      <c r="AA447" s="17">
        <v>0.60050499999999996</v>
      </c>
      <c r="AB447" s="17">
        <v>0.24030499999999999</v>
      </c>
      <c r="AC447" s="17">
        <v>0.100943</v>
      </c>
      <c r="AD447" s="17">
        <v>0.25</v>
      </c>
      <c r="AE447" s="17">
        <v>1332.7</v>
      </c>
    </row>
    <row r="448" spans="1:31">
      <c r="A448" s="17">
        <v>435</v>
      </c>
      <c r="B448" s="19">
        <v>0.22915509259259259</v>
      </c>
      <c r="C448" s="17">
        <v>14.4</v>
      </c>
      <c r="D448" s="17">
        <v>174.1</v>
      </c>
      <c r="E448" s="17">
        <v>0.11067</v>
      </c>
      <c r="F448" s="17">
        <v>5.3550000000000004</v>
      </c>
      <c r="G448" s="17">
        <v>0.74533799999999995</v>
      </c>
      <c r="H448" s="17">
        <v>8.8539999999999994E-2</v>
      </c>
      <c r="I448" s="17">
        <v>0.132303</v>
      </c>
      <c r="J448" s="17">
        <v>4.3762000000000002E-2</v>
      </c>
      <c r="K448" s="17">
        <v>0.33077400000000001</v>
      </c>
      <c r="L448" s="17">
        <v>716.3</v>
      </c>
      <c r="M448" s="17">
        <v>7.7516000000000002E-2</v>
      </c>
      <c r="N448" s="17">
        <v>1080</v>
      </c>
      <c r="O448" s="17">
        <v>0</v>
      </c>
      <c r="P448" s="17">
        <v>0</v>
      </c>
      <c r="Q448" s="17">
        <v>0.83467800000000003</v>
      </c>
      <c r="R448" s="17">
        <v>9.2609999999999998E-2</v>
      </c>
      <c r="S448" s="17">
        <v>0.14183599999999999</v>
      </c>
      <c r="T448" s="17">
        <v>4.9225999999999999E-2</v>
      </c>
      <c r="U448" s="17">
        <v>0.34706300000000001</v>
      </c>
      <c r="V448" s="17">
        <v>538.9</v>
      </c>
      <c r="W448" s="17">
        <v>5.5232999999999997E-2</v>
      </c>
      <c r="X448" s="17">
        <v>549</v>
      </c>
      <c r="Y448" s="17">
        <v>0</v>
      </c>
      <c r="Z448" s="17">
        <v>0</v>
      </c>
      <c r="AA448" s="17">
        <v>0.53394299999999995</v>
      </c>
      <c r="AB448" s="17">
        <v>0.44778000000000001</v>
      </c>
      <c r="AC448" s="17">
        <v>0.114653</v>
      </c>
      <c r="AD448" s="17">
        <v>0.25</v>
      </c>
      <c r="AE448" s="17">
        <v>1159.5</v>
      </c>
    </row>
    <row r="449" spans="1:31">
      <c r="A449" s="17">
        <v>436</v>
      </c>
      <c r="B449" s="19">
        <v>0.22921296296296298</v>
      </c>
      <c r="C449" s="17">
        <v>12.6</v>
      </c>
      <c r="D449" s="17">
        <v>244.4</v>
      </c>
      <c r="E449" s="17">
        <v>0.140815</v>
      </c>
      <c r="F449" s="17">
        <v>6.8140000000000001</v>
      </c>
      <c r="G449" s="17">
        <v>0.73187899999999995</v>
      </c>
      <c r="H449" s="17">
        <v>8.8776999999999995E-2</v>
      </c>
      <c r="I449" s="17">
        <v>0.13133300000000001</v>
      </c>
      <c r="J449" s="17">
        <v>4.2555999999999997E-2</v>
      </c>
      <c r="K449" s="17">
        <v>0.32402999999999998</v>
      </c>
      <c r="L449" s="17">
        <v>781.8</v>
      </c>
      <c r="M449" s="17">
        <v>0.28968899999999997</v>
      </c>
      <c r="N449" s="17">
        <v>1110</v>
      </c>
      <c r="O449" s="17">
        <v>0</v>
      </c>
      <c r="P449" s="17">
        <v>0</v>
      </c>
      <c r="Q449" s="17">
        <v>0.87968000000000002</v>
      </c>
      <c r="R449" s="17">
        <v>9.0931999999999999E-2</v>
      </c>
      <c r="S449" s="17">
        <v>0.14261099999999999</v>
      </c>
      <c r="T449" s="17">
        <v>5.1679000000000003E-2</v>
      </c>
      <c r="U449" s="17">
        <v>0.36237900000000001</v>
      </c>
      <c r="V449" s="17">
        <v>553.1</v>
      </c>
      <c r="W449" s="17">
        <v>0.207203</v>
      </c>
      <c r="X449" s="17">
        <v>601</v>
      </c>
      <c r="Y449" s="17">
        <v>0</v>
      </c>
      <c r="Z449" s="17">
        <v>0</v>
      </c>
      <c r="AA449" s="17">
        <v>0.55750699999999997</v>
      </c>
      <c r="AB449" s="17">
        <v>0.56084199999999995</v>
      </c>
      <c r="AC449" s="17">
        <v>0.11991599999999999</v>
      </c>
      <c r="AD449" s="17">
        <v>0.25</v>
      </c>
      <c r="AE449" s="17">
        <v>1062.4000000000001</v>
      </c>
    </row>
    <row r="450" spans="1:31">
      <c r="A450" s="17">
        <v>437</v>
      </c>
      <c r="B450" s="19">
        <v>0.22927083333333331</v>
      </c>
      <c r="C450" s="17">
        <v>12.9</v>
      </c>
      <c r="D450" s="17">
        <v>216.3</v>
      </c>
      <c r="E450" s="17">
        <v>0.103244</v>
      </c>
      <c r="F450" s="17">
        <v>4.9960000000000004</v>
      </c>
      <c r="G450" s="17">
        <v>0.68579100000000004</v>
      </c>
      <c r="H450" s="17">
        <v>9.5597000000000001E-2</v>
      </c>
      <c r="I450" s="17">
        <v>0.131134</v>
      </c>
      <c r="J450" s="17">
        <v>3.5538E-2</v>
      </c>
      <c r="K450" s="17">
        <v>0.27100099999999999</v>
      </c>
      <c r="L450" s="17">
        <v>602.79999999999995</v>
      </c>
      <c r="M450" s="17">
        <v>0.39143099999999997</v>
      </c>
      <c r="N450" s="17">
        <v>1156</v>
      </c>
      <c r="O450" s="17">
        <v>0</v>
      </c>
      <c r="P450" s="17">
        <v>0</v>
      </c>
      <c r="Q450" s="17">
        <v>0.80094299999999996</v>
      </c>
      <c r="R450" s="17">
        <v>8.9162000000000005E-2</v>
      </c>
      <c r="S450" s="17">
        <v>0.132331</v>
      </c>
      <c r="T450" s="17">
        <v>4.3168999999999999E-2</v>
      </c>
      <c r="U450" s="17">
        <v>0.32622299999999999</v>
      </c>
      <c r="V450" s="17">
        <v>616.4</v>
      </c>
      <c r="W450" s="17">
        <v>3.9999999999999998E-6</v>
      </c>
      <c r="X450" s="17">
        <v>1146</v>
      </c>
      <c r="Y450" s="17">
        <v>0</v>
      </c>
      <c r="Z450" s="17">
        <v>0</v>
      </c>
      <c r="AA450" s="17">
        <v>0.50188100000000002</v>
      </c>
      <c r="AB450" s="17">
        <v>0.47575800000000001</v>
      </c>
      <c r="AC450" s="17">
        <v>0.10970000000000001</v>
      </c>
      <c r="AD450" s="17">
        <v>0.25</v>
      </c>
      <c r="AE450" s="17">
        <v>1377.9</v>
      </c>
    </row>
    <row r="451" spans="1:31">
      <c r="A451" s="17">
        <v>438</v>
      </c>
      <c r="B451" s="19">
        <v>0.2293287037037037</v>
      </c>
      <c r="C451" s="17">
        <v>11.5</v>
      </c>
      <c r="D451" s="17">
        <v>288.39999999999998</v>
      </c>
      <c r="E451" s="17">
        <v>0.13365099999999999</v>
      </c>
      <c r="F451" s="17">
        <v>6.4669999999999996</v>
      </c>
      <c r="G451" s="17">
        <v>0.63724700000000001</v>
      </c>
      <c r="H451" s="17">
        <v>9.9717E-2</v>
      </c>
      <c r="I451" s="17">
        <v>0.13106100000000001</v>
      </c>
      <c r="J451" s="17">
        <v>3.1343999999999997E-2</v>
      </c>
      <c r="K451" s="17">
        <v>0.239153</v>
      </c>
      <c r="L451" s="17">
        <v>627.1</v>
      </c>
      <c r="M451" s="17">
        <v>0.37081799999999998</v>
      </c>
      <c r="N451" s="17">
        <v>1074</v>
      </c>
      <c r="O451" s="17">
        <v>0</v>
      </c>
      <c r="P451" s="17">
        <v>0</v>
      </c>
      <c r="Q451" s="17">
        <v>0.79022499999999996</v>
      </c>
      <c r="R451" s="17">
        <v>8.8812000000000002E-2</v>
      </c>
      <c r="S451" s="17">
        <v>0.135856</v>
      </c>
      <c r="T451" s="17">
        <v>4.7044000000000002E-2</v>
      </c>
      <c r="U451" s="17">
        <v>0.34627799999999997</v>
      </c>
      <c r="V451" s="17">
        <v>535.5</v>
      </c>
      <c r="W451" s="17">
        <v>3.9999999999999998E-6</v>
      </c>
      <c r="X451" s="17">
        <v>516</v>
      </c>
      <c r="Y451" s="17">
        <v>0</v>
      </c>
      <c r="Z451" s="17">
        <v>0</v>
      </c>
      <c r="AA451" s="17">
        <v>0.53273599999999999</v>
      </c>
      <c r="AB451" s="17">
        <v>0.539103</v>
      </c>
      <c r="AC451" s="17">
        <v>0.114174</v>
      </c>
      <c r="AD451" s="17">
        <v>0.25</v>
      </c>
      <c r="AE451" s="17">
        <v>1324.4</v>
      </c>
    </row>
    <row r="452" spans="1:31">
      <c r="A452" s="17">
        <v>439</v>
      </c>
      <c r="B452" s="19">
        <v>0.22938657407407406</v>
      </c>
      <c r="C452" s="17">
        <v>10.6</v>
      </c>
      <c r="D452" s="17">
        <v>255.8</v>
      </c>
      <c r="E452" s="17">
        <v>0.100435</v>
      </c>
      <c r="F452" s="17">
        <v>4.8600000000000003</v>
      </c>
      <c r="G452" s="17">
        <v>0.63959999999999995</v>
      </c>
      <c r="H452" s="17">
        <v>9.2343999999999996E-2</v>
      </c>
      <c r="I452" s="17">
        <v>0.12499300000000001</v>
      </c>
      <c r="J452" s="17">
        <v>3.2648999999999997E-2</v>
      </c>
      <c r="K452" s="17">
        <v>0.26120500000000002</v>
      </c>
      <c r="L452" s="17">
        <v>596.1</v>
      </c>
      <c r="M452" s="17">
        <v>0.37081700000000001</v>
      </c>
      <c r="N452" s="17">
        <v>1284</v>
      </c>
      <c r="O452" s="17">
        <v>0</v>
      </c>
      <c r="P452" s="17">
        <v>0</v>
      </c>
      <c r="Q452" s="17">
        <v>0.83941399999999999</v>
      </c>
      <c r="R452" s="17">
        <v>9.7318000000000002E-2</v>
      </c>
      <c r="S452" s="17">
        <v>0.14102100000000001</v>
      </c>
      <c r="T452" s="17">
        <v>4.3702999999999999E-2</v>
      </c>
      <c r="U452" s="17">
        <v>0.30990299999999998</v>
      </c>
      <c r="V452" s="17">
        <v>527.5</v>
      </c>
      <c r="W452" s="17">
        <v>0.22915199999999999</v>
      </c>
      <c r="X452" s="17">
        <v>680</v>
      </c>
      <c r="Y452" s="17">
        <v>0</v>
      </c>
      <c r="Z452" s="17">
        <v>0</v>
      </c>
      <c r="AA452" s="17">
        <v>0.47677399999999998</v>
      </c>
      <c r="AB452" s="17">
        <v>0.54109499999999999</v>
      </c>
      <c r="AC452" s="17">
        <v>0.120966</v>
      </c>
      <c r="AD452" s="17">
        <v>0.25</v>
      </c>
      <c r="AE452" s="17">
        <v>1393.3</v>
      </c>
    </row>
    <row r="453" spans="1:31">
      <c r="A453" s="17">
        <v>440</v>
      </c>
      <c r="B453" s="19">
        <v>0.22944444444444445</v>
      </c>
      <c r="C453" s="17">
        <v>8.6999999999999993</v>
      </c>
      <c r="D453" s="17">
        <v>303.3</v>
      </c>
      <c r="E453" s="17">
        <v>0.22101000000000001</v>
      </c>
      <c r="F453" s="17">
        <v>10.695</v>
      </c>
      <c r="G453" s="17">
        <v>0.62957200000000002</v>
      </c>
      <c r="H453" s="17">
        <v>8.8887999999999995E-2</v>
      </c>
      <c r="I453" s="17">
        <v>0.124765</v>
      </c>
      <c r="J453" s="17">
        <v>3.5876999999999999E-2</v>
      </c>
      <c r="K453" s="17">
        <v>0.28755500000000001</v>
      </c>
      <c r="L453" s="17">
        <v>729.4</v>
      </c>
      <c r="M453" s="17">
        <v>1.1400000000000001E-4</v>
      </c>
      <c r="N453" s="17">
        <v>574</v>
      </c>
      <c r="O453" s="17">
        <v>0</v>
      </c>
      <c r="P453" s="17">
        <v>0</v>
      </c>
      <c r="Q453" s="17">
        <v>0.81953799999999999</v>
      </c>
      <c r="R453" s="17">
        <v>8.3497000000000002E-2</v>
      </c>
      <c r="S453" s="17">
        <v>0.13480800000000001</v>
      </c>
      <c r="T453" s="17">
        <v>5.1311000000000002E-2</v>
      </c>
      <c r="U453" s="17">
        <v>0.38062600000000002</v>
      </c>
      <c r="V453" s="17">
        <v>669</v>
      </c>
      <c r="W453" s="17">
        <v>0.283028</v>
      </c>
      <c r="X453" s="17">
        <v>647</v>
      </c>
      <c r="Y453" s="17">
        <v>0</v>
      </c>
      <c r="Z453" s="17">
        <v>0</v>
      </c>
      <c r="AA453" s="17">
        <v>0.58557800000000004</v>
      </c>
      <c r="AB453" s="17">
        <v>0.43323299999999998</v>
      </c>
      <c r="AC453" s="17">
        <v>0.105726</v>
      </c>
      <c r="AD453" s="17">
        <v>0.25</v>
      </c>
      <c r="AE453" s="17">
        <v>1138.7</v>
      </c>
    </row>
    <row r="454" spans="1:31">
      <c r="A454" s="17">
        <v>441</v>
      </c>
      <c r="B454" s="19">
        <v>0.22950231481481484</v>
      </c>
      <c r="C454" s="17">
        <v>9.5</v>
      </c>
      <c r="D454" s="17">
        <v>284</v>
      </c>
      <c r="E454" s="17">
        <v>0.106063</v>
      </c>
      <c r="F454" s="17">
        <v>5.1319999999999997</v>
      </c>
      <c r="G454" s="17">
        <v>0.62845799999999996</v>
      </c>
      <c r="H454" s="17">
        <v>9.1226000000000002E-2</v>
      </c>
      <c r="I454" s="17">
        <v>0.123041</v>
      </c>
      <c r="J454" s="17">
        <v>3.1815999999999997E-2</v>
      </c>
      <c r="K454" s="17">
        <v>0.25857599999999997</v>
      </c>
      <c r="L454" s="17">
        <v>530.79999999999995</v>
      </c>
      <c r="M454" s="17">
        <v>0.517486</v>
      </c>
      <c r="N454" s="17">
        <v>930</v>
      </c>
      <c r="O454" s="17">
        <v>0</v>
      </c>
      <c r="P454" s="17">
        <v>0</v>
      </c>
      <c r="Q454" s="17">
        <v>0.801234</v>
      </c>
      <c r="R454" s="17">
        <v>9.6225000000000005E-2</v>
      </c>
      <c r="S454" s="17">
        <v>0.133682</v>
      </c>
      <c r="T454" s="17">
        <v>3.7456999999999997E-2</v>
      </c>
      <c r="U454" s="17">
        <v>0.280196</v>
      </c>
      <c r="V454" s="17">
        <v>533.9</v>
      </c>
      <c r="W454" s="17">
        <v>1.9999999999999999E-6</v>
      </c>
      <c r="X454" s="17">
        <v>671</v>
      </c>
      <c r="Y454" s="17">
        <v>0</v>
      </c>
      <c r="Z454" s="17">
        <v>0</v>
      </c>
      <c r="AA454" s="17">
        <v>0.43107099999999998</v>
      </c>
      <c r="AB454" s="17">
        <v>0.45771099999999998</v>
      </c>
      <c r="AC454" s="17">
        <v>0.113369</v>
      </c>
      <c r="AD454" s="17">
        <v>0.25</v>
      </c>
      <c r="AE454" s="17">
        <v>1564.7</v>
      </c>
    </row>
    <row r="455" spans="1:31">
      <c r="A455" s="17">
        <v>442</v>
      </c>
      <c r="B455" s="19">
        <v>0.22956018518518517</v>
      </c>
      <c r="C455" s="17">
        <v>7.3</v>
      </c>
      <c r="D455" s="17">
        <v>270.8</v>
      </c>
      <c r="E455" s="17">
        <v>9.3897999999999995E-2</v>
      </c>
      <c r="F455" s="17">
        <v>4.5439999999999996</v>
      </c>
      <c r="G455" s="17">
        <v>0.64349100000000004</v>
      </c>
      <c r="H455" s="17">
        <v>9.9430000000000004E-2</v>
      </c>
      <c r="I455" s="17">
        <v>0.12859200000000001</v>
      </c>
      <c r="J455" s="17">
        <v>2.9160999999999999E-2</v>
      </c>
      <c r="K455" s="17">
        <v>0.226775</v>
      </c>
      <c r="L455" s="17">
        <v>377.7</v>
      </c>
      <c r="M455" s="17">
        <v>0.57974199999999998</v>
      </c>
      <c r="N455" s="17">
        <v>630</v>
      </c>
      <c r="O455" s="17">
        <v>0</v>
      </c>
      <c r="P455" s="17">
        <v>0</v>
      </c>
      <c r="Q455" s="17">
        <v>0.73425399999999996</v>
      </c>
      <c r="R455" s="17">
        <v>9.2827999999999994E-2</v>
      </c>
      <c r="S455" s="17">
        <v>0.12806600000000001</v>
      </c>
      <c r="T455" s="17">
        <v>3.5238999999999999E-2</v>
      </c>
      <c r="U455" s="17">
        <v>0.27516000000000002</v>
      </c>
      <c r="V455" s="17">
        <v>650.6</v>
      </c>
      <c r="W455" s="17">
        <v>0.57575500000000002</v>
      </c>
      <c r="X455" s="17">
        <v>713</v>
      </c>
      <c r="Y455" s="17">
        <v>0</v>
      </c>
      <c r="Z455" s="17">
        <v>0</v>
      </c>
      <c r="AA455" s="17">
        <v>0.42332199999999998</v>
      </c>
      <c r="AB455" s="17">
        <v>0.27954800000000002</v>
      </c>
      <c r="AC455" s="17">
        <v>0.10267900000000001</v>
      </c>
      <c r="AD455" s="17">
        <v>0.25</v>
      </c>
      <c r="AE455" s="17">
        <v>2198.8000000000002</v>
      </c>
    </row>
    <row r="456" spans="1:31">
      <c r="A456" s="17">
        <v>443</v>
      </c>
      <c r="B456" s="19">
        <v>0.22961805555555556</v>
      </c>
      <c r="C456" s="17">
        <v>6.9</v>
      </c>
      <c r="D456" s="17">
        <v>182.9</v>
      </c>
      <c r="E456" s="17">
        <v>0.105826</v>
      </c>
      <c r="F456" s="17">
        <v>5.1210000000000004</v>
      </c>
      <c r="G456" s="17">
        <v>0.65063700000000002</v>
      </c>
      <c r="H456" s="17">
        <v>9.2980999999999994E-2</v>
      </c>
      <c r="I456" s="17">
        <v>0.125968</v>
      </c>
      <c r="J456" s="17">
        <v>3.2987000000000002E-2</v>
      </c>
      <c r="K456" s="17">
        <v>0.26186799999999999</v>
      </c>
      <c r="L456" s="17">
        <v>629</v>
      </c>
      <c r="M456" s="17">
        <v>0.55374100000000004</v>
      </c>
      <c r="N456" s="17">
        <v>1178</v>
      </c>
      <c r="O456" s="17">
        <v>0</v>
      </c>
      <c r="P456" s="17">
        <v>0</v>
      </c>
      <c r="Q456" s="17">
        <v>0.75903200000000004</v>
      </c>
      <c r="R456" s="17">
        <v>8.1397999999999998E-2</v>
      </c>
      <c r="S456" s="17">
        <v>0.127333</v>
      </c>
      <c r="T456" s="17">
        <v>4.5934000000000003E-2</v>
      </c>
      <c r="U456" s="17">
        <v>0.36074099999999998</v>
      </c>
      <c r="V456" s="17">
        <v>614.70000000000005</v>
      </c>
      <c r="W456" s="17">
        <v>1.9999999999999999E-6</v>
      </c>
      <c r="X456" s="17">
        <v>558</v>
      </c>
      <c r="Y456" s="17">
        <v>0</v>
      </c>
      <c r="Z456" s="17">
        <v>0</v>
      </c>
      <c r="AA456" s="17">
        <v>0.55498700000000001</v>
      </c>
      <c r="AB456" s="17">
        <v>0.44926500000000003</v>
      </c>
      <c r="AC456" s="17">
        <v>0.102035</v>
      </c>
      <c r="AD456" s="17">
        <v>0.25</v>
      </c>
      <c r="AE456" s="17">
        <v>1320.4</v>
      </c>
    </row>
    <row r="457" spans="1:31">
      <c r="A457" s="17">
        <v>444</v>
      </c>
      <c r="B457" s="19">
        <v>0.22967592592592592</v>
      </c>
      <c r="C457" s="17">
        <v>3.5</v>
      </c>
      <c r="D457" s="17">
        <v>237.4</v>
      </c>
      <c r="E457" s="17">
        <v>0.14741799999999999</v>
      </c>
      <c r="F457" s="17">
        <v>7.133</v>
      </c>
      <c r="G457" s="17">
        <v>0.49923800000000002</v>
      </c>
      <c r="H457" s="17">
        <v>0.101051</v>
      </c>
      <c r="I457" s="17">
        <v>0.13359499999999999</v>
      </c>
      <c r="J457" s="17">
        <v>3.2543999999999997E-2</v>
      </c>
      <c r="K457" s="17">
        <v>0.24360000000000001</v>
      </c>
      <c r="L457" s="17">
        <v>788.6</v>
      </c>
      <c r="M457" s="17">
        <v>0.37081900000000001</v>
      </c>
      <c r="N457" s="17">
        <v>844</v>
      </c>
      <c r="O457" s="17">
        <v>0</v>
      </c>
      <c r="P457" s="17">
        <v>0</v>
      </c>
      <c r="Q457" s="17">
        <v>0.71723800000000004</v>
      </c>
      <c r="R457" s="17">
        <v>8.9706999999999995E-2</v>
      </c>
      <c r="S457" s="17">
        <v>0.13426399999999999</v>
      </c>
      <c r="T457" s="17">
        <v>4.4556999999999999E-2</v>
      </c>
      <c r="U457" s="17">
        <v>0.33186100000000002</v>
      </c>
      <c r="V457" s="17">
        <v>513.4</v>
      </c>
      <c r="W457" s="17">
        <v>0.20296400000000001</v>
      </c>
      <c r="X457" s="17">
        <v>631</v>
      </c>
      <c r="Y457" s="17">
        <v>0</v>
      </c>
      <c r="Z457" s="17">
        <v>0</v>
      </c>
      <c r="AA457" s="17">
        <v>0.51055499999999998</v>
      </c>
      <c r="AB457" s="17">
        <v>0.48755300000000001</v>
      </c>
      <c r="AC457" s="17">
        <v>0.111431</v>
      </c>
      <c r="AD457" s="17">
        <v>0.25</v>
      </c>
      <c r="AE457" s="17">
        <v>1053.2</v>
      </c>
    </row>
    <row r="458" spans="1:31">
      <c r="A458" s="17">
        <v>445</v>
      </c>
      <c r="B458" s="19">
        <v>0.22973379629629631</v>
      </c>
      <c r="C458" s="17">
        <v>2.2000000000000002</v>
      </c>
      <c r="D458" s="17">
        <v>281.3</v>
      </c>
      <c r="E458" s="17">
        <v>0.15065799999999999</v>
      </c>
      <c r="F458" s="17">
        <v>7.29</v>
      </c>
      <c r="G458" s="17">
        <v>3.3577999999999997E-2</v>
      </c>
      <c r="H458" s="17">
        <v>8.9482000000000006E-2</v>
      </c>
      <c r="I458" s="17">
        <v>0.12669900000000001</v>
      </c>
      <c r="J458" s="17">
        <v>3.7218000000000001E-2</v>
      </c>
      <c r="K458" s="17">
        <v>0.29374699999999998</v>
      </c>
      <c r="L458" s="17">
        <v>900</v>
      </c>
      <c r="M458" s="17">
        <v>0.6</v>
      </c>
      <c r="N458" s="17">
        <v>980</v>
      </c>
      <c r="O458" s="17">
        <v>0</v>
      </c>
      <c r="P458" s="17">
        <v>0</v>
      </c>
      <c r="Q458" s="17">
        <v>2.0604000000000001E-2</v>
      </c>
      <c r="R458" s="17">
        <v>8.5747000000000004E-2</v>
      </c>
      <c r="S458" s="17">
        <v>0.126161</v>
      </c>
      <c r="T458" s="17">
        <v>4.0413999999999999E-2</v>
      </c>
      <c r="U458" s="17">
        <v>0.32033699999999998</v>
      </c>
      <c r="V458" s="17">
        <v>900</v>
      </c>
      <c r="W458" s="17">
        <v>0.6</v>
      </c>
      <c r="X458" s="17">
        <v>0</v>
      </c>
      <c r="Y458" s="17">
        <v>0</v>
      </c>
      <c r="Z458" s="17">
        <v>0</v>
      </c>
      <c r="AA458" s="17">
        <v>0.49282599999999999</v>
      </c>
      <c r="AB458" s="17">
        <v>0.59888699999999995</v>
      </c>
      <c r="AC458" s="17">
        <v>0.10995000000000001</v>
      </c>
      <c r="AD458" s="17">
        <v>0.25</v>
      </c>
      <c r="AE458" s="17">
        <v>922.9</v>
      </c>
    </row>
    <row r="459" spans="1:31">
      <c r="A459" s="17">
        <v>446</v>
      </c>
      <c r="B459" s="19">
        <v>0.22979166666666664</v>
      </c>
      <c r="C459" s="17">
        <v>0.2</v>
      </c>
      <c r="D459" s="17">
        <v>559.20000000000005</v>
      </c>
      <c r="E459" s="17">
        <v>3.9662000000000003E-2</v>
      </c>
      <c r="F459" s="17">
        <v>1.919</v>
      </c>
      <c r="G459" s="17">
        <v>5.3683000000000002E-2</v>
      </c>
      <c r="H459" s="17">
        <v>0.107973</v>
      </c>
      <c r="I459" s="17">
        <v>0.15623600000000001</v>
      </c>
      <c r="J459" s="17">
        <v>4.8263E-2</v>
      </c>
      <c r="K459" s="17">
        <v>0.30891200000000002</v>
      </c>
      <c r="L459" s="17">
        <v>170.5</v>
      </c>
      <c r="M459" s="17">
        <v>9.0000000000000002E-6</v>
      </c>
      <c r="N459" s="17">
        <v>1705</v>
      </c>
      <c r="O459" s="17">
        <v>0</v>
      </c>
      <c r="P459" s="17">
        <v>0</v>
      </c>
      <c r="Q459" s="17">
        <v>4.2842999999999999E-2</v>
      </c>
      <c r="R459" s="17">
        <v>0.105184</v>
      </c>
      <c r="S459" s="17">
        <v>0.14047399999999999</v>
      </c>
      <c r="T459" s="17">
        <v>3.5291000000000003E-2</v>
      </c>
      <c r="U459" s="17">
        <v>0.25122499999999998</v>
      </c>
      <c r="V459" s="17">
        <v>694.3</v>
      </c>
      <c r="W459" s="17">
        <v>0.47898600000000002</v>
      </c>
      <c r="X459" s="17">
        <v>1449</v>
      </c>
      <c r="Y459" s="17">
        <v>0</v>
      </c>
      <c r="Z459" s="17">
        <v>0</v>
      </c>
      <c r="AA459" s="17">
        <v>0.38649899999999998</v>
      </c>
      <c r="AB459" s="17">
        <v>0.494556</v>
      </c>
      <c r="AC459" s="17">
        <v>0.122637</v>
      </c>
      <c r="AD459" s="17">
        <v>0.17691599999999999</v>
      </c>
      <c r="AE459" s="17">
        <v>4872.3999999999996</v>
      </c>
    </row>
    <row r="460" spans="1:31">
      <c r="A460" s="17">
        <v>447</v>
      </c>
      <c r="B460" s="19">
        <v>0.22983796296296297</v>
      </c>
      <c r="C460" s="17">
        <v>-1</v>
      </c>
      <c r="D460" s="17">
        <v>1422.5</v>
      </c>
      <c r="E460" s="17">
        <v>3.7150000000000002E-2</v>
      </c>
      <c r="F460" s="17">
        <v>1.798</v>
      </c>
      <c r="G460" s="17">
        <v>2.5760000000000002E-3</v>
      </c>
      <c r="H460" s="17">
        <v>6.3236000000000001E-2</v>
      </c>
      <c r="I460" s="17">
        <v>0.101991</v>
      </c>
      <c r="J460" s="17">
        <v>3.8754999999999998E-2</v>
      </c>
      <c r="K460" s="17">
        <v>0.37998700000000002</v>
      </c>
      <c r="L460" s="17">
        <v>900</v>
      </c>
      <c r="M460" s="17">
        <v>0</v>
      </c>
      <c r="N460" s="17">
        <v>6019</v>
      </c>
      <c r="O460" s="17">
        <v>0</v>
      </c>
      <c r="P460" s="17">
        <v>0</v>
      </c>
      <c r="Q460" s="17">
        <v>5.0117000000000002E-2</v>
      </c>
      <c r="R460" s="17">
        <v>9.5085000000000003E-2</v>
      </c>
      <c r="S460" s="17">
        <v>0.135243</v>
      </c>
      <c r="T460" s="17">
        <v>4.0156999999999998E-2</v>
      </c>
      <c r="U460" s="17">
        <v>0.29692800000000003</v>
      </c>
      <c r="V460" s="17">
        <v>900</v>
      </c>
      <c r="W460" s="17">
        <v>0.37081999999999998</v>
      </c>
      <c r="X460" s="17">
        <v>1105</v>
      </c>
      <c r="Y460" s="17">
        <v>0</v>
      </c>
      <c r="Z460" s="17">
        <v>0</v>
      </c>
      <c r="AA460" s="17">
        <v>0.456812</v>
      </c>
      <c r="AB460" s="17">
        <v>0.97889700000000002</v>
      </c>
      <c r="AC460" s="17">
        <v>0.13439499999999999</v>
      </c>
      <c r="AD460" s="17">
        <v>0.25</v>
      </c>
      <c r="AE460" s="17">
        <v>922.8</v>
      </c>
    </row>
    <row r="461" spans="1:31">
      <c r="A461" s="17">
        <v>448</v>
      </c>
      <c r="B461" s="19">
        <v>0.22989583333333333</v>
      </c>
      <c r="C461" s="17">
        <v>-1</v>
      </c>
      <c r="D461" s="17">
        <v>1300.3</v>
      </c>
      <c r="E461" s="17">
        <v>0.170985</v>
      </c>
      <c r="F461" s="17">
        <v>8.2739999999999991</v>
      </c>
      <c r="G461" s="17">
        <v>8.1624000000000002E-2</v>
      </c>
      <c r="H461" s="17">
        <v>5.0931999999999998E-2</v>
      </c>
      <c r="I461" s="17">
        <v>9.1013999999999998E-2</v>
      </c>
      <c r="J461" s="17">
        <v>4.0080999999999999E-2</v>
      </c>
      <c r="K461" s="17">
        <v>0.440386</v>
      </c>
      <c r="L461" s="17">
        <v>900</v>
      </c>
      <c r="M461" s="17">
        <v>6.9999999999999999E-6</v>
      </c>
      <c r="N461" s="17">
        <v>2316</v>
      </c>
      <c r="O461" s="17">
        <v>0</v>
      </c>
      <c r="P461" s="17">
        <v>0</v>
      </c>
      <c r="Q461" s="17">
        <v>3.8224000000000001E-2</v>
      </c>
      <c r="R461" s="17">
        <v>3.7748999999999998E-2</v>
      </c>
      <c r="S461" s="17">
        <v>8.3196000000000006E-2</v>
      </c>
      <c r="T461" s="17">
        <v>4.5447000000000001E-2</v>
      </c>
      <c r="U461" s="17">
        <v>0.546265</v>
      </c>
      <c r="V461" s="17">
        <v>622</v>
      </c>
      <c r="W461" s="17">
        <v>0.51246100000000006</v>
      </c>
      <c r="X461" s="17">
        <v>0</v>
      </c>
      <c r="Y461" s="17">
        <v>0</v>
      </c>
      <c r="Z461" s="17">
        <v>0</v>
      </c>
      <c r="AA461" s="17">
        <v>0.84040700000000002</v>
      </c>
      <c r="AB461" s="17">
        <v>0.942241</v>
      </c>
      <c r="AC461" s="17">
        <v>8.0571100000000007E-2</v>
      </c>
      <c r="AD461" s="17">
        <v>0.25</v>
      </c>
      <c r="AE461" s="17">
        <v>922.8</v>
      </c>
    </row>
    <row r="462" spans="1:31">
      <c r="A462" s="17">
        <v>449</v>
      </c>
      <c r="B462" s="19">
        <v>0.22995370370370372</v>
      </c>
      <c r="C462" s="17">
        <v>-1</v>
      </c>
      <c r="D462" s="17">
        <v>1069.0999999999999</v>
      </c>
      <c r="E462" s="17">
        <v>1.5361E-2</v>
      </c>
      <c r="F462" s="17">
        <v>0.74299999999999999</v>
      </c>
      <c r="G462" s="17">
        <v>2.1016E-2</v>
      </c>
      <c r="H462" s="17">
        <v>0.10827299999999999</v>
      </c>
      <c r="I462" s="17">
        <v>0.157942</v>
      </c>
      <c r="J462" s="17">
        <v>4.9668999999999998E-2</v>
      </c>
      <c r="K462" s="17">
        <v>0.31447700000000001</v>
      </c>
      <c r="L462" s="17">
        <v>100</v>
      </c>
      <c r="M462" s="17">
        <v>0.22917699999999999</v>
      </c>
      <c r="N462" s="17">
        <v>1801</v>
      </c>
      <c r="O462" s="17">
        <v>0</v>
      </c>
      <c r="P462" s="17">
        <v>0</v>
      </c>
      <c r="Q462" s="17">
        <v>9.5340000000000008E-3</v>
      </c>
      <c r="R462" s="17">
        <v>0.13389599999999999</v>
      </c>
      <c r="S462" s="17">
        <v>0.16052</v>
      </c>
      <c r="T462" s="17">
        <v>2.6623999999999998E-2</v>
      </c>
      <c r="U462" s="17">
        <v>0.16586100000000001</v>
      </c>
      <c r="V462" s="17">
        <v>900</v>
      </c>
      <c r="W462" s="17">
        <v>0.229181</v>
      </c>
      <c r="X462" s="17">
        <v>1165</v>
      </c>
      <c r="Y462" s="17">
        <v>0</v>
      </c>
      <c r="Z462" s="17">
        <v>0</v>
      </c>
      <c r="AA462" s="17">
        <v>0.25517099999999998</v>
      </c>
      <c r="AB462" s="17">
        <v>0.53679500000000002</v>
      </c>
      <c r="AC462" s="17">
        <v>0.14818799999999999</v>
      </c>
      <c r="AD462" s="17">
        <v>0.100969</v>
      </c>
      <c r="AE462" s="17">
        <v>8305.6</v>
      </c>
    </row>
    <row r="463" spans="1:31">
      <c r="A463" s="17">
        <v>450</v>
      </c>
      <c r="B463" s="19">
        <v>0.23001157407407405</v>
      </c>
      <c r="C463" s="17">
        <v>-1</v>
      </c>
      <c r="D463" s="17">
        <v>902.9</v>
      </c>
      <c r="E463" s="17">
        <v>4.0395E-2</v>
      </c>
      <c r="F463" s="17">
        <v>1.9550000000000001</v>
      </c>
      <c r="G463" s="17">
        <v>3.0300000000000001E-3</v>
      </c>
      <c r="H463" s="17">
        <v>6.0467E-2</v>
      </c>
      <c r="I463" s="17">
        <v>7.9868999999999996E-2</v>
      </c>
      <c r="J463" s="17">
        <v>1.9401999999999999E-2</v>
      </c>
      <c r="K463" s="17">
        <v>0.24292</v>
      </c>
      <c r="L463" s="17">
        <v>594.5</v>
      </c>
      <c r="M463" s="17">
        <v>0.6</v>
      </c>
      <c r="N463" s="17">
        <v>4358</v>
      </c>
      <c r="O463" s="17">
        <v>0</v>
      </c>
      <c r="P463" s="17">
        <v>0</v>
      </c>
      <c r="Q463" s="17">
        <v>7.9318E-2</v>
      </c>
      <c r="R463" s="17">
        <v>6.089E-2</v>
      </c>
      <c r="S463" s="17">
        <v>8.0659999999999996E-2</v>
      </c>
      <c r="T463" s="17">
        <v>1.9769999999999999E-2</v>
      </c>
      <c r="U463" s="17">
        <v>0.24509800000000001</v>
      </c>
      <c r="V463" s="17">
        <v>535.70000000000005</v>
      </c>
      <c r="W463" s="17">
        <v>0.599997</v>
      </c>
      <c r="X463" s="17">
        <v>1894</v>
      </c>
      <c r="Y463" s="17">
        <v>0</v>
      </c>
      <c r="Z463" s="17">
        <v>0</v>
      </c>
      <c r="AA463" s="17">
        <v>0.37707400000000002</v>
      </c>
      <c r="AB463" s="17">
        <v>0.93369100000000005</v>
      </c>
      <c r="AC463" s="17">
        <v>7.93489E-2</v>
      </c>
      <c r="AD463" s="17">
        <v>0.25</v>
      </c>
      <c r="AE463" s="17">
        <v>1397.2</v>
      </c>
    </row>
    <row r="464" spans="1:31">
      <c r="A464" s="17">
        <v>451</v>
      </c>
      <c r="B464" s="19">
        <v>0.23006944444444444</v>
      </c>
      <c r="C464" s="17">
        <v>-1</v>
      </c>
      <c r="D464" s="17">
        <v>356.9</v>
      </c>
      <c r="E464" s="17">
        <v>0.104213</v>
      </c>
      <c r="F464" s="17">
        <v>5.0430000000000001</v>
      </c>
      <c r="G464" s="17">
        <v>3.3990000000000001E-3</v>
      </c>
      <c r="H464" s="17">
        <v>4.3082000000000002E-2</v>
      </c>
      <c r="I464" s="17">
        <v>6.9442000000000004E-2</v>
      </c>
      <c r="J464" s="17">
        <v>2.6360000000000001E-2</v>
      </c>
      <c r="K464" s="17">
        <v>0.37960100000000002</v>
      </c>
      <c r="L464" s="17">
        <v>686.2</v>
      </c>
      <c r="M464" s="17">
        <v>0.59999899999999995</v>
      </c>
      <c r="N464" s="17">
        <v>1704</v>
      </c>
      <c r="O464" s="17">
        <v>0</v>
      </c>
      <c r="P464" s="17">
        <v>0</v>
      </c>
      <c r="Q464" s="17">
        <v>4.4771999999999999E-2</v>
      </c>
      <c r="R464" s="17">
        <v>4.3346999999999997E-2</v>
      </c>
      <c r="S464" s="17">
        <v>6.3997999999999999E-2</v>
      </c>
      <c r="T464" s="17">
        <v>2.0650000000000002E-2</v>
      </c>
      <c r="U464" s="17">
        <v>0.32267299999999999</v>
      </c>
      <c r="V464" s="17">
        <v>736.1</v>
      </c>
      <c r="W464" s="17">
        <v>0.54589200000000004</v>
      </c>
      <c r="X464" s="17">
        <v>2577</v>
      </c>
      <c r="Y464" s="17">
        <v>0</v>
      </c>
      <c r="Z464" s="17">
        <v>0</v>
      </c>
      <c r="AA464" s="17">
        <v>0.496419</v>
      </c>
      <c r="AB464" s="17">
        <v>0.71525499999999997</v>
      </c>
      <c r="AC464" s="17">
        <v>5.8117700000000001E-2</v>
      </c>
      <c r="AD464" s="17">
        <v>0.25</v>
      </c>
      <c r="AE464" s="17">
        <v>1210.4000000000001</v>
      </c>
    </row>
    <row r="465" spans="1:31">
      <c r="A465" s="17">
        <v>452</v>
      </c>
      <c r="B465" s="19">
        <v>0.23012731481481483</v>
      </c>
      <c r="C465" s="17">
        <v>-1</v>
      </c>
      <c r="D465" s="17">
        <v>601.4</v>
      </c>
      <c r="E465" s="17">
        <v>1.3568E-2</v>
      </c>
      <c r="F465" s="17">
        <v>0.65700000000000003</v>
      </c>
      <c r="G465" s="17">
        <v>5.8650000000000004E-3</v>
      </c>
      <c r="H465" s="17">
        <v>4.4234000000000002E-2</v>
      </c>
      <c r="I465" s="17">
        <v>7.0039000000000004E-2</v>
      </c>
      <c r="J465" s="17">
        <v>2.5804000000000001E-2</v>
      </c>
      <c r="K465" s="17">
        <v>0.36843100000000001</v>
      </c>
      <c r="L465" s="17">
        <v>900</v>
      </c>
      <c r="M465" s="17">
        <v>0.59999899999999995</v>
      </c>
      <c r="N465" s="17">
        <v>14106</v>
      </c>
      <c r="O465" s="17">
        <v>0</v>
      </c>
      <c r="P465" s="17">
        <v>0</v>
      </c>
      <c r="Q465" s="17">
        <v>4.1895000000000002E-2</v>
      </c>
      <c r="R465" s="17">
        <v>5.5447999999999997E-2</v>
      </c>
      <c r="S465" s="17">
        <v>7.4348999999999998E-2</v>
      </c>
      <c r="T465" s="17">
        <v>1.8901000000000001E-2</v>
      </c>
      <c r="U465" s="17">
        <v>0.254222</v>
      </c>
      <c r="V465" s="17">
        <v>100</v>
      </c>
      <c r="W465" s="17">
        <v>0.22917499999999999</v>
      </c>
      <c r="X465" s="17">
        <v>1862</v>
      </c>
      <c r="Y465" s="17">
        <v>0</v>
      </c>
      <c r="Z465" s="17">
        <v>0</v>
      </c>
      <c r="AA465" s="17">
        <v>0.39111000000000001</v>
      </c>
      <c r="AB465" s="17">
        <v>0.97870400000000002</v>
      </c>
      <c r="AC465" s="17">
        <v>7.3946100000000001E-2</v>
      </c>
      <c r="AD465" s="17">
        <v>0.25</v>
      </c>
      <c r="AE465" s="17">
        <v>922.8</v>
      </c>
    </row>
    <row r="466" spans="1:31">
      <c r="A466" s="17">
        <v>453</v>
      </c>
      <c r="B466" s="19">
        <v>0.23018518518518519</v>
      </c>
      <c r="C466" s="17">
        <v>-1</v>
      </c>
      <c r="D466" s="17">
        <v>601.4</v>
      </c>
      <c r="E466" s="17">
        <v>6.6681000000000004E-2</v>
      </c>
      <c r="F466" s="17">
        <v>3.2269999999999999</v>
      </c>
      <c r="G466" s="17">
        <v>5.8124000000000002E-2</v>
      </c>
      <c r="H466" s="17">
        <v>5.2682E-2</v>
      </c>
      <c r="I466" s="17">
        <v>7.5659000000000004E-2</v>
      </c>
      <c r="J466" s="17">
        <v>2.2977000000000001E-2</v>
      </c>
      <c r="K466" s="17">
        <v>0.30369200000000002</v>
      </c>
      <c r="L466" s="17">
        <v>270.5</v>
      </c>
      <c r="M466" s="17">
        <v>0.6</v>
      </c>
      <c r="N466" s="17">
        <v>1407</v>
      </c>
      <c r="O466" s="17">
        <v>0</v>
      </c>
      <c r="P466" s="17">
        <v>0</v>
      </c>
      <c r="Q466" s="17">
        <v>3.8769999999999998E-3</v>
      </c>
      <c r="R466" s="17">
        <v>4.4462000000000002E-2</v>
      </c>
      <c r="S466" s="17">
        <v>6.0589999999999998E-2</v>
      </c>
      <c r="T466" s="17">
        <v>1.6128E-2</v>
      </c>
      <c r="U466" s="17">
        <v>0.26618599999999998</v>
      </c>
      <c r="V466" s="17">
        <v>513.70000000000005</v>
      </c>
      <c r="W466" s="17">
        <v>0.6</v>
      </c>
      <c r="X466" s="17">
        <v>4147</v>
      </c>
      <c r="Y466" s="17">
        <v>0</v>
      </c>
      <c r="Z466" s="17">
        <v>0</v>
      </c>
      <c r="AA466" s="17">
        <v>0.40951799999999999</v>
      </c>
      <c r="AB466" s="17">
        <v>0.57949200000000001</v>
      </c>
      <c r="AC466" s="17">
        <v>5.3807899999999999E-2</v>
      </c>
      <c r="AD466" s="17">
        <v>0.19772700000000001</v>
      </c>
      <c r="AE466" s="17">
        <v>3070.7</v>
      </c>
    </row>
    <row r="467" spans="1:31">
      <c r="A467" s="17">
        <v>454</v>
      </c>
      <c r="B467" s="19">
        <v>0.23024305555555555</v>
      </c>
      <c r="C467" s="17">
        <v>-1</v>
      </c>
      <c r="D467" s="17">
        <v>611</v>
      </c>
      <c r="E467" s="17">
        <v>2.5152999999999998E-2</v>
      </c>
      <c r="F467" s="17">
        <v>1.2170000000000001</v>
      </c>
      <c r="G467" s="17">
        <v>2.9603999999999998E-2</v>
      </c>
      <c r="H467" s="17">
        <v>5.1251999999999999E-2</v>
      </c>
      <c r="I467" s="17">
        <v>7.7252000000000001E-2</v>
      </c>
      <c r="J467" s="17">
        <v>2.5999000000000001E-2</v>
      </c>
      <c r="K467" s="17">
        <v>0.33655499999999999</v>
      </c>
      <c r="L467" s="17">
        <v>100</v>
      </c>
      <c r="M467" s="17">
        <v>8.7536000000000003E-2</v>
      </c>
      <c r="N467" s="17">
        <v>1687</v>
      </c>
      <c r="O467" s="17">
        <v>0</v>
      </c>
      <c r="P467" s="17">
        <v>0</v>
      </c>
      <c r="Q467" s="17">
        <v>0.124845</v>
      </c>
      <c r="R467" s="17">
        <v>5.6161000000000003E-2</v>
      </c>
      <c r="S467" s="17">
        <v>7.7101000000000003E-2</v>
      </c>
      <c r="T467" s="17">
        <v>2.094E-2</v>
      </c>
      <c r="U467" s="17">
        <v>0.27158900000000002</v>
      </c>
      <c r="V467" s="17">
        <v>261.8</v>
      </c>
      <c r="W467" s="17">
        <v>0.37081900000000001</v>
      </c>
      <c r="X467" s="17">
        <v>1032</v>
      </c>
      <c r="Y467" s="17">
        <v>0</v>
      </c>
      <c r="Z467" s="17">
        <v>0</v>
      </c>
      <c r="AA467" s="17">
        <v>0.41782900000000001</v>
      </c>
      <c r="AB467" s="17">
        <v>0.38295200000000001</v>
      </c>
      <c r="AC467" s="17">
        <v>6.4180299999999996E-2</v>
      </c>
      <c r="AD467" s="17">
        <v>0.13261500000000001</v>
      </c>
      <c r="AE467" s="17">
        <v>8305.6</v>
      </c>
    </row>
    <row r="468" spans="1:31">
      <c r="A468" s="17">
        <v>455</v>
      </c>
      <c r="B468" s="19">
        <v>0.23030092592592591</v>
      </c>
      <c r="C468" s="17">
        <v>-1</v>
      </c>
      <c r="D468" s="17">
        <v>632.1</v>
      </c>
      <c r="E468" s="17">
        <v>1.4574999999999999E-2</v>
      </c>
      <c r="F468" s="17">
        <v>0.70499999999999996</v>
      </c>
      <c r="G468" s="17">
        <v>7.7990000000000004E-3</v>
      </c>
      <c r="H468" s="17">
        <v>5.0397999999999998E-2</v>
      </c>
      <c r="I468" s="17">
        <v>7.2013999999999995E-2</v>
      </c>
      <c r="J468" s="17">
        <v>2.1617000000000001E-2</v>
      </c>
      <c r="K468" s="17">
        <v>0.30017100000000002</v>
      </c>
      <c r="L468" s="17">
        <v>164.4</v>
      </c>
      <c r="M468" s="17">
        <v>0.59999899999999995</v>
      </c>
      <c r="N468" s="17">
        <v>15586</v>
      </c>
      <c r="O468" s="17">
        <v>0</v>
      </c>
      <c r="P468" s="17">
        <v>0</v>
      </c>
      <c r="Q468" s="17">
        <v>1.0692999999999999E-2</v>
      </c>
      <c r="R468" s="17">
        <v>4.4593000000000001E-2</v>
      </c>
      <c r="S468" s="17">
        <v>6.6123000000000001E-2</v>
      </c>
      <c r="T468" s="17">
        <v>2.1530000000000001E-2</v>
      </c>
      <c r="U468" s="17">
        <v>0.32561099999999998</v>
      </c>
      <c r="V468" s="17">
        <v>711.1</v>
      </c>
      <c r="W468" s="17">
        <v>0.229182</v>
      </c>
      <c r="X468" s="17">
        <v>2023</v>
      </c>
      <c r="Y468" s="17">
        <v>0</v>
      </c>
      <c r="Z468" s="17">
        <v>0</v>
      </c>
      <c r="AA468" s="17">
        <v>0.50094000000000005</v>
      </c>
      <c r="AB468" s="17">
        <v>0.906995</v>
      </c>
      <c r="AC468" s="17">
        <v>6.4120499999999997E-2</v>
      </c>
      <c r="AD468" s="17">
        <v>0.25</v>
      </c>
      <c r="AE468" s="17">
        <v>5051.3999999999996</v>
      </c>
    </row>
    <row r="469" spans="1:31">
      <c r="A469" s="17">
        <v>456</v>
      </c>
      <c r="B469" s="19">
        <v>0.2303587962962963</v>
      </c>
      <c r="C469" s="17">
        <v>-1</v>
      </c>
      <c r="D469" s="17">
        <v>426.4</v>
      </c>
      <c r="E469" s="17">
        <v>6.9514999999999993E-2</v>
      </c>
      <c r="F469" s="17">
        <v>3.3639999999999999</v>
      </c>
      <c r="G469" s="17">
        <v>8.2894999999999996E-2</v>
      </c>
      <c r="H469" s="17">
        <v>5.1943999999999997E-2</v>
      </c>
      <c r="I469" s="17">
        <v>7.0795999999999998E-2</v>
      </c>
      <c r="J469" s="17">
        <v>1.8853000000000002E-2</v>
      </c>
      <c r="K469" s="17">
        <v>0.26629599999999998</v>
      </c>
      <c r="L469" s="17">
        <v>322.5</v>
      </c>
      <c r="M469" s="17">
        <v>0.59999899999999995</v>
      </c>
      <c r="N469" s="17">
        <v>1676</v>
      </c>
      <c r="O469" s="17">
        <v>0</v>
      </c>
      <c r="P469" s="17">
        <v>0</v>
      </c>
      <c r="Q469" s="17">
        <v>4.8430000000000001E-3</v>
      </c>
      <c r="R469" s="17">
        <v>5.4479E-2</v>
      </c>
      <c r="S469" s="17">
        <v>7.3686000000000001E-2</v>
      </c>
      <c r="T469" s="17">
        <v>1.9206999999999998E-2</v>
      </c>
      <c r="U469" s="17">
        <v>0.26066499999999998</v>
      </c>
      <c r="V469" s="17">
        <v>100</v>
      </c>
      <c r="W469" s="17">
        <v>0.22917299999999999</v>
      </c>
      <c r="X469" s="17">
        <v>16092</v>
      </c>
      <c r="Y469" s="17">
        <v>0</v>
      </c>
      <c r="Z469" s="17">
        <v>0</v>
      </c>
      <c r="AA469" s="17">
        <v>0.40102300000000002</v>
      </c>
      <c r="AB469" s="17">
        <v>0.58114900000000003</v>
      </c>
      <c r="AC469" s="17">
        <v>6.5641400000000003E-2</v>
      </c>
      <c r="AD469" s="17">
        <v>0.25</v>
      </c>
      <c r="AE469" s="17">
        <v>2575.8000000000002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2023-02-24T05:41:43Z</dcterms:modified>
</cp:coreProperties>
</file>