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3/"/>
    </mc:Choice>
  </mc:AlternateContent>
  <xr:revisionPtr revIDLastSave="0" documentId="8_{2CAAAAD1-8A3A-6647-96A4-4669DFB590AB}" xr6:coauthVersionLast="47" xr6:coauthVersionMax="47" xr10:uidLastSave="{00000000-0000-0000-0000-000000000000}"/>
  <bookViews>
    <workbookView xWindow="400" yWindow="590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R13" i="1"/>
  <c r="S13" i="1" s="1"/>
  <c r="F13" i="1"/>
  <c r="G13" i="1"/>
  <c r="H13" i="1"/>
  <c r="Y13" i="1" s="1"/>
  <c r="AE13" i="1" s="1"/>
  <c r="I13" i="1"/>
  <c r="J13" i="1"/>
  <c r="Z13" i="1" s="1"/>
  <c r="AA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AA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 s="1"/>
  <c r="S15" i="1" s="1"/>
  <c r="G15" i="1"/>
  <c r="H15" i="1"/>
  <c r="Y15" i="1" s="1"/>
  <c r="I15" i="1"/>
  <c r="J15" i="1"/>
  <c r="Z15" i="1" s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R16" i="1" s="1"/>
  <c r="S16" i="1" s="1"/>
  <c r="G16" i="1"/>
  <c r="H16" i="1"/>
  <c r="Y16" i="1" s="1"/>
  <c r="AE16" i="1" s="1"/>
  <c r="I16" i="1"/>
  <c r="J16" i="1"/>
  <c r="Z16" i="1" s="1"/>
  <c r="AA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/>
  <c r="AA17" i="1" s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/>
  <c r="I18" i="1"/>
  <c r="J18" i="1"/>
  <c r="Z18" i="1" s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/>
  <c r="E19" i="1"/>
  <c r="F19" i="1"/>
  <c r="G19" i="1"/>
  <c r="H19" i="1"/>
  <c r="Y19" i="1"/>
  <c r="AE19" i="1" s="1"/>
  <c r="I19" i="1"/>
  <c r="J19" i="1"/>
  <c r="Z19" i="1"/>
  <c r="AA19" i="1" s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 s="1"/>
  <c r="AE20" i="1" s="1"/>
  <c r="I20" i="1"/>
  <c r="J20" i="1"/>
  <c r="Z20" i="1" s="1"/>
  <c r="AA20" i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/>
  <c r="I21" i="1"/>
  <c r="J21" i="1"/>
  <c r="Z21" i="1" s="1"/>
  <c r="AA21" i="1" s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AA22" i="1" s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R23" i="1" s="1"/>
  <c r="S23" i="1" s="1"/>
  <c r="G23" i="1"/>
  <c r="H23" i="1"/>
  <c r="Y23" i="1" s="1"/>
  <c r="AE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AA24" i="1" s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R26" i="1"/>
  <c r="S26" i="1" s="1"/>
  <c r="G26" i="1"/>
  <c r="H26" i="1"/>
  <c r="Y26" i="1" s="1"/>
  <c r="AE26" i="1" s="1"/>
  <c r="I26" i="1"/>
  <c r="J26" i="1"/>
  <c r="Z26" i="1"/>
  <c r="AA26" i="1" s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 s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AA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 s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R30" i="1" s="1"/>
  <c r="S30" i="1" s="1"/>
  <c r="G30" i="1"/>
  <c r="H30" i="1"/>
  <c r="Y30" i="1" s="1"/>
  <c r="AE30" i="1" s="1"/>
  <c r="I30" i="1"/>
  <c r="J30" i="1"/>
  <c r="Z30" i="1" s="1"/>
  <c r="AA30" i="1" s="1"/>
  <c r="K30" i="1"/>
  <c r="L30" i="1"/>
  <c r="M30" i="1"/>
  <c r="N30" i="1"/>
  <c r="O30" i="1"/>
  <c r="P30" i="1"/>
  <c r="A31" i="1"/>
  <c r="B31" i="1"/>
  <c r="C31" i="1"/>
  <c r="D31" i="1"/>
  <c r="X31" i="1" s="1"/>
  <c r="E31" i="1"/>
  <c r="F31" i="1"/>
  <c r="R31" i="1"/>
  <c r="S31" i="1" s="1"/>
  <c r="G31" i="1"/>
  <c r="H31" i="1"/>
  <c r="Y31" i="1"/>
  <c r="AE31" i="1" s="1"/>
  <c r="I31" i="1"/>
  <c r="J31" i="1"/>
  <c r="Z31" i="1"/>
  <c r="AA31" i="1" s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 s="1"/>
  <c r="AE32" i="1" s="1"/>
  <c r="I32" i="1"/>
  <c r="J32" i="1"/>
  <c r="Z32" i="1" s="1"/>
  <c r="AA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/>
  <c r="AE33" i="1" s="1"/>
  <c r="I33" i="1"/>
  <c r="J33" i="1"/>
  <c r="Z33" i="1" s="1"/>
  <c r="AA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/>
  <c r="AE36" i="1" s="1"/>
  <c r="I36" i="1"/>
  <c r="J36" i="1"/>
  <c r="Z36" i="1" s="1"/>
  <c r="AA36" i="1"/>
  <c r="K36" i="1"/>
  <c r="L36" i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I37" i="1"/>
  <c r="J37" i="1"/>
  <c r="Z37" i="1"/>
  <c r="K37" i="1"/>
  <c r="L37" i="1"/>
  <c r="V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 s="1"/>
  <c r="AE38" i="1" s="1"/>
  <c r="I38" i="1"/>
  <c r="J38" i="1"/>
  <c r="Z38" i="1" s="1"/>
  <c r="AA38" i="1" s="1"/>
  <c r="K38" i="1"/>
  <c r="L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 s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/>
  <c r="I40" i="1"/>
  <c r="J40" i="1"/>
  <c r="Z40" i="1"/>
  <c r="AA40" i="1" s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AE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/>
  <c r="AE43" i="1"/>
  <c r="I43" i="1"/>
  <c r="J43" i="1"/>
  <c r="Z43" i="1" s="1"/>
  <c r="AA43" i="1" s="1"/>
  <c r="K43" i="1"/>
  <c r="L43" i="1"/>
  <c r="V43" i="1"/>
  <c r="M43" i="1"/>
  <c r="N43" i="1"/>
  <c r="O43" i="1"/>
  <c r="P43" i="1"/>
  <c r="A44" i="1"/>
  <c r="B44" i="1"/>
  <c r="C44" i="1"/>
  <c r="D44" i="1"/>
  <c r="X44" i="1"/>
  <c r="E44" i="1"/>
  <c r="F44" i="1"/>
  <c r="G44" i="1"/>
  <c r="H44" i="1"/>
  <c r="Y44" i="1"/>
  <c r="AE44" i="1" s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R49" i="1" s="1"/>
  <c r="S49" i="1" s="1"/>
  <c r="G49" i="1"/>
  <c r="H49" i="1"/>
  <c r="Y49" i="1" s="1"/>
  <c r="I49" i="1"/>
  <c r="J49" i="1"/>
  <c r="Z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/>
  <c r="E51" i="1"/>
  <c r="F51" i="1"/>
  <c r="G51" i="1"/>
  <c r="H51" i="1"/>
  <c r="Y51" i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/>
  <c r="E52" i="1"/>
  <c r="F52" i="1"/>
  <c r="G52" i="1"/>
  <c r="H52" i="1"/>
  <c r="Y52" i="1" s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R53" i="1" s="1"/>
  <c r="S53" i="1" s="1"/>
  <c r="G53" i="1"/>
  <c r="H53" i="1"/>
  <c r="Y53" i="1" s="1"/>
  <c r="AE53" i="1" s="1"/>
  <c r="I53" i="1"/>
  <c r="J53" i="1"/>
  <c r="Z53" i="1"/>
  <c r="K53" i="1"/>
  <c r="L53" i="1"/>
  <c r="T53" i="1" s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AE55" i="1" s="1"/>
  <c r="I55" i="1"/>
  <c r="J55" i="1"/>
  <c r="Z55" i="1" s="1"/>
  <c r="AA55" i="1" s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R56" i="1" s="1"/>
  <c r="S56" i="1" s="1"/>
  <c r="G56" i="1"/>
  <c r="H56" i="1"/>
  <c r="Y56" i="1"/>
  <c r="I56" i="1"/>
  <c r="J56" i="1"/>
  <c r="Z56" i="1"/>
  <c r="K56" i="1"/>
  <c r="T56" i="1"/>
  <c r="U56" i="1" s="1"/>
  <c r="L56" i="1"/>
  <c r="M56" i="1"/>
  <c r="N56" i="1"/>
  <c r="O56" i="1"/>
  <c r="P56" i="1"/>
  <c r="A57" i="1"/>
  <c r="B57" i="1"/>
  <c r="C57" i="1"/>
  <c r="D57" i="1" s="1"/>
  <c r="X57" i="1" s="1"/>
  <c r="E57" i="1"/>
  <c r="R57" i="1"/>
  <c r="S57" i="1" s="1"/>
  <c r="F57" i="1"/>
  <c r="G57" i="1"/>
  <c r="H57" i="1"/>
  <c r="Y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 s="1"/>
  <c r="K58" i="1"/>
  <c r="L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 s="1"/>
  <c r="AE59" i="1" s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I60" i="1"/>
  <c r="J60" i="1"/>
  <c r="Z60" i="1" s="1"/>
  <c r="K60" i="1"/>
  <c r="L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 s="1"/>
  <c r="K61" i="1"/>
  <c r="L61" i="1"/>
  <c r="M61" i="1"/>
  <c r="N61" i="1"/>
  <c r="O61" i="1"/>
  <c r="P61" i="1"/>
  <c r="A62" i="1"/>
  <c r="B62" i="1"/>
  <c r="C62" i="1"/>
  <c r="D62" i="1"/>
  <c r="X62" i="1" s="1"/>
  <c r="E62" i="1"/>
  <c r="F62" i="1"/>
  <c r="R62" i="1" s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/>
  <c r="AE63" i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T64" i="1" s="1"/>
  <c r="U64" i="1" s="1"/>
  <c r="L64" i="1"/>
  <c r="V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 s="1"/>
  <c r="AE65" i="1" s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R66" i="1" s="1"/>
  <c r="S66" i="1" s="1"/>
  <c r="G66" i="1"/>
  <c r="H66" i="1"/>
  <c r="Y66" i="1"/>
  <c r="AE66" i="1" s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/>
  <c r="AE68" i="1" s="1"/>
  <c r="I68" i="1"/>
  <c r="J68" i="1"/>
  <c r="Z68" i="1" s="1"/>
  <c r="K68" i="1"/>
  <c r="L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 s="1"/>
  <c r="AE69" i="1" s="1"/>
  <c r="I69" i="1"/>
  <c r="J69" i="1"/>
  <c r="Z69" i="1" s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/>
  <c r="I71" i="1"/>
  <c r="J71" i="1"/>
  <c r="Z71" i="1" s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 s="1"/>
  <c r="AE72" i="1" s="1"/>
  <c r="I72" i="1"/>
  <c r="J72" i="1"/>
  <c r="Z72" i="1"/>
  <c r="K72" i="1"/>
  <c r="L72" i="1"/>
  <c r="V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/>
  <c r="AE73" i="1"/>
  <c r="I73" i="1"/>
  <c r="J73" i="1"/>
  <c r="Z73" i="1"/>
  <c r="K73" i="1"/>
  <c r="L73" i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/>
  <c r="I74" i="1"/>
  <c r="J74" i="1"/>
  <c r="Z74" i="1"/>
  <c r="K74" i="1"/>
  <c r="L74" i="1"/>
  <c r="V74" i="1" s="1"/>
  <c r="M74" i="1"/>
  <c r="N74" i="1"/>
  <c r="O74" i="1"/>
  <c r="P74" i="1"/>
  <c r="A75" i="1"/>
  <c r="B75" i="1"/>
  <c r="C75" i="1"/>
  <c r="D75" i="1" s="1"/>
  <c r="X75" i="1"/>
  <c r="E75" i="1"/>
  <c r="F75" i="1"/>
  <c r="G75" i="1"/>
  <c r="H75" i="1"/>
  <c r="Y75" i="1"/>
  <c r="AE75" i="1"/>
  <c r="I75" i="1"/>
  <c r="J75" i="1"/>
  <c r="Z75" i="1" s="1"/>
  <c r="AA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 s="1"/>
  <c r="I79" i="1"/>
  <c r="J79" i="1"/>
  <c r="Z79" i="1"/>
  <c r="K79" i="1"/>
  <c r="T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/>
  <c r="K81" i="1"/>
  <c r="L81" i="1"/>
  <c r="V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 s="1"/>
  <c r="AE83" i="1" s="1"/>
  <c r="I83" i="1"/>
  <c r="J83" i="1"/>
  <c r="Z83" i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 s="1"/>
  <c r="I84" i="1"/>
  <c r="J84" i="1"/>
  <c r="Z84" i="1" s="1"/>
  <c r="K84" i="1"/>
  <c r="L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 s="1"/>
  <c r="AE85" i="1" s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/>
  <c r="K86" i="1"/>
  <c r="L86" i="1"/>
  <c r="V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/>
  <c r="I87" i="1"/>
  <c r="J87" i="1"/>
  <c r="Z87" i="1"/>
  <c r="K87" i="1"/>
  <c r="L87" i="1"/>
  <c r="V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 s="1"/>
  <c r="AE88" i="1" s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 s="1"/>
  <c r="X90" i="1"/>
  <c r="E90" i="1"/>
  <c r="F90" i="1"/>
  <c r="G90" i="1"/>
  <c r="H90" i="1"/>
  <c r="Y90" i="1"/>
  <c r="AE90" i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 s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/>
  <c r="I92" i="1"/>
  <c r="J92" i="1"/>
  <c r="Z92" i="1"/>
  <c r="K92" i="1"/>
  <c r="L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/>
  <c r="E95" i="1"/>
  <c r="F95" i="1"/>
  <c r="G95" i="1"/>
  <c r="H95" i="1"/>
  <c r="Y95" i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 s="1"/>
  <c r="AE96" i="1" s="1"/>
  <c r="I96" i="1"/>
  <c r="J96" i="1"/>
  <c r="Z96" i="1"/>
  <c r="K96" i="1"/>
  <c r="L96" i="1"/>
  <c r="M96" i="1"/>
  <c r="N96" i="1"/>
  <c r="O96" i="1"/>
  <c r="P96" i="1"/>
  <c r="A97" i="1"/>
  <c r="B97" i="1"/>
  <c r="C97" i="1"/>
  <c r="D97" i="1" s="1"/>
  <c r="X97" i="1"/>
  <c r="E97" i="1"/>
  <c r="F97" i="1"/>
  <c r="G97" i="1"/>
  <c r="H97" i="1"/>
  <c r="Y97" i="1"/>
  <c r="AE97" i="1" s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R98" i="1"/>
  <c r="G98" i="1"/>
  <c r="H98" i="1"/>
  <c r="Y98" i="1"/>
  <c r="AE98" i="1"/>
  <c r="I98" i="1"/>
  <c r="J98" i="1"/>
  <c r="Z98" i="1" s="1"/>
  <c r="K98" i="1"/>
  <c r="L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 s="1"/>
  <c r="AE99" i="1" s="1"/>
  <c r="I99" i="1"/>
  <c r="J99" i="1"/>
  <c r="Z99" i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/>
  <c r="I100" i="1"/>
  <c r="J100" i="1"/>
  <c r="Z100" i="1"/>
  <c r="K100" i="1"/>
  <c r="L100" i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/>
  <c r="E102" i="1"/>
  <c r="F102" i="1"/>
  <c r="G102" i="1"/>
  <c r="H102" i="1"/>
  <c r="Y102" i="1" s="1"/>
  <c r="AE102" i="1" s="1"/>
  <c r="I102" i="1"/>
  <c r="J102" i="1"/>
  <c r="Z102" i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/>
  <c r="AE105" i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AE106" i="1" s="1"/>
  <c r="I106" i="1"/>
  <c r="J106" i="1"/>
  <c r="Z106" i="1"/>
  <c r="K106" i="1"/>
  <c r="L106" i="1"/>
  <c r="V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R108" i="1" s="1"/>
  <c r="S108" i="1" s="1"/>
  <c r="G108" i="1"/>
  <c r="H108" i="1"/>
  <c r="Y108" i="1"/>
  <c r="AE108" i="1"/>
  <c r="I108" i="1"/>
  <c r="J108" i="1"/>
  <c r="Z108" i="1" s="1"/>
  <c r="AA108" i="1" s="1"/>
  <c r="K108" i="1"/>
  <c r="L108" i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R110" i="1"/>
  <c r="S110" i="1" s="1"/>
  <c r="F110" i="1"/>
  <c r="G110" i="1"/>
  <c r="H110" i="1"/>
  <c r="Y110" i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 s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 s="1"/>
  <c r="I112" i="1"/>
  <c r="J112" i="1"/>
  <c r="Z112" i="1" s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 s="1"/>
  <c r="I118" i="1"/>
  <c r="J118" i="1"/>
  <c r="Z118" i="1"/>
  <c r="K118" i="1"/>
  <c r="L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/>
  <c r="AE119" i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 s="1"/>
  <c r="AE120" i="1" s="1"/>
  <c r="I120" i="1"/>
  <c r="J120" i="1"/>
  <c r="Z120" i="1"/>
  <c r="K120" i="1"/>
  <c r="L120" i="1"/>
  <c r="V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 s="1"/>
  <c r="AE121" i="1" s="1"/>
  <c r="I121" i="1"/>
  <c r="J121" i="1"/>
  <c r="Z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R122" i="1" s="1"/>
  <c r="S122" i="1" s="1"/>
  <c r="G122" i="1"/>
  <c r="H122" i="1"/>
  <c r="Y122" i="1"/>
  <c r="AE122" i="1"/>
  <c r="I122" i="1"/>
  <c r="J122" i="1"/>
  <c r="Z122" i="1" s="1"/>
  <c r="AA122" i="1" s="1"/>
  <c r="K122" i="1"/>
  <c r="L122" i="1"/>
  <c r="M122" i="1"/>
  <c r="N122" i="1"/>
  <c r="O122" i="1"/>
  <c r="P122" i="1"/>
  <c r="A123" i="1"/>
  <c r="B123" i="1"/>
  <c r="C123" i="1"/>
  <c r="D123" i="1" s="1"/>
  <c r="X123" i="1"/>
  <c r="E123" i="1"/>
  <c r="F123" i="1"/>
  <c r="G123" i="1"/>
  <c r="H123" i="1"/>
  <c r="Y123" i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AE126" i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 s="1"/>
  <c r="I127" i="1"/>
  <c r="J127" i="1"/>
  <c r="Z127" i="1"/>
  <c r="K127" i="1"/>
  <c r="T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 s="1"/>
  <c r="AE128" i="1" s="1"/>
  <c r="I128" i="1"/>
  <c r="J128" i="1"/>
  <c r="Z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R130" i="1" s="1"/>
  <c r="S130" i="1" s="1"/>
  <c r="F130" i="1"/>
  <c r="G130" i="1"/>
  <c r="H130" i="1"/>
  <c r="Y130" i="1" s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/>
  <c r="I131" i="1"/>
  <c r="J131" i="1"/>
  <c r="Z131" i="1" s="1"/>
  <c r="AA131" i="1" s="1"/>
  <c r="K131" i="1"/>
  <c r="L131" i="1"/>
  <c r="V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I132" i="1"/>
  <c r="J132" i="1"/>
  <c r="Z132" i="1"/>
  <c r="K132" i="1"/>
  <c r="T132" i="1"/>
  <c r="U132" i="1" s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 s="1"/>
  <c r="I137" i="1"/>
  <c r="J137" i="1"/>
  <c r="Z137" i="1"/>
  <c r="AA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 s="1"/>
  <c r="AE140" i="1" s="1"/>
  <c r="I140" i="1"/>
  <c r="J140" i="1"/>
  <c r="Z140" i="1"/>
  <c r="K140" i="1"/>
  <c r="L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R142" i="1" s="1"/>
  <c r="G142" i="1"/>
  <c r="H142" i="1"/>
  <c r="Y142" i="1"/>
  <c r="AE142" i="1"/>
  <c r="I142" i="1"/>
  <c r="J142" i="1"/>
  <c r="Z142" i="1" s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R143" i="1"/>
  <c r="S143" i="1" s="1"/>
  <c r="F143" i="1"/>
  <c r="G143" i="1"/>
  <c r="H143" i="1"/>
  <c r="Y143" i="1" s="1"/>
  <c r="I143" i="1"/>
  <c r="J143" i="1"/>
  <c r="Z143" i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 s="1"/>
  <c r="AE145" i="1" s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 s="1"/>
  <c r="I146" i="1"/>
  <c r="J146" i="1"/>
  <c r="Z146" i="1" s="1"/>
  <c r="K146" i="1"/>
  <c r="L146" i="1"/>
  <c r="V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/>
  <c r="I147" i="1"/>
  <c r="J147" i="1"/>
  <c r="Z147" i="1" s="1"/>
  <c r="AA147" i="1" s="1"/>
  <c r="K147" i="1"/>
  <c r="L147" i="1"/>
  <c r="V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/>
  <c r="AE154" i="1"/>
  <c r="I154" i="1"/>
  <c r="J154" i="1"/>
  <c r="Z154" i="1" s="1"/>
  <c r="K154" i="1"/>
  <c r="L154" i="1"/>
  <c r="V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/>
  <c r="I156" i="1"/>
  <c r="J156" i="1"/>
  <c r="Z156" i="1" s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 s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 s="1"/>
  <c r="I162" i="1"/>
  <c r="J162" i="1"/>
  <c r="Z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 s="1"/>
  <c r="AE163" i="1" s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/>
  <c r="I164" i="1"/>
  <c r="J164" i="1"/>
  <c r="Z164" i="1" s="1"/>
  <c r="K164" i="1"/>
  <c r="L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 s="1"/>
  <c r="I170" i="1"/>
  <c r="J170" i="1"/>
  <c r="Z170" i="1"/>
  <c r="K170" i="1"/>
  <c r="L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/>
  <c r="AE171" i="1"/>
  <c r="I171" i="1"/>
  <c r="J171" i="1"/>
  <c r="Z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/>
  <c r="K172" i="1"/>
  <c r="L172" i="1"/>
  <c r="M172" i="1"/>
  <c r="N172" i="1"/>
  <c r="O172" i="1"/>
  <c r="P172" i="1"/>
  <c r="A173" i="1"/>
  <c r="B173" i="1"/>
  <c r="C173" i="1"/>
  <c r="D173" i="1" s="1"/>
  <c r="X173" i="1"/>
  <c r="E173" i="1"/>
  <c r="F173" i="1"/>
  <c r="G173" i="1"/>
  <c r="H173" i="1"/>
  <c r="Y173" i="1"/>
  <c r="AE173" i="1"/>
  <c r="I173" i="1"/>
  <c r="J173" i="1"/>
  <c r="Z173" i="1" s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/>
  <c r="AE175" i="1"/>
  <c r="I175" i="1"/>
  <c r="J175" i="1"/>
  <c r="Z175" i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 s="1"/>
  <c r="I176" i="1"/>
  <c r="J176" i="1"/>
  <c r="Z176" i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/>
  <c r="AE177" i="1" s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 s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 s="1"/>
  <c r="AE179" i="1"/>
  <c r="I179" i="1"/>
  <c r="J179" i="1"/>
  <c r="Z179" i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/>
  <c r="I180" i="1"/>
  <c r="J180" i="1"/>
  <c r="Z180" i="1"/>
  <c r="K180" i="1"/>
  <c r="L180" i="1"/>
  <c r="V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 s="1"/>
  <c r="AE181" i="1" s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/>
  <c r="I183" i="1"/>
  <c r="J183" i="1"/>
  <c r="Z183" i="1"/>
  <c r="K183" i="1"/>
  <c r="L183" i="1"/>
  <c r="V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 s="1"/>
  <c r="AE184" i="1" s="1"/>
  <c r="I184" i="1"/>
  <c r="J184" i="1"/>
  <c r="Z184" i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 s="1"/>
  <c r="I185" i="1"/>
  <c r="J185" i="1"/>
  <c r="Z185" i="1" s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/>
  <c r="I186" i="1"/>
  <c r="J186" i="1"/>
  <c r="Z186" i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 s="1"/>
  <c r="AE187" i="1" s="1"/>
  <c r="I187" i="1"/>
  <c r="J187" i="1"/>
  <c r="Z187" i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/>
  <c r="E188" i="1"/>
  <c r="F188" i="1"/>
  <c r="G188" i="1"/>
  <c r="H188" i="1"/>
  <c r="Y188" i="1"/>
  <c r="AE188" i="1"/>
  <c r="I188" i="1"/>
  <c r="J188" i="1"/>
  <c r="Z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R189" i="1"/>
  <c r="S189" i="1" s="1"/>
  <c r="F189" i="1"/>
  <c r="G189" i="1"/>
  <c r="H189" i="1"/>
  <c r="Y189" i="1"/>
  <c r="AE189" i="1" s="1"/>
  <c r="I189" i="1"/>
  <c r="J189" i="1"/>
  <c r="Z189" i="1" s="1"/>
  <c r="K189" i="1"/>
  <c r="L189" i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 s="1"/>
  <c r="I190" i="1"/>
  <c r="J190" i="1"/>
  <c r="Z190" i="1"/>
  <c r="AA190" i="1" s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S191" i="1"/>
  <c r="F191" i="1"/>
  <c r="R191" i="1" s="1"/>
  <c r="G191" i="1"/>
  <c r="H191" i="1"/>
  <c r="Y191" i="1" s="1"/>
  <c r="AE191" i="1" s="1"/>
  <c r="I191" i="1"/>
  <c r="J191" i="1"/>
  <c r="Z191" i="1"/>
  <c r="K191" i="1"/>
  <c r="T191" i="1" s="1"/>
  <c r="AC191" i="1" s="1"/>
  <c r="AD191" i="1" s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 s="1"/>
  <c r="S194" i="1" s="1"/>
  <c r="G194" i="1"/>
  <c r="H194" i="1"/>
  <c r="Y194" i="1" s="1"/>
  <c r="AE194" i="1" s="1"/>
  <c r="I194" i="1"/>
  <c r="J194" i="1"/>
  <c r="Z194" i="1" s="1"/>
  <c r="K194" i="1"/>
  <c r="T194" i="1" s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/>
  <c r="AE196" i="1" s="1"/>
  <c r="I196" i="1"/>
  <c r="J196" i="1"/>
  <c r="Z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 s="1"/>
  <c r="AE197" i="1" s="1"/>
  <c r="I197" i="1"/>
  <c r="J197" i="1"/>
  <c r="Z197" i="1" s="1"/>
  <c r="AA197" i="1" s="1"/>
  <c r="K197" i="1"/>
  <c r="L197" i="1"/>
  <c r="T197" i="1" s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 s="1"/>
  <c r="I198" i="1"/>
  <c r="J198" i="1"/>
  <c r="Z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R199" i="1" s="1"/>
  <c r="S199" i="1"/>
  <c r="G199" i="1"/>
  <c r="H199" i="1"/>
  <c r="Y199" i="1" s="1"/>
  <c r="AE199" i="1" s="1"/>
  <c r="I199" i="1"/>
  <c r="J199" i="1"/>
  <c r="Z199" i="1" s="1"/>
  <c r="AA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AE200" i="1"/>
  <c r="I200" i="1"/>
  <c r="J200" i="1"/>
  <c r="Z200" i="1" s="1"/>
  <c r="AA200" i="1" s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 s="1"/>
  <c r="AE201" i="1" s="1"/>
  <c r="I201" i="1"/>
  <c r="J201" i="1"/>
  <c r="Z201" i="1"/>
  <c r="K201" i="1"/>
  <c r="T201" i="1" s="1"/>
  <c r="U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AE202" i="1"/>
  <c r="I202" i="1"/>
  <c r="J202" i="1"/>
  <c r="Z202" i="1" s="1"/>
  <c r="AA202" i="1"/>
  <c r="K202" i="1"/>
  <c r="L202" i="1"/>
  <c r="T202" i="1" s="1"/>
  <c r="V202" i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/>
  <c r="AE203" i="1" s="1"/>
  <c r="I203" i="1"/>
  <c r="J203" i="1"/>
  <c r="Z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/>
  <c r="E204" i="1"/>
  <c r="F204" i="1"/>
  <c r="G204" i="1"/>
  <c r="H204" i="1"/>
  <c r="Y204" i="1" s="1"/>
  <c r="AE204" i="1" s="1"/>
  <c r="I204" i="1"/>
  <c r="J204" i="1"/>
  <c r="Z204" i="1"/>
  <c r="AA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/>
  <c r="I205" i="1"/>
  <c r="J205" i="1"/>
  <c r="Z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R206" i="1" s="1"/>
  <c r="G206" i="1"/>
  <c r="H206" i="1"/>
  <c r="Y206" i="1" s="1"/>
  <c r="AE206" i="1" s="1"/>
  <c r="I206" i="1"/>
  <c r="J206" i="1"/>
  <c r="Z206" i="1" s="1"/>
  <c r="AA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 s="1"/>
  <c r="I207" i="1"/>
  <c r="J207" i="1"/>
  <c r="Z207" i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 s="1"/>
  <c r="AE208" i="1" s="1"/>
  <c r="I208" i="1"/>
  <c r="J208" i="1"/>
  <c r="Z208" i="1"/>
  <c r="AA208" i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/>
  <c r="AE210" i="1"/>
  <c r="I210" i="1"/>
  <c r="J210" i="1"/>
  <c r="Z210" i="1"/>
  <c r="AA210" i="1" s="1"/>
  <c r="K210" i="1"/>
  <c r="L210" i="1"/>
  <c r="M210" i="1"/>
  <c r="N210" i="1"/>
  <c r="O210" i="1"/>
  <c r="P210" i="1"/>
  <c r="A211" i="1"/>
  <c r="B211" i="1"/>
  <c r="C211" i="1"/>
  <c r="D211" i="1" s="1"/>
  <c r="X211" i="1"/>
  <c r="E211" i="1"/>
  <c r="F211" i="1"/>
  <c r="G211" i="1"/>
  <c r="H211" i="1"/>
  <c r="Y211" i="1"/>
  <c r="AE211" i="1" s="1"/>
  <c r="I211" i="1"/>
  <c r="J211" i="1"/>
  <c r="Z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/>
  <c r="I212" i="1"/>
  <c r="J212" i="1"/>
  <c r="Z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 s="1"/>
  <c r="AE213" i="1" s="1"/>
  <c r="I213" i="1"/>
  <c r="J213" i="1"/>
  <c r="Z213" i="1" s="1"/>
  <c r="AA213" i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/>
  <c r="AE214" i="1"/>
  <c r="I214" i="1"/>
  <c r="J214" i="1"/>
  <c r="Z214" i="1"/>
  <c r="K214" i="1"/>
  <c r="L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/>
  <c r="I216" i="1"/>
  <c r="J216" i="1"/>
  <c r="Z216" i="1"/>
  <c r="AA216" i="1" s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 s="1"/>
  <c r="I218" i="1"/>
  <c r="J218" i="1"/>
  <c r="Z218" i="1" s="1"/>
  <c r="AA218" i="1" s="1"/>
  <c r="K218" i="1"/>
  <c r="L218" i="1"/>
  <c r="M218" i="1"/>
  <c r="N218" i="1"/>
  <c r="O218" i="1"/>
  <c r="P218" i="1"/>
  <c r="A219" i="1"/>
  <c r="B219" i="1"/>
  <c r="C219" i="1"/>
  <c r="D219" i="1" s="1"/>
  <c r="X219" i="1"/>
  <c r="E219" i="1"/>
  <c r="F219" i="1"/>
  <c r="G219" i="1"/>
  <c r="H219" i="1"/>
  <c r="Y219" i="1" s="1"/>
  <c r="AE219" i="1" s="1"/>
  <c r="I219" i="1"/>
  <c r="J219" i="1"/>
  <c r="Z219" i="1" s="1"/>
  <c r="AA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/>
  <c r="I220" i="1"/>
  <c r="J220" i="1"/>
  <c r="Z220" i="1" s="1"/>
  <c r="AA220" i="1" s="1"/>
  <c r="K220" i="1"/>
  <c r="L220" i="1"/>
  <c r="V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R223" i="1" s="1"/>
  <c r="S223" i="1" s="1"/>
  <c r="G223" i="1"/>
  <c r="H223" i="1"/>
  <c r="Y223" i="1" s="1"/>
  <c r="AE223" i="1" s="1"/>
  <c r="I223" i="1"/>
  <c r="J223" i="1"/>
  <c r="Z223" i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 s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/>
  <c r="I225" i="1"/>
  <c r="J225" i="1"/>
  <c r="Z225" i="1"/>
  <c r="AA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 s="1"/>
  <c r="I226" i="1"/>
  <c r="J226" i="1"/>
  <c r="Z226" i="1" s="1"/>
  <c r="K226" i="1"/>
  <c r="T226" i="1" s="1"/>
  <c r="L226" i="1"/>
  <c r="V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AE227" i="1" s="1"/>
  <c r="I227" i="1"/>
  <c r="J227" i="1"/>
  <c r="Z227" i="1"/>
  <c r="K227" i="1"/>
  <c r="L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/>
  <c r="E229" i="1"/>
  <c r="F229" i="1"/>
  <c r="G229" i="1"/>
  <c r="H229" i="1"/>
  <c r="Y229" i="1" s="1"/>
  <c r="AE229" i="1" s="1"/>
  <c r="I229" i="1"/>
  <c r="J229" i="1"/>
  <c r="Z229" i="1"/>
  <c r="K229" i="1"/>
  <c r="L229" i="1"/>
  <c r="M229" i="1"/>
  <c r="N229" i="1"/>
  <c r="O229" i="1"/>
  <c r="P229" i="1"/>
  <c r="A230" i="1"/>
  <c r="B230" i="1"/>
  <c r="C230" i="1"/>
  <c r="D230" i="1" s="1"/>
  <c r="X230" i="1" s="1"/>
  <c r="E230" i="1"/>
  <c r="F230" i="1"/>
  <c r="R230" i="1" s="1"/>
  <c r="S230" i="1" s="1"/>
  <c r="G230" i="1"/>
  <c r="H230" i="1"/>
  <c r="Y230" i="1" s="1"/>
  <c r="AE230" i="1" s="1"/>
  <c r="I230" i="1"/>
  <c r="J230" i="1"/>
  <c r="Z230" i="1" s="1"/>
  <c r="AA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/>
  <c r="AA233" i="1" s="1"/>
  <c r="K233" i="1"/>
  <c r="L233" i="1"/>
  <c r="V233" i="1"/>
  <c r="M233" i="1"/>
  <c r="N233" i="1"/>
  <c r="O233" i="1"/>
  <c r="P233" i="1"/>
  <c r="A234" i="1"/>
  <c r="B234" i="1"/>
  <c r="C234" i="1"/>
  <c r="D234" i="1"/>
  <c r="X234" i="1"/>
  <c r="E234" i="1"/>
  <c r="F234" i="1"/>
  <c r="R234" i="1"/>
  <c r="S234" i="1" s="1"/>
  <c r="G234" i="1"/>
  <c r="H234" i="1"/>
  <c r="Y234" i="1" s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/>
  <c r="I236" i="1"/>
  <c r="J236" i="1"/>
  <c r="Z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 s="1"/>
  <c r="G237" i="1"/>
  <c r="H237" i="1"/>
  <c r="Y237" i="1"/>
  <c r="AE237" i="1" s="1"/>
  <c r="I237" i="1"/>
  <c r="J237" i="1"/>
  <c r="Z237" i="1"/>
  <c r="AA237" i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 s="1"/>
  <c r="AA238" i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/>
  <c r="I239" i="1"/>
  <c r="J239" i="1"/>
  <c r="Z239" i="1" s="1"/>
  <c r="K239" i="1"/>
  <c r="L239" i="1"/>
  <c r="T239" i="1" s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/>
  <c r="AE240" i="1" s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 s="1"/>
  <c r="I241" i="1"/>
  <c r="J241" i="1"/>
  <c r="Z241" i="1" s="1"/>
  <c r="AA241" i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/>
  <c r="AA244" i="1" s="1"/>
  <c r="K244" i="1"/>
  <c r="L244" i="1"/>
  <c r="M244" i="1"/>
  <c r="N244" i="1"/>
  <c r="O244" i="1"/>
  <c r="P244" i="1"/>
  <c r="A245" i="1"/>
  <c r="B245" i="1"/>
  <c r="C245" i="1"/>
  <c r="D245" i="1" s="1"/>
  <c r="X245" i="1"/>
  <c r="E245" i="1"/>
  <c r="F245" i="1"/>
  <c r="G245" i="1"/>
  <c r="H245" i="1"/>
  <c r="Y245" i="1" s="1"/>
  <c r="AE245" i="1"/>
  <c r="I245" i="1"/>
  <c r="J245" i="1"/>
  <c r="Z245" i="1"/>
  <c r="AA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R246" i="1"/>
  <c r="G246" i="1"/>
  <c r="H246" i="1"/>
  <c r="Y246" i="1" s="1"/>
  <c r="AE246" i="1" s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 s="1"/>
  <c r="AE248" i="1"/>
  <c r="I248" i="1"/>
  <c r="J248" i="1"/>
  <c r="Z248" i="1" s="1"/>
  <c r="K248" i="1"/>
  <c r="L248" i="1"/>
  <c r="T248" i="1"/>
  <c r="U248" i="1" s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R250" i="1" s="1"/>
  <c r="S250" i="1" s="1"/>
  <c r="G250" i="1"/>
  <c r="H250" i="1"/>
  <c r="Y250" i="1" s="1"/>
  <c r="AE250" i="1" s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 s="1"/>
  <c r="I251" i="1"/>
  <c r="J251" i="1"/>
  <c r="Z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R253" i="1" s="1"/>
  <c r="S253" i="1" s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 s="1"/>
  <c r="I254" i="1"/>
  <c r="J254" i="1"/>
  <c r="Z254" i="1" s="1"/>
  <c r="AA254" i="1" s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 s="1"/>
  <c r="I255" i="1"/>
  <c r="J255" i="1"/>
  <c r="Z255" i="1" s="1"/>
  <c r="AA255" i="1" s="1"/>
  <c r="K255" i="1"/>
  <c r="L255" i="1"/>
  <c r="V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 s="1"/>
  <c r="AE256" i="1" s="1"/>
  <c r="I256" i="1"/>
  <c r="J256" i="1"/>
  <c r="Z256" i="1"/>
  <c r="K256" i="1"/>
  <c r="L256" i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/>
  <c r="AE257" i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G258" i="1"/>
  <c r="H258" i="1"/>
  <c r="Y258" i="1" s="1"/>
  <c r="AE258" i="1"/>
  <c r="I258" i="1"/>
  <c r="J258" i="1"/>
  <c r="Z258" i="1"/>
  <c r="K258" i="1"/>
  <c r="L258" i="1"/>
  <c r="T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 s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 s="1"/>
  <c r="I262" i="1"/>
  <c r="J262" i="1"/>
  <c r="Z262" i="1"/>
  <c r="AA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/>
  <c r="AE264" i="1"/>
  <c r="I264" i="1"/>
  <c r="J264" i="1"/>
  <c r="Z264" i="1"/>
  <c r="K264" i="1"/>
  <c r="T264" i="1" s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/>
  <c r="K265" i="1"/>
  <c r="L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/>
  <c r="I266" i="1"/>
  <c r="J266" i="1"/>
  <c r="Z266" i="1" s="1"/>
  <c r="K266" i="1"/>
  <c r="L266" i="1"/>
  <c r="V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 s="1"/>
  <c r="I269" i="1"/>
  <c r="J269" i="1"/>
  <c r="Z269" i="1" s="1"/>
  <c r="AA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 s="1"/>
  <c r="AE271" i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R272" i="1" s="1"/>
  <c r="S272" i="1" s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 s="1"/>
  <c r="I273" i="1"/>
  <c r="J273" i="1"/>
  <c r="Z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/>
  <c r="AE274" i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AA275" i="1" s="1"/>
  <c r="E275" i="1"/>
  <c r="F275" i="1"/>
  <c r="G275" i="1"/>
  <c r="H275" i="1"/>
  <c r="Y275" i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 s="1"/>
  <c r="AE280" i="1" s="1"/>
  <c r="I280" i="1"/>
  <c r="J280" i="1"/>
  <c r="Z280" i="1" s="1"/>
  <c r="K280" i="1"/>
  <c r="L280" i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 s="1"/>
  <c r="I281" i="1"/>
  <c r="J281" i="1"/>
  <c r="Z281" i="1" s="1"/>
  <c r="K281" i="1"/>
  <c r="L281" i="1"/>
  <c r="M281" i="1"/>
  <c r="N281" i="1"/>
  <c r="O281" i="1"/>
  <c r="P281" i="1"/>
  <c r="A282" i="1"/>
  <c r="B282" i="1"/>
  <c r="C282" i="1"/>
  <c r="D282" i="1"/>
  <c r="X282" i="1"/>
  <c r="E282" i="1"/>
  <c r="F282" i="1"/>
  <c r="R282" i="1" s="1"/>
  <c r="S282" i="1" s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/>
  <c r="E287" i="1"/>
  <c r="F287" i="1"/>
  <c r="G287" i="1"/>
  <c r="H287" i="1"/>
  <c r="Y287" i="1"/>
  <c r="I287" i="1"/>
  <c r="J287" i="1"/>
  <c r="Z287" i="1"/>
  <c r="K287" i="1"/>
  <c r="L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R289" i="1" s="1"/>
  <c r="S289" i="1" s="1"/>
  <c r="G289" i="1"/>
  <c r="H289" i="1"/>
  <c r="Y289" i="1" s="1"/>
  <c r="AE289" i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/>
  <c r="I290" i="1"/>
  <c r="J290" i="1"/>
  <c r="Z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/>
  <c r="E292" i="1"/>
  <c r="F292" i="1"/>
  <c r="G292" i="1"/>
  <c r="H292" i="1"/>
  <c r="Y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 s="1"/>
  <c r="AE295" i="1" s="1"/>
  <c r="I295" i="1"/>
  <c r="J295" i="1"/>
  <c r="Z295" i="1" s="1"/>
  <c r="K295" i="1"/>
  <c r="L295" i="1"/>
  <c r="V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 s="1"/>
  <c r="AE296" i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AE297" i="1" s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/>
  <c r="AE298" i="1"/>
  <c r="I298" i="1"/>
  <c r="J298" i="1"/>
  <c r="Z298" i="1"/>
  <c r="K298" i="1"/>
  <c r="L298" i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/>
  <c r="I301" i="1"/>
  <c r="J301" i="1"/>
  <c r="Z301" i="1"/>
  <c r="K301" i="1"/>
  <c r="L301" i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/>
  <c r="AE305" i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 s="1"/>
  <c r="AE306" i="1" s="1"/>
  <c r="I306" i="1"/>
  <c r="J306" i="1"/>
  <c r="Z306" i="1"/>
  <c r="K306" i="1"/>
  <c r="L306" i="1"/>
  <c r="M306" i="1"/>
  <c r="N306" i="1"/>
  <c r="O306" i="1"/>
  <c r="P306" i="1"/>
  <c r="A307" i="1"/>
  <c r="B307" i="1"/>
  <c r="C307" i="1"/>
  <c r="D307" i="1" s="1"/>
  <c r="X307" i="1"/>
  <c r="E307" i="1"/>
  <c r="F307" i="1"/>
  <c r="R307" i="1" s="1"/>
  <c r="G307" i="1"/>
  <c r="H307" i="1"/>
  <c r="Y307" i="1" s="1"/>
  <c r="AE307" i="1" s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/>
  <c r="I308" i="1"/>
  <c r="J308" i="1"/>
  <c r="Z308" i="1" s="1"/>
  <c r="K308" i="1"/>
  <c r="L308" i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R313" i="1"/>
  <c r="S313" i="1" s="1"/>
  <c r="G313" i="1"/>
  <c r="H313" i="1"/>
  <c r="Y313" i="1" s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/>
  <c r="E316" i="1"/>
  <c r="F316" i="1"/>
  <c r="G316" i="1"/>
  <c r="H316" i="1"/>
  <c r="Y316" i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/>
  <c r="K317" i="1"/>
  <c r="L317" i="1"/>
  <c r="M317" i="1"/>
  <c r="N317" i="1"/>
  <c r="O317" i="1"/>
  <c r="P317" i="1"/>
  <c r="A318" i="1"/>
  <c r="B318" i="1"/>
  <c r="C318" i="1"/>
  <c r="D318" i="1" s="1"/>
  <c r="X318" i="1"/>
  <c r="E318" i="1"/>
  <c r="F318" i="1"/>
  <c r="G318" i="1"/>
  <c r="H318" i="1"/>
  <c r="Y318" i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R319" i="1"/>
  <c r="S319" i="1"/>
  <c r="G319" i="1"/>
  <c r="H319" i="1"/>
  <c r="Y319" i="1"/>
  <c r="AE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 s="1"/>
  <c r="I320" i="1"/>
  <c r="J320" i="1"/>
  <c r="Z320" i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/>
  <c r="AE321" i="1"/>
  <c r="I321" i="1"/>
  <c r="J321" i="1"/>
  <c r="Z321" i="1"/>
  <c r="K321" i="1"/>
  <c r="T321" i="1" s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 s="1"/>
  <c r="AE322" i="1" s="1"/>
  <c r="I322" i="1"/>
  <c r="J322" i="1"/>
  <c r="Z322" i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R324" i="1"/>
  <c r="G324" i="1"/>
  <c r="H324" i="1"/>
  <c r="Y324" i="1"/>
  <c r="AE324" i="1"/>
  <c r="I324" i="1"/>
  <c r="J324" i="1"/>
  <c r="Z324" i="1" s="1"/>
  <c r="K324" i="1"/>
  <c r="L324" i="1"/>
  <c r="T324" i="1" s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/>
  <c r="AE328" i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/>
  <c r="I329" i="1"/>
  <c r="J329" i="1"/>
  <c r="Z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R332" i="1"/>
  <c r="S332" i="1" s="1"/>
  <c r="F332" i="1"/>
  <c r="G332" i="1"/>
  <c r="H332" i="1"/>
  <c r="Y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/>
  <c r="E334" i="1"/>
  <c r="R334" i="1" s="1"/>
  <c r="S334" i="1" s="1"/>
  <c r="F334" i="1"/>
  <c r="G334" i="1"/>
  <c r="H334" i="1"/>
  <c r="Y334" i="1"/>
  <c r="I334" i="1"/>
  <c r="J334" i="1"/>
  <c r="Z334" i="1"/>
  <c r="K334" i="1"/>
  <c r="L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 s="1"/>
  <c r="I335" i="1"/>
  <c r="J335" i="1"/>
  <c r="Z335" i="1" s="1"/>
  <c r="K335" i="1"/>
  <c r="U335" i="1"/>
  <c r="L335" i="1"/>
  <c r="T335" i="1" s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/>
  <c r="AE336" i="1"/>
  <c r="I336" i="1"/>
  <c r="J336" i="1"/>
  <c r="Z336" i="1"/>
  <c r="K336" i="1"/>
  <c r="L336" i="1"/>
  <c r="T336" i="1" s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 s="1"/>
  <c r="K337" i="1"/>
  <c r="L337" i="1"/>
  <c r="V337" i="1" s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/>
  <c r="AE339" i="1"/>
  <c r="I339" i="1"/>
  <c r="J339" i="1"/>
  <c r="Z339" i="1" s="1"/>
  <c r="AA339" i="1"/>
  <c r="K339" i="1"/>
  <c r="L339" i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/>
  <c r="I340" i="1"/>
  <c r="J340" i="1"/>
  <c r="Z340" i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 s="1"/>
  <c r="I341" i="1"/>
  <c r="J341" i="1"/>
  <c r="Z341" i="1" s="1"/>
  <c r="K341" i="1"/>
  <c r="L341" i="1"/>
  <c r="V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R344" i="1" s="1"/>
  <c r="S344" i="1" s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 s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S347" i="1"/>
  <c r="F347" i="1"/>
  <c r="R347" i="1" s="1"/>
  <c r="G347" i="1"/>
  <c r="H347" i="1"/>
  <c r="Y347" i="1"/>
  <c r="AE347" i="1" s="1"/>
  <c r="I347" i="1"/>
  <c r="J347" i="1"/>
  <c r="Z347" i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 s="1"/>
  <c r="AE348" i="1" s="1"/>
  <c r="I348" i="1"/>
  <c r="J348" i="1"/>
  <c r="Z348" i="1" s="1"/>
  <c r="K348" i="1"/>
  <c r="L348" i="1"/>
  <c r="V348" i="1"/>
  <c r="M348" i="1"/>
  <c r="N348" i="1"/>
  <c r="O348" i="1"/>
  <c r="P348" i="1"/>
  <c r="A349" i="1"/>
  <c r="B349" i="1"/>
  <c r="C349" i="1"/>
  <c r="D349" i="1"/>
  <c r="X349" i="1"/>
  <c r="E349" i="1"/>
  <c r="F349" i="1"/>
  <c r="G349" i="1"/>
  <c r="H349" i="1"/>
  <c r="Y349" i="1"/>
  <c r="AE349" i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/>
  <c r="AE352" i="1" s="1"/>
  <c r="I352" i="1"/>
  <c r="J352" i="1"/>
  <c r="Z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/>
  <c r="AE353" i="1"/>
  <c r="I353" i="1"/>
  <c r="J353" i="1"/>
  <c r="Z353" i="1" s="1"/>
  <c r="K353" i="1"/>
  <c r="L353" i="1"/>
  <c r="V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 s="1"/>
  <c r="AE355" i="1"/>
  <c r="I355" i="1"/>
  <c r="J355" i="1"/>
  <c r="Z355" i="1"/>
  <c r="K355" i="1"/>
  <c r="L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 s="1"/>
  <c r="I357" i="1"/>
  <c r="J357" i="1"/>
  <c r="Z357" i="1"/>
  <c r="AA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 s="1"/>
  <c r="AE358" i="1" s="1"/>
  <c r="I358" i="1"/>
  <c r="J358" i="1"/>
  <c r="Z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G359" i="1"/>
  <c r="H359" i="1"/>
  <c r="Y359" i="1" s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V360" i="1" s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 s="1"/>
  <c r="I362" i="1"/>
  <c r="J362" i="1"/>
  <c r="Z362" i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 s="1"/>
  <c r="I364" i="1"/>
  <c r="J364" i="1"/>
  <c r="Z364" i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G366" i="1"/>
  <c r="H366" i="1"/>
  <c r="Y366" i="1"/>
  <c r="AE366" i="1" s="1"/>
  <c r="I366" i="1"/>
  <c r="J366" i="1"/>
  <c r="Z366" i="1"/>
  <c r="K366" i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 s="1"/>
  <c r="K367" i="1"/>
  <c r="L367" i="1"/>
  <c r="M367" i="1"/>
  <c r="N367" i="1"/>
  <c r="O367" i="1"/>
  <c r="P367" i="1"/>
  <c r="A368" i="1"/>
  <c r="B368" i="1"/>
  <c r="C368" i="1"/>
  <c r="D368" i="1" s="1"/>
  <c r="X368" i="1"/>
  <c r="E368" i="1"/>
  <c r="R368" i="1" s="1"/>
  <c r="S368" i="1" s="1"/>
  <c r="F368" i="1"/>
  <c r="G368" i="1"/>
  <c r="H368" i="1"/>
  <c r="Y368" i="1" s="1"/>
  <c r="AE368" i="1"/>
  <c r="I368" i="1"/>
  <c r="J368" i="1"/>
  <c r="Z368" i="1"/>
  <c r="K368" i="1"/>
  <c r="T368" i="1"/>
  <c r="U368" i="1" s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G370" i="1"/>
  <c r="H370" i="1"/>
  <c r="Y370" i="1" s="1"/>
  <c r="AE370" i="1" s="1"/>
  <c r="I370" i="1"/>
  <c r="J370" i="1"/>
  <c r="Z370" i="1" s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AE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 s="1"/>
  <c r="I372" i="1"/>
  <c r="J372" i="1"/>
  <c r="Z372" i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 s="1"/>
  <c r="AE373" i="1" s="1"/>
  <c r="I373" i="1"/>
  <c r="J373" i="1"/>
  <c r="Z373" i="1" s="1"/>
  <c r="K373" i="1"/>
  <c r="L373" i="1"/>
  <c r="T373" i="1" s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 s="1"/>
  <c r="AE374" i="1" s="1"/>
  <c r="I374" i="1"/>
  <c r="J374" i="1"/>
  <c r="Z374" i="1"/>
  <c r="AA374" i="1" s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 s="1"/>
  <c r="AE375" i="1" s="1"/>
  <c r="I375" i="1"/>
  <c r="J375" i="1"/>
  <c r="Z375" i="1" s="1"/>
  <c r="K375" i="1"/>
  <c r="L375" i="1"/>
  <c r="T375" i="1" s="1"/>
  <c r="U375" i="1" s="1"/>
  <c r="V375" i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/>
  <c r="I376" i="1"/>
  <c r="J376" i="1"/>
  <c r="Z376" i="1" s="1"/>
  <c r="K376" i="1"/>
  <c r="L376" i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R378" i="1" s="1"/>
  <c r="F378" i="1"/>
  <c r="G378" i="1"/>
  <c r="H378" i="1"/>
  <c r="Y378" i="1"/>
  <c r="AE378" i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 s="1"/>
  <c r="I379" i="1"/>
  <c r="J379" i="1"/>
  <c r="Z379" i="1"/>
  <c r="K379" i="1"/>
  <c r="L379" i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/>
  <c r="I380" i="1"/>
  <c r="J380" i="1"/>
  <c r="Z380" i="1"/>
  <c r="K380" i="1"/>
  <c r="L380" i="1"/>
  <c r="T380" i="1"/>
  <c r="U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G382" i="1"/>
  <c r="H382" i="1"/>
  <c r="Y382" i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 s="1"/>
  <c r="AE383" i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/>
  <c r="I384" i="1"/>
  <c r="J384" i="1"/>
  <c r="Z384" i="1"/>
  <c r="K384" i="1"/>
  <c r="L384" i="1"/>
  <c r="V384" i="1" s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/>
  <c r="I386" i="1"/>
  <c r="J386" i="1"/>
  <c r="Z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/>
  <c r="AE387" i="1" s="1"/>
  <c r="I387" i="1"/>
  <c r="J387" i="1"/>
  <c r="Z387" i="1" s="1"/>
  <c r="K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/>
  <c r="I388" i="1"/>
  <c r="J388" i="1"/>
  <c r="Z388" i="1" s="1"/>
  <c r="AA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G389" i="1"/>
  <c r="H389" i="1"/>
  <c r="Y389" i="1" s="1"/>
  <c r="AE389" i="1" s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 s="1"/>
  <c r="I390" i="1"/>
  <c r="J390" i="1"/>
  <c r="Z390" i="1" s="1"/>
  <c r="K390" i="1"/>
  <c r="L390" i="1"/>
  <c r="M390" i="1"/>
  <c r="N390" i="1"/>
  <c r="O390" i="1"/>
  <c r="P390" i="1"/>
  <c r="A391" i="1"/>
  <c r="B391" i="1"/>
  <c r="C391" i="1"/>
  <c r="D391" i="1"/>
  <c r="X391" i="1"/>
  <c r="E391" i="1"/>
  <c r="F391" i="1"/>
  <c r="G391" i="1"/>
  <c r="H391" i="1"/>
  <c r="Y391" i="1" s="1"/>
  <c r="AE391" i="1" s="1"/>
  <c r="I391" i="1"/>
  <c r="J391" i="1"/>
  <c r="Z391" i="1"/>
  <c r="K391" i="1"/>
  <c r="L391" i="1"/>
  <c r="V391" i="1" s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/>
  <c r="I392" i="1"/>
  <c r="J392" i="1"/>
  <c r="Z392" i="1"/>
  <c r="K392" i="1"/>
  <c r="L392" i="1"/>
  <c r="V392" i="1"/>
  <c r="M392" i="1"/>
  <c r="N392" i="1"/>
  <c r="O392" i="1"/>
  <c r="P392" i="1"/>
  <c r="A393" i="1"/>
  <c r="B393" i="1"/>
  <c r="C393" i="1"/>
  <c r="D393" i="1"/>
  <c r="X393" i="1"/>
  <c r="E393" i="1"/>
  <c r="F393" i="1"/>
  <c r="G393" i="1"/>
  <c r="H393" i="1"/>
  <c r="Y393" i="1" s="1"/>
  <c r="AE393" i="1" s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G397" i="1"/>
  <c r="H397" i="1"/>
  <c r="Y397" i="1" s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 s="1"/>
  <c r="I398" i="1"/>
  <c r="J398" i="1"/>
  <c r="Z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G399" i="1"/>
  <c r="H399" i="1"/>
  <c r="Y399" i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S400" i="1"/>
  <c r="F400" i="1"/>
  <c r="R400" i="1" s="1"/>
  <c r="G400" i="1"/>
  <c r="H400" i="1"/>
  <c r="Y400" i="1" s="1"/>
  <c r="AE400" i="1" s="1"/>
  <c r="I400" i="1"/>
  <c r="J400" i="1"/>
  <c r="Z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/>
  <c r="I401" i="1"/>
  <c r="J401" i="1"/>
  <c r="Z401" i="1" s="1"/>
  <c r="K401" i="1"/>
  <c r="L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/>
  <c r="I403" i="1"/>
  <c r="J403" i="1"/>
  <c r="Z403" i="1"/>
  <c r="K403" i="1"/>
  <c r="L403" i="1"/>
  <c r="T403" i="1"/>
  <c r="U403" i="1"/>
  <c r="M403" i="1"/>
  <c r="N403" i="1"/>
  <c r="O403" i="1"/>
  <c r="P403" i="1"/>
  <c r="A404" i="1"/>
  <c r="B404" i="1"/>
  <c r="C404" i="1"/>
  <c r="D404" i="1"/>
  <c r="X404" i="1"/>
  <c r="E404" i="1"/>
  <c r="R404" i="1"/>
  <c r="S404" i="1"/>
  <c r="F404" i="1"/>
  <c r="G404" i="1"/>
  <c r="H404" i="1"/>
  <c r="Y404" i="1"/>
  <c r="AE404" i="1"/>
  <c r="I404" i="1"/>
  <c r="J404" i="1"/>
  <c r="Z404" i="1"/>
  <c r="AA404" i="1" s="1"/>
  <c r="K404" i="1"/>
  <c r="L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 s="1"/>
  <c r="AE405" i="1" s="1"/>
  <c r="I405" i="1"/>
  <c r="J405" i="1"/>
  <c r="Z405" i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/>
  <c r="K406" i="1"/>
  <c r="L406" i="1"/>
  <c r="V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/>
  <c r="I407" i="1"/>
  <c r="J407" i="1"/>
  <c r="Z407" i="1" s="1"/>
  <c r="AA407" i="1" s="1"/>
  <c r="K407" i="1"/>
  <c r="L407" i="1"/>
  <c r="T407" i="1" s="1"/>
  <c r="M407" i="1"/>
  <c r="N407" i="1"/>
  <c r="O407" i="1"/>
  <c r="P407" i="1"/>
  <c r="A408" i="1"/>
  <c r="B408" i="1"/>
  <c r="C408" i="1"/>
  <c r="D408" i="1"/>
  <c r="X408" i="1" s="1"/>
  <c r="E408" i="1"/>
  <c r="F408" i="1"/>
  <c r="G408" i="1"/>
  <c r="H408" i="1"/>
  <c r="Y408" i="1"/>
  <c r="AE408" i="1"/>
  <c r="I408" i="1"/>
  <c r="J408" i="1"/>
  <c r="Z408" i="1" s="1"/>
  <c r="K408" i="1"/>
  <c r="L408" i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 s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/>
  <c r="AE411" i="1"/>
  <c r="I411" i="1"/>
  <c r="J411" i="1"/>
  <c r="Z411" i="1" s="1"/>
  <c r="AA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R412" i="1"/>
  <c r="S412" i="1"/>
  <c r="F412" i="1"/>
  <c r="G412" i="1"/>
  <c r="H412" i="1"/>
  <c r="Y412" i="1"/>
  <c r="AE412" i="1"/>
  <c r="I412" i="1"/>
  <c r="J412" i="1"/>
  <c r="Z412" i="1"/>
  <c r="AA412" i="1" s="1"/>
  <c r="K412" i="1"/>
  <c r="L412" i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/>
  <c r="AE413" i="1" s="1"/>
  <c r="I413" i="1"/>
  <c r="J413" i="1"/>
  <c r="Z413" i="1"/>
  <c r="AA413" i="1"/>
  <c r="K413" i="1"/>
  <c r="T413" i="1" s="1"/>
  <c r="L413" i="1"/>
  <c r="M413" i="1"/>
  <c r="N413" i="1"/>
  <c r="O413" i="1"/>
  <c r="P413" i="1"/>
  <c r="A414" i="1"/>
  <c r="B414" i="1"/>
  <c r="C414" i="1"/>
  <c r="D414" i="1" s="1"/>
  <c r="X414" i="1" s="1"/>
  <c r="E414" i="1"/>
  <c r="F414" i="1"/>
  <c r="G414" i="1"/>
  <c r="H414" i="1"/>
  <c r="Y414" i="1"/>
  <c r="AE414" i="1" s="1"/>
  <c r="I414" i="1"/>
  <c r="J414" i="1"/>
  <c r="Z414" i="1" s="1"/>
  <c r="AA414" i="1" s="1"/>
  <c r="K414" i="1"/>
  <c r="L414" i="1"/>
  <c r="V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/>
  <c r="I415" i="1"/>
  <c r="J415" i="1"/>
  <c r="Z415" i="1"/>
  <c r="AA415" i="1" s="1"/>
  <c r="K415" i="1"/>
  <c r="L415" i="1"/>
  <c r="V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 s="1"/>
  <c r="I416" i="1"/>
  <c r="J416" i="1"/>
  <c r="Z416" i="1" s="1"/>
  <c r="AA416" i="1" s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/>
  <c r="AA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G418" i="1"/>
  <c r="H418" i="1"/>
  <c r="Y418" i="1"/>
  <c r="AE418" i="1" s="1"/>
  <c r="I418" i="1"/>
  <c r="J418" i="1"/>
  <c r="Z418" i="1" s="1"/>
  <c r="AA418" i="1" s="1"/>
  <c r="K418" i="1"/>
  <c r="L418" i="1"/>
  <c r="M418" i="1"/>
  <c r="N418" i="1"/>
  <c r="O418" i="1"/>
  <c r="P418" i="1"/>
  <c r="A419" i="1"/>
  <c r="B419" i="1"/>
  <c r="C419" i="1"/>
  <c r="D419" i="1"/>
  <c r="X419" i="1"/>
  <c r="E419" i="1"/>
  <c r="F419" i="1"/>
  <c r="G419" i="1"/>
  <c r="H419" i="1"/>
  <c r="Y419" i="1" s="1"/>
  <c r="AE419" i="1" s="1"/>
  <c r="I419" i="1"/>
  <c r="J419" i="1"/>
  <c r="Z419" i="1" s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 s="1"/>
  <c r="I420" i="1"/>
  <c r="J420" i="1"/>
  <c r="Z420" i="1" s="1"/>
  <c r="AA420" i="1" s="1"/>
  <c r="K420" i="1"/>
  <c r="L420" i="1"/>
  <c r="T420" i="1" s="1"/>
  <c r="U420" i="1" s="1"/>
  <c r="M420" i="1"/>
  <c r="N420" i="1"/>
  <c r="O420" i="1"/>
  <c r="P420" i="1"/>
  <c r="A421" i="1"/>
  <c r="B421" i="1"/>
  <c r="C421" i="1"/>
  <c r="D421" i="1" s="1"/>
  <c r="X421" i="1"/>
  <c r="E421" i="1"/>
  <c r="F421" i="1"/>
  <c r="G421" i="1"/>
  <c r="H421" i="1"/>
  <c r="Y421" i="1"/>
  <c r="AE421" i="1" s="1"/>
  <c r="I421" i="1"/>
  <c r="J421" i="1"/>
  <c r="Z421" i="1" s="1"/>
  <c r="AA421" i="1" s="1"/>
  <c r="K421" i="1"/>
  <c r="L421" i="1"/>
  <c r="V421" i="1"/>
  <c r="M421" i="1"/>
  <c r="N421" i="1"/>
  <c r="O421" i="1"/>
  <c r="P421" i="1"/>
  <c r="A422" i="1"/>
  <c r="B422" i="1"/>
  <c r="C422" i="1"/>
  <c r="D422" i="1"/>
  <c r="X422" i="1"/>
  <c r="E422" i="1"/>
  <c r="R422" i="1" s="1"/>
  <c r="S422" i="1" s="1"/>
  <c r="F422" i="1"/>
  <c r="G422" i="1"/>
  <c r="H422" i="1"/>
  <c r="Y422" i="1"/>
  <c r="AE422" i="1" s="1"/>
  <c r="I422" i="1"/>
  <c r="J422" i="1"/>
  <c r="Z422" i="1" s="1"/>
  <c r="AA422" i="1" s="1"/>
  <c r="K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/>
  <c r="AE423" i="1"/>
  <c r="I423" i="1"/>
  <c r="J423" i="1"/>
  <c r="Z423" i="1" s="1"/>
  <c r="AA423" i="1" s="1"/>
  <c r="K423" i="1"/>
  <c r="L423" i="1"/>
  <c r="T423" i="1" s="1"/>
  <c r="U423" i="1" s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 s="1"/>
  <c r="AE424" i="1" s="1"/>
  <c r="I424" i="1"/>
  <c r="J424" i="1"/>
  <c r="Z424" i="1" s="1"/>
  <c r="AA424" i="1" s="1"/>
  <c r="K424" i="1"/>
  <c r="L424" i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/>
  <c r="AE425" i="1" s="1"/>
  <c r="I425" i="1"/>
  <c r="J425" i="1"/>
  <c r="Z425" i="1"/>
  <c r="K425" i="1"/>
  <c r="L425" i="1"/>
  <c r="V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/>
  <c r="AE426" i="1"/>
  <c r="I426" i="1"/>
  <c r="J426" i="1"/>
  <c r="Z426" i="1" s="1"/>
  <c r="AA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G427" i="1"/>
  <c r="H427" i="1"/>
  <c r="Y427" i="1" s="1"/>
  <c r="AE427" i="1" s="1"/>
  <c r="I427" i="1"/>
  <c r="J427" i="1"/>
  <c r="Z427" i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/>
  <c r="AE428" i="1"/>
  <c r="I428" i="1"/>
  <c r="J428" i="1"/>
  <c r="Z428" i="1" s="1"/>
  <c r="AA428" i="1" s="1"/>
  <c r="K428" i="1"/>
  <c r="L428" i="1"/>
  <c r="V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/>
  <c r="I429" i="1"/>
  <c r="J429" i="1"/>
  <c r="Z429" i="1" s="1"/>
  <c r="AA429" i="1" s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R430" i="1"/>
  <c r="S430" i="1"/>
  <c r="F430" i="1"/>
  <c r="G430" i="1"/>
  <c r="H430" i="1"/>
  <c r="Y430" i="1" s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G431" i="1"/>
  <c r="H431" i="1"/>
  <c r="Y431" i="1"/>
  <c r="AE431" i="1" s="1"/>
  <c r="I431" i="1"/>
  <c r="J431" i="1"/>
  <c r="Z431" i="1" s="1"/>
  <c r="AA431" i="1" s="1"/>
  <c r="K431" i="1"/>
  <c r="L431" i="1"/>
  <c r="V431" i="1" s="1"/>
  <c r="M431" i="1"/>
  <c r="N431" i="1"/>
  <c r="O431" i="1"/>
  <c r="P431" i="1"/>
  <c r="A432" i="1"/>
  <c r="B432" i="1"/>
  <c r="C432" i="1"/>
  <c r="D432" i="1" s="1"/>
  <c r="X432" i="1"/>
  <c r="E432" i="1"/>
  <c r="F432" i="1"/>
  <c r="G432" i="1"/>
  <c r="H432" i="1"/>
  <c r="Y432" i="1"/>
  <c r="AE432" i="1"/>
  <c r="I432" i="1"/>
  <c r="J432" i="1"/>
  <c r="Z432" i="1"/>
  <c r="AA432" i="1" s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R433" i="1" s="1"/>
  <c r="S433" i="1" s="1"/>
  <c r="G433" i="1"/>
  <c r="H433" i="1"/>
  <c r="Y433" i="1"/>
  <c r="AE433" i="1"/>
  <c r="I433" i="1"/>
  <c r="J433" i="1"/>
  <c r="Z433" i="1" s="1"/>
  <c r="AA433" i="1" s="1"/>
  <c r="K433" i="1"/>
  <c r="L433" i="1"/>
  <c r="T433" i="1" s="1"/>
  <c r="U433" i="1" s="1"/>
  <c r="V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/>
  <c r="AE434" i="1"/>
  <c r="I434" i="1"/>
  <c r="J434" i="1"/>
  <c r="Z434" i="1" s="1"/>
  <c r="AA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 s="1"/>
  <c r="AE435" i="1" s="1"/>
  <c r="I435" i="1"/>
  <c r="J435" i="1"/>
  <c r="Z435" i="1"/>
  <c r="K435" i="1"/>
  <c r="T435" i="1" s="1"/>
  <c r="U435" i="1" s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G436" i="1"/>
  <c r="H436" i="1"/>
  <c r="Y436" i="1" s="1"/>
  <c r="AE436" i="1" s="1"/>
  <c r="I436" i="1"/>
  <c r="J436" i="1"/>
  <c r="Z436" i="1"/>
  <c r="AA436" i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/>
  <c r="AE437" i="1"/>
  <c r="I437" i="1"/>
  <c r="J437" i="1"/>
  <c r="Z437" i="1" s="1"/>
  <c r="AA437" i="1" s="1"/>
  <c r="K437" i="1"/>
  <c r="L437" i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/>
  <c r="I438" i="1"/>
  <c r="J438" i="1"/>
  <c r="Z438" i="1" s="1"/>
  <c r="AA438" i="1" s="1"/>
  <c r="K438" i="1"/>
  <c r="L438" i="1"/>
  <c r="M438" i="1"/>
  <c r="N438" i="1"/>
  <c r="O438" i="1"/>
  <c r="P438" i="1"/>
  <c r="A439" i="1"/>
  <c r="B439" i="1"/>
  <c r="C439" i="1"/>
  <c r="D439" i="1"/>
  <c r="X439" i="1"/>
  <c r="E439" i="1"/>
  <c r="F439" i="1"/>
  <c r="G439" i="1"/>
  <c r="H439" i="1"/>
  <c r="Y439" i="1" s="1"/>
  <c r="AE439" i="1" s="1"/>
  <c r="I439" i="1"/>
  <c r="J439" i="1"/>
  <c r="Z439" i="1"/>
  <c r="AA439" i="1"/>
  <c r="K439" i="1"/>
  <c r="L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/>
  <c r="I440" i="1"/>
  <c r="J440" i="1"/>
  <c r="Z440" i="1" s="1"/>
  <c r="AA440" i="1" s="1"/>
  <c r="K440" i="1"/>
  <c r="L440" i="1"/>
  <c r="M440" i="1"/>
  <c r="N440" i="1"/>
  <c r="O440" i="1"/>
  <c r="P440" i="1"/>
  <c r="A441" i="1"/>
  <c r="B441" i="1"/>
  <c r="C441" i="1"/>
  <c r="D441" i="1"/>
  <c r="X441" i="1" s="1"/>
  <c r="E441" i="1"/>
  <c r="F441" i="1"/>
  <c r="G441" i="1"/>
  <c r="H441" i="1"/>
  <c r="Y441" i="1"/>
  <c r="AE441" i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/>
  <c r="AA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 s="1"/>
  <c r="AE443" i="1" s="1"/>
  <c r="I443" i="1"/>
  <c r="J443" i="1"/>
  <c r="Z443" i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R444" i="1" s="1"/>
  <c r="G444" i="1"/>
  <c r="H444" i="1"/>
  <c r="Y444" i="1" s="1"/>
  <c r="AE444" i="1" s="1"/>
  <c r="I444" i="1"/>
  <c r="J444" i="1"/>
  <c r="Z444" i="1" s="1"/>
  <c r="AA444" i="1" s="1"/>
  <c r="K444" i="1"/>
  <c r="L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/>
  <c r="AE445" i="1"/>
  <c r="I445" i="1"/>
  <c r="J445" i="1"/>
  <c r="Z445" i="1"/>
  <c r="AA445" i="1" s="1"/>
  <c r="K445" i="1"/>
  <c r="L445" i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 s="1"/>
  <c r="AE446" i="1" s="1"/>
  <c r="I446" i="1"/>
  <c r="J446" i="1"/>
  <c r="Z446" i="1"/>
  <c r="K446" i="1"/>
  <c r="T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 s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/>
  <c r="AE448" i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/>
  <c r="AE450" i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 s="1"/>
  <c r="S452" i="1" s="1"/>
  <c r="G452" i="1"/>
  <c r="H452" i="1"/>
  <c r="Y452" i="1" s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/>
  <c r="AE453" i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/>
  <c r="I454" i="1"/>
  <c r="J454" i="1"/>
  <c r="Z454" i="1"/>
  <c r="K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/>
  <c r="I455" i="1"/>
  <c r="J455" i="1"/>
  <c r="Z455" i="1"/>
  <c r="K455" i="1"/>
  <c r="L455" i="1"/>
  <c r="V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 s="1"/>
  <c r="AE457" i="1" s="1"/>
  <c r="I457" i="1"/>
  <c r="J457" i="1"/>
  <c r="Z457" i="1" s="1"/>
  <c r="K457" i="1"/>
  <c r="L457" i="1"/>
  <c r="V457" i="1"/>
  <c r="M457" i="1"/>
  <c r="N457" i="1"/>
  <c r="O457" i="1"/>
  <c r="P457" i="1"/>
  <c r="A458" i="1"/>
  <c r="B458" i="1"/>
  <c r="C458" i="1"/>
  <c r="D458" i="1"/>
  <c r="X458" i="1" s="1"/>
  <c r="E458" i="1"/>
  <c r="F458" i="1"/>
  <c r="G458" i="1"/>
  <c r="H458" i="1"/>
  <c r="Y458" i="1"/>
  <c r="AE458" i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/>
  <c r="K459" i="1"/>
  <c r="L459" i="1"/>
  <c r="V459" i="1" s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/>
  <c r="I460" i="1"/>
  <c r="J460" i="1"/>
  <c r="Z460" i="1" s="1"/>
  <c r="K460" i="1"/>
  <c r="L460" i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 s="1"/>
  <c r="I461" i="1"/>
  <c r="J461" i="1"/>
  <c r="Z461" i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 s="1"/>
  <c r="AE463" i="1" s="1"/>
  <c r="I463" i="1"/>
  <c r="J463" i="1"/>
  <c r="Z463" i="1"/>
  <c r="K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/>
  <c r="I464" i="1"/>
  <c r="J464" i="1"/>
  <c r="Z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G465" i="1"/>
  <c r="H465" i="1"/>
  <c r="Y465" i="1" s="1"/>
  <c r="AE465" i="1" s="1"/>
  <c r="I465" i="1"/>
  <c r="J465" i="1"/>
  <c r="Z465" i="1" s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 s="1"/>
  <c r="I466" i="1"/>
  <c r="J466" i="1"/>
  <c r="Z466" i="1"/>
  <c r="K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/>
  <c r="K468" i="1"/>
  <c r="L468" i="1"/>
  <c r="T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 s="1"/>
  <c r="I471" i="1"/>
  <c r="J471" i="1"/>
  <c r="Z471" i="1" s="1"/>
  <c r="K471" i="1"/>
  <c r="L471" i="1"/>
  <c r="V471" i="1"/>
  <c r="M471" i="1"/>
  <c r="N471" i="1"/>
  <c r="O471" i="1"/>
  <c r="P471" i="1"/>
  <c r="A472" i="1"/>
  <c r="B472" i="1"/>
  <c r="C472" i="1"/>
  <c r="D472" i="1"/>
  <c r="X472" i="1"/>
  <c r="E472" i="1"/>
  <c r="R472" i="1"/>
  <c r="S472" i="1" s="1"/>
  <c r="F472" i="1"/>
  <c r="G472" i="1"/>
  <c r="H472" i="1"/>
  <c r="Y472" i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 s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/>
  <c r="I474" i="1"/>
  <c r="J474" i="1"/>
  <c r="Z474" i="1" s="1"/>
  <c r="K474" i="1"/>
  <c r="L474" i="1"/>
  <c r="V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F477" i="1"/>
  <c r="G477" i="1"/>
  <c r="H477" i="1"/>
  <c r="Y477" i="1" s="1"/>
  <c r="AE477" i="1" s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 s="1"/>
  <c r="I478" i="1"/>
  <c r="J478" i="1"/>
  <c r="Z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/>
  <c r="AE479" i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G480" i="1"/>
  <c r="H480" i="1"/>
  <c r="Y480" i="1" s="1"/>
  <c r="AE480" i="1" s="1"/>
  <c r="I480" i="1"/>
  <c r="J480" i="1"/>
  <c r="Z480" i="1"/>
  <c r="K480" i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R481" i="1"/>
  <c r="S481" i="1"/>
  <c r="G481" i="1"/>
  <c r="H481" i="1"/>
  <c r="Y481" i="1" s="1"/>
  <c r="AE481" i="1" s="1"/>
  <c r="I481" i="1"/>
  <c r="J481" i="1"/>
  <c r="Z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 s="1"/>
  <c r="AE483" i="1" s="1"/>
  <c r="I483" i="1"/>
  <c r="J483" i="1"/>
  <c r="Z483" i="1" s="1"/>
  <c r="K483" i="1"/>
  <c r="L483" i="1"/>
  <c r="V483" i="1" s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/>
  <c r="AE485" i="1"/>
  <c r="I485" i="1"/>
  <c r="J485" i="1"/>
  <c r="Z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/>
  <c r="I488" i="1"/>
  <c r="J488" i="1"/>
  <c r="Z488" i="1"/>
  <c r="AA488" i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 s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 s="1"/>
  <c r="AE492" i="1"/>
  <c r="I492" i="1"/>
  <c r="J492" i="1"/>
  <c r="Z492" i="1"/>
  <c r="AA492" i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/>
  <c r="E494" i="1"/>
  <c r="F494" i="1"/>
  <c r="G494" i="1"/>
  <c r="H494" i="1"/>
  <c r="Y494" i="1" s="1"/>
  <c r="AE494" i="1" s="1"/>
  <c r="I494" i="1"/>
  <c r="J494" i="1"/>
  <c r="Z494" i="1" s="1"/>
  <c r="AA494" i="1" s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 s="1"/>
  <c r="E495" i="1"/>
  <c r="F495" i="1"/>
  <c r="G495" i="1"/>
  <c r="H495" i="1"/>
  <c r="Y495" i="1"/>
  <c r="AE495" i="1" s="1"/>
  <c r="I495" i="1"/>
  <c r="J495" i="1"/>
  <c r="Z495" i="1"/>
  <c r="AA495" i="1"/>
  <c r="K495" i="1"/>
  <c r="L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/>
  <c r="AA497" i="1" s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/>
  <c r="I499" i="1"/>
  <c r="J499" i="1"/>
  <c r="Z499" i="1" s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/>
  <c r="AE500" i="1"/>
  <c r="I500" i="1"/>
  <c r="J500" i="1"/>
  <c r="Z500" i="1" s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 s="1"/>
  <c r="AE501" i="1" s="1"/>
  <c r="I501" i="1"/>
  <c r="J501" i="1"/>
  <c r="Z501" i="1"/>
  <c r="AA501" i="1"/>
  <c r="K501" i="1"/>
  <c r="L501" i="1"/>
  <c r="V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G503" i="1"/>
  <c r="H503" i="1"/>
  <c r="Y503" i="1"/>
  <c r="AE503" i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G504" i="1"/>
  <c r="H504" i="1"/>
  <c r="Y504" i="1" s="1"/>
  <c r="AE504" i="1" s="1"/>
  <c r="I504" i="1"/>
  <c r="J504" i="1"/>
  <c r="Z504" i="1"/>
  <c r="AA504" i="1" s="1"/>
  <c r="K504" i="1"/>
  <c r="L504" i="1"/>
  <c r="V504" i="1" s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 s="1"/>
  <c r="I505" i="1"/>
  <c r="J505" i="1"/>
  <c r="Z505" i="1"/>
  <c r="AA505" i="1"/>
  <c r="K505" i="1"/>
  <c r="L505" i="1"/>
  <c r="T505" i="1" s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/>
  <c r="AE506" i="1"/>
  <c r="I506" i="1"/>
  <c r="J506" i="1"/>
  <c r="Z506" i="1" s="1"/>
  <c r="AA506" i="1" s="1"/>
  <c r="K506" i="1"/>
  <c r="L506" i="1"/>
  <c r="V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/>
  <c r="I507" i="1"/>
  <c r="J507" i="1"/>
  <c r="Z507" i="1" s="1"/>
  <c r="AA507" i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/>
  <c r="AE508" i="1" s="1"/>
  <c r="I508" i="1"/>
  <c r="J508" i="1"/>
  <c r="Z508" i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 s="1"/>
  <c r="AE514" i="1" s="1"/>
  <c r="I514" i="1"/>
  <c r="J514" i="1"/>
  <c r="Z514" i="1" s="1"/>
  <c r="AA514" i="1" s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/>
  <c r="I516" i="1"/>
  <c r="J516" i="1"/>
  <c r="Z516" i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/>
  <c r="AA517" i="1" s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L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 s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 s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/>
  <c r="AE530" i="1" s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 s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 s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R540" i="1" s="1"/>
  <c r="S540" i="1"/>
  <c r="F540" i="1"/>
  <c r="G540" i="1"/>
  <c r="H540" i="1"/>
  <c r="Y540" i="1" s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/>
  <c r="S542" i="1" s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 s="1"/>
  <c r="E543" i="1"/>
  <c r="R543" i="1" s="1"/>
  <c r="S543" i="1" s="1"/>
  <c r="F543" i="1"/>
  <c r="G543" i="1"/>
  <c r="H543" i="1"/>
  <c r="Y543" i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R544" i="1"/>
  <c r="S544" i="1" s="1"/>
  <c r="F544" i="1"/>
  <c r="G544" i="1"/>
  <c r="H544" i="1"/>
  <c r="Y544" i="1"/>
  <c r="AE544" i="1"/>
  <c r="I544" i="1"/>
  <c r="J544" i="1"/>
  <c r="Z544" i="1" s="1"/>
  <c r="AA544" i="1"/>
  <c r="K544" i="1"/>
  <c r="L544" i="1"/>
  <c r="M544" i="1"/>
  <c r="N544" i="1"/>
  <c r="O544" i="1"/>
  <c r="P544" i="1"/>
  <c r="A545" i="1"/>
  <c r="B545" i="1"/>
  <c r="C545" i="1"/>
  <c r="D545" i="1" s="1"/>
  <c r="X545" i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/>
  <c r="I546" i="1"/>
  <c r="J546" i="1"/>
  <c r="Z546" i="1" s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 s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/>
  <c r="E548" i="1"/>
  <c r="F548" i="1"/>
  <c r="G548" i="1"/>
  <c r="H548" i="1"/>
  <c r="Y548" i="1"/>
  <c r="AE548" i="1" s="1"/>
  <c r="I548" i="1"/>
  <c r="J548" i="1"/>
  <c r="Z548" i="1"/>
  <c r="AA548" i="1"/>
  <c r="AB548" i="1" s="1"/>
  <c r="AC548" i="1"/>
  <c r="AD548" i="1" s="1"/>
  <c r="K548" i="1"/>
  <c r="L548" i="1"/>
  <c r="T548" i="1" s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 s="1"/>
  <c r="AE549" i="1"/>
  <c r="I549" i="1"/>
  <c r="J549" i="1"/>
  <c r="Z549" i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/>
  <c r="E550" i="1"/>
  <c r="F550" i="1"/>
  <c r="G550" i="1"/>
  <c r="H550" i="1"/>
  <c r="Y550" i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/>
  <c r="G551" i="1"/>
  <c r="H551" i="1"/>
  <c r="Y551" i="1" s="1"/>
  <c r="AE551" i="1" s="1"/>
  <c r="I551" i="1"/>
  <c r="J551" i="1"/>
  <c r="Z551" i="1"/>
  <c r="K551" i="1"/>
  <c r="T551" i="1" s="1"/>
  <c r="L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 s="1"/>
  <c r="S552" i="1" s="1"/>
  <c r="G552" i="1"/>
  <c r="H552" i="1"/>
  <c r="Y552" i="1" s="1"/>
  <c r="AE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553" i="1"/>
  <c r="B553" i="1"/>
  <c r="C553" i="1"/>
  <c r="D553" i="1"/>
  <c r="X553" i="1" s="1"/>
  <c r="E553" i="1"/>
  <c r="F553" i="1"/>
  <c r="G553" i="1"/>
  <c r="H553" i="1"/>
  <c r="Y553" i="1"/>
  <c r="AE553" i="1" s="1"/>
  <c r="I553" i="1"/>
  <c r="J553" i="1"/>
  <c r="Z553" i="1" s="1"/>
  <c r="AA553" i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F556" i="1"/>
  <c r="G556" i="1"/>
  <c r="H556" i="1"/>
  <c r="Y556" i="1" s="1"/>
  <c r="AE556" i="1"/>
  <c r="I556" i="1"/>
  <c r="J556" i="1"/>
  <c r="Z556" i="1"/>
  <c r="AA556" i="1" s="1"/>
  <c r="K556" i="1"/>
  <c r="L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 s="1"/>
  <c r="I558" i="1"/>
  <c r="J558" i="1"/>
  <c r="Z558" i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 s="1"/>
  <c r="AE560" i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/>
  <c r="X561" i="1" s="1"/>
  <c r="E561" i="1"/>
  <c r="R561" i="1" s="1"/>
  <c r="S561" i="1" s="1"/>
  <c r="F561" i="1"/>
  <c r="G561" i="1"/>
  <c r="H561" i="1"/>
  <c r="Y561" i="1"/>
  <c r="AE561" i="1" s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 s="1"/>
  <c r="S562" i="1" s="1"/>
  <c r="F562" i="1"/>
  <c r="G562" i="1"/>
  <c r="H562" i="1"/>
  <c r="Y562" i="1"/>
  <c r="AE562" i="1" s="1"/>
  <c r="I562" i="1"/>
  <c r="J562" i="1"/>
  <c r="Z562" i="1"/>
  <c r="AA562" i="1" s="1"/>
  <c r="K562" i="1"/>
  <c r="T562" i="1"/>
  <c r="AC562" i="1" s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 s="1"/>
  <c r="G563" i="1"/>
  <c r="H563" i="1"/>
  <c r="Y563" i="1" s="1"/>
  <c r="AE563" i="1" s="1"/>
  <c r="I563" i="1"/>
  <c r="J563" i="1"/>
  <c r="Z563" i="1"/>
  <c r="AA563" i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/>
  <c r="G565" i="1"/>
  <c r="H565" i="1"/>
  <c r="Y565" i="1" s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/>
  <c r="E566" i="1"/>
  <c r="F566" i="1"/>
  <c r="G566" i="1"/>
  <c r="H566" i="1"/>
  <c r="Y566" i="1" s="1"/>
  <c r="AE566" i="1" s="1"/>
  <c r="I566" i="1"/>
  <c r="J566" i="1"/>
  <c r="Z566" i="1" s="1"/>
  <c r="AA566" i="1" s="1"/>
  <c r="K566" i="1"/>
  <c r="L566" i="1"/>
  <c r="T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/>
  <c r="S568" i="1" s="1"/>
  <c r="G568" i="1"/>
  <c r="H568" i="1"/>
  <c r="Y568" i="1"/>
  <c r="AE568" i="1"/>
  <c r="I568" i="1"/>
  <c r="J568" i="1"/>
  <c r="Z568" i="1"/>
  <c r="AA568" i="1" s="1"/>
  <c r="K568" i="1"/>
  <c r="L568" i="1"/>
  <c r="T568" i="1" s="1"/>
  <c r="M568" i="1"/>
  <c r="N568" i="1"/>
  <c r="O568" i="1"/>
  <c r="P568" i="1"/>
  <c r="A569" i="1"/>
  <c r="B569" i="1"/>
  <c r="C569" i="1"/>
  <c r="D569" i="1" s="1"/>
  <c r="X569" i="1" s="1"/>
  <c r="E569" i="1"/>
  <c r="R569" i="1" s="1"/>
  <c r="S569" i="1" s="1"/>
  <c r="F569" i="1"/>
  <c r="G569" i="1"/>
  <c r="H569" i="1"/>
  <c r="Y569" i="1" s="1"/>
  <c r="AE569" i="1" s="1"/>
  <c r="I569" i="1"/>
  <c r="J569" i="1"/>
  <c r="Z569" i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R570" i="1" s="1"/>
  <c r="S570" i="1" s="1"/>
  <c r="F570" i="1"/>
  <c r="G570" i="1"/>
  <c r="H570" i="1"/>
  <c r="Y570" i="1" s="1"/>
  <c r="AE570" i="1" s="1"/>
  <c r="I570" i="1"/>
  <c r="J570" i="1"/>
  <c r="Z570" i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 s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R572" i="1" s="1"/>
  <c r="S572" i="1" s="1"/>
  <c r="F572" i="1"/>
  <c r="G572" i="1"/>
  <c r="H572" i="1"/>
  <c r="Y572" i="1"/>
  <c r="AE572" i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I573" i="1"/>
  <c r="J573" i="1"/>
  <c r="Z573" i="1" s="1"/>
  <c r="AA573" i="1" s="1"/>
  <c r="K573" i="1"/>
  <c r="L573" i="1"/>
  <c r="M573" i="1"/>
  <c r="N573" i="1"/>
  <c r="O573" i="1"/>
  <c r="P573" i="1"/>
  <c r="AE573" i="1"/>
  <c r="A574" i="1"/>
  <c r="B574" i="1"/>
  <c r="C574" i="1"/>
  <c r="D574" i="1"/>
  <c r="X574" i="1" s="1"/>
  <c r="E574" i="1"/>
  <c r="F574" i="1"/>
  <c r="G574" i="1"/>
  <c r="H574" i="1"/>
  <c r="Y574" i="1" s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 s="1"/>
  <c r="S575" i="1" s="1"/>
  <c r="G575" i="1"/>
  <c r="H575" i="1"/>
  <c r="Y575" i="1"/>
  <c r="AE575" i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 s="1"/>
  <c r="G576" i="1"/>
  <c r="H576" i="1"/>
  <c r="Y576" i="1"/>
  <c r="AE576" i="1" s="1"/>
  <c r="I576" i="1"/>
  <c r="J576" i="1"/>
  <c r="Z576" i="1"/>
  <c r="AA576" i="1" s="1"/>
  <c r="K576" i="1"/>
  <c r="T576" i="1" s="1"/>
  <c r="L576" i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 s="1"/>
  <c r="AE577" i="1"/>
  <c r="I577" i="1"/>
  <c r="J577" i="1"/>
  <c r="Z577" i="1" s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G579" i="1"/>
  <c r="H579" i="1"/>
  <c r="Y579" i="1"/>
  <c r="AE579" i="1" s="1"/>
  <c r="I579" i="1"/>
  <c r="J579" i="1"/>
  <c r="Z579" i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 s="1"/>
  <c r="E580" i="1"/>
  <c r="F580" i="1"/>
  <c r="R580" i="1"/>
  <c r="S580" i="1" s="1"/>
  <c r="G580" i="1"/>
  <c r="H580" i="1"/>
  <c r="Y580" i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/>
  <c r="S581" i="1" s="1"/>
  <c r="F581" i="1"/>
  <c r="G581" i="1"/>
  <c r="H581" i="1"/>
  <c r="Y581" i="1" s="1"/>
  <c r="AE581" i="1" s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 s="1"/>
  <c r="I585" i="1"/>
  <c r="J585" i="1"/>
  <c r="Z585" i="1"/>
  <c r="AA585" i="1" s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 s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R589" i="1" s="1"/>
  <c r="S589" i="1" s="1"/>
  <c r="F589" i="1"/>
  <c r="G589" i="1"/>
  <c r="H589" i="1"/>
  <c r="Y589" i="1"/>
  <c r="AE589" i="1" s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G590" i="1"/>
  <c r="H590" i="1"/>
  <c r="Y590" i="1"/>
  <c r="AE590" i="1" s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/>
  <c r="G591" i="1"/>
  <c r="H591" i="1"/>
  <c r="Y591" i="1"/>
  <c r="AE591" i="1" s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/>
  <c r="S592" i="1"/>
  <c r="G592" i="1"/>
  <c r="H592" i="1"/>
  <c r="Y592" i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/>
  <c r="G595" i="1"/>
  <c r="H595" i="1"/>
  <c r="I595" i="1"/>
  <c r="J595" i="1"/>
  <c r="Z595" i="1" s="1"/>
  <c r="AA595" i="1" s="1"/>
  <c r="K595" i="1"/>
  <c r="L595" i="1"/>
  <c r="V595" i="1" s="1"/>
  <c r="M595" i="1"/>
  <c r="N595" i="1"/>
  <c r="O595" i="1"/>
  <c r="P595" i="1"/>
  <c r="Y595" i="1"/>
  <c r="AE595" i="1" s="1"/>
  <c r="A596" i="1"/>
  <c r="B596" i="1"/>
  <c r="C596" i="1"/>
  <c r="D596" i="1"/>
  <c r="X596" i="1" s="1"/>
  <c r="E596" i="1"/>
  <c r="F596" i="1"/>
  <c r="G596" i="1"/>
  <c r="H596" i="1"/>
  <c r="Y596" i="1"/>
  <c r="AE596" i="1" s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/>
  <c r="E598" i="1"/>
  <c r="F598" i="1"/>
  <c r="G598" i="1"/>
  <c r="H598" i="1"/>
  <c r="Y598" i="1" s="1"/>
  <c r="AE598" i="1" s="1"/>
  <c r="I598" i="1"/>
  <c r="J598" i="1"/>
  <c r="Z598" i="1"/>
  <c r="K598" i="1"/>
  <c r="L598" i="1"/>
  <c r="M598" i="1"/>
  <c r="N598" i="1"/>
  <c r="O598" i="1"/>
  <c r="P598" i="1"/>
  <c r="AA598" i="1"/>
  <c r="A599" i="1"/>
  <c r="B599" i="1"/>
  <c r="C599" i="1"/>
  <c r="D599" i="1"/>
  <c r="X599" i="1" s="1"/>
  <c r="E599" i="1"/>
  <c r="F599" i="1"/>
  <c r="G599" i="1"/>
  <c r="H599" i="1"/>
  <c r="Y599" i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 s="1"/>
  <c r="I600" i="1"/>
  <c r="J600" i="1"/>
  <c r="Z600" i="1" s="1"/>
  <c r="AA600" i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 s="1"/>
  <c r="E602" i="1"/>
  <c r="F602" i="1"/>
  <c r="G602" i="1"/>
  <c r="H602" i="1"/>
  <c r="Y602" i="1" s="1"/>
  <c r="AE602" i="1" s="1"/>
  <c r="I602" i="1"/>
  <c r="J602" i="1"/>
  <c r="Z602" i="1"/>
  <c r="K602" i="1"/>
  <c r="L602" i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/>
  <c r="E606" i="1"/>
  <c r="F606" i="1"/>
  <c r="G606" i="1"/>
  <c r="H606" i="1"/>
  <c r="Y606" i="1" s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 s="1"/>
  <c r="G607" i="1"/>
  <c r="H607" i="1"/>
  <c r="Y607" i="1"/>
  <c r="AE607" i="1" s="1"/>
  <c r="I607" i="1"/>
  <c r="J607" i="1"/>
  <c r="Z607" i="1" s="1"/>
  <c r="AA607" i="1" s="1"/>
  <c r="K607" i="1"/>
  <c r="L607" i="1"/>
  <c r="V607" i="1" s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 s="1"/>
  <c r="AE609" i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/>
  <c r="AE612" i="1" s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 s="1"/>
  <c r="S613" i="1" s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 s="1"/>
  <c r="E615" i="1"/>
  <c r="F615" i="1"/>
  <c r="G615" i="1"/>
  <c r="H615" i="1"/>
  <c r="Y615" i="1"/>
  <c r="AE615" i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X620" i="1"/>
  <c r="A621" i="1"/>
  <c r="B621" i="1"/>
  <c r="C621" i="1"/>
  <c r="D621" i="1"/>
  <c r="X621" i="1" s="1"/>
  <c r="E621" i="1"/>
  <c r="F621" i="1"/>
  <c r="G621" i="1"/>
  <c r="H621" i="1"/>
  <c r="Y621" i="1"/>
  <c r="AE621" i="1" s="1"/>
  <c r="I621" i="1"/>
  <c r="J621" i="1"/>
  <c r="Z621" i="1" s="1"/>
  <c r="AA621" i="1" s="1"/>
  <c r="K621" i="1"/>
  <c r="L621" i="1"/>
  <c r="M621" i="1"/>
  <c r="N621" i="1"/>
  <c r="O621" i="1"/>
  <c r="P621" i="1"/>
  <c r="V621" i="1"/>
  <c r="A622" i="1"/>
  <c r="B622" i="1"/>
  <c r="C622" i="1"/>
  <c r="D622" i="1" s="1"/>
  <c r="X622" i="1"/>
  <c r="E622" i="1"/>
  <c r="F622" i="1"/>
  <c r="G622" i="1"/>
  <c r="H622" i="1"/>
  <c r="Y622" i="1" s="1"/>
  <c r="AE622" i="1" s="1"/>
  <c r="I622" i="1"/>
  <c r="J622" i="1"/>
  <c r="Z622" i="1"/>
  <c r="AA622" i="1" s="1"/>
  <c r="K622" i="1"/>
  <c r="T622" i="1" s="1"/>
  <c r="U622" i="1" s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 s="1"/>
  <c r="AE625" i="1" s="1"/>
  <c r="I625" i="1"/>
  <c r="J625" i="1"/>
  <c r="Z625" i="1" s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E628" i="1"/>
  <c r="F628" i="1"/>
  <c r="G628" i="1"/>
  <c r="H628" i="1"/>
  <c r="Y628" i="1"/>
  <c r="AE628" i="1" s="1"/>
  <c r="I628" i="1"/>
  <c r="J628" i="1"/>
  <c r="Z628" i="1"/>
  <c r="AA628" i="1"/>
  <c r="K628" i="1"/>
  <c r="L628" i="1"/>
  <c r="V628" i="1" s="1"/>
  <c r="M628" i="1"/>
  <c r="N628" i="1"/>
  <c r="O628" i="1"/>
  <c r="P628" i="1"/>
  <c r="X628" i="1"/>
  <c r="A629" i="1"/>
  <c r="B629" i="1"/>
  <c r="C629" i="1"/>
  <c r="D629" i="1" s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/>
  <c r="AA631" i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/>
  <c r="AE632" i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M636" i="1"/>
  <c r="N636" i="1"/>
  <c r="O636" i="1"/>
  <c r="P636" i="1"/>
  <c r="V636" i="1"/>
  <c r="A637" i="1"/>
  <c r="B637" i="1"/>
  <c r="C637" i="1"/>
  <c r="D637" i="1" s="1"/>
  <c r="X637" i="1" s="1"/>
  <c r="E637" i="1"/>
  <c r="F637" i="1"/>
  <c r="G637" i="1"/>
  <c r="H637" i="1"/>
  <c r="Y637" i="1"/>
  <c r="AE637" i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 s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 s="1"/>
  <c r="X643" i="1"/>
  <c r="E643" i="1"/>
  <c r="F643" i="1"/>
  <c r="G643" i="1"/>
  <c r="H643" i="1"/>
  <c r="Y643" i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/>
  <c r="AA644" i="1"/>
  <c r="K644" i="1"/>
  <c r="L644" i="1"/>
  <c r="V644" i="1" s="1"/>
  <c r="M644" i="1"/>
  <c r="N644" i="1"/>
  <c r="O644" i="1"/>
  <c r="P644" i="1"/>
  <c r="X644" i="1"/>
  <c r="Y644" i="1"/>
  <c r="AE644" i="1" s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 s="1"/>
  <c r="E648" i="1"/>
  <c r="F648" i="1"/>
  <c r="R648" i="1" s="1"/>
  <c r="S648" i="1" s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 s="1"/>
  <c r="X649" i="1" s="1"/>
  <c r="E649" i="1"/>
  <c r="F649" i="1"/>
  <c r="R649" i="1"/>
  <c r="S649" i="1" s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 s="1"/>
  <c r="K651" i="1"/>
  <c r="L651" i="1"/>
  <c r="V651" i="1" s="1"/>
  <c r="M651" i="1"/>
  <c r="N651" i="1"/>
  <c r="O651" i="1"/>
  <c r="P651" i="1"/>
  <c r="R651" i="1"/>
  <c r="S651" i="1" s="1"/>
  <c r="T651" i="1"/>
  <c r="Y651" i="1"/>
  <c r="AE651" i="1" s="1"/>
  <c r="AA651" i="1"/>
  <c r="A652" i="1"/>
  <c r="B652" i="1"/>
  <c r="C652" i="1"/>
  <c r="D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M652" i="1"/>
  <c r="N652" i="1"/>
  <c r="O652" i="1"/>
  <c r="P652" i="1"/>
  <c r="X652" i="1"/>
  <c r="A653" i="1"/>
  <c r="B653" i="1"/>
  <c r="C653" i="1"/>
  <c r="D653" i="1" s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/>
  <c r="S655" i="1" s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 s="1"/>
  <c r="X656" i="1" s="1"/>
  <c r="E656" i="1"/>
  <c r="F656" i="1"/>
  <c r="R656" i="1" s="1"/>
  <c r="S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F657" i="1"/>
  <c r="R657" i="1" s="1"/>
  <c r="S657" i="1" s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658" i="1"/>
  <c r="B658" i="1"/>
  <c r="C658" i="1"/>
  <c r="D658" i="1"/>
  <c r="X658" i="1"/>
  <c r="E658" i="1"/>
  <c r="F658" i="1"/>
  <c r="R658" i="1" s="1"/>
  <c r="S658" i="1" s="1"/>
  <c r="G658" i="1"/>
  <c r="H658" i="1"/>
  <c r="Y658" i="1" s="1"/>
  <c r="AE658" i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R659" i="1" s="1"/>
  <c r="G659" i="1"/>
  <c r="H659" i="1"/>
  <c r="I659" i="1"/>
  <c r="J659" i="1"/>
  <c r="Z659" i="1"/>
  <c r="AA659" i="1" s="1"/>
  <c r="K659" i="1"/>
  <c r="L659" i="1"/>
  <c r="V659" i="1" s="1"/>
  <c r="M659" i="1"/>
  <c r="N659" i="1"/>
  <c r="O659" i="1"/>
  <c r="P659" i="1"/>
  <c r="S659" i="1"/>
  <c r="T659" i="1"/>
  <c r="Y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I660" i="1"/>
  <c r="J660" i="1"/>
  <c r="Z660" i="1"/>
  <c r="AA660" i="1" s="1"/>
  <c r="K660" i="1"/>
  <c r="L660" i="1"/>
  <c r="M660" i="1"/>
  <c r="N660" i="1"/>
  <c r="O660" i="1"/>
  <c r="P660" i="1"/>
  <c r="T660" i="1"/>
  <c r="AC660" i="1" s="1"/>
  <c r="AD660" i="1" s="1"/>
  <c r="AF660" i="1" s="1"/>
  <c r="V660" i="1"/>
  <c r="AE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 s="1"/>
  <c r="S663" i="1" s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E664" i="1"/>
  <c r="F664" i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/>
  <c r="E665" i="1"/>
  <c r="F665" i="1"/>
  <c r="R665" i="1"/>
  <c r="S665" i="1" s="1"/>
  <c r="G665" i="1"/>
  <c r="H665" i="1"/>
  <c r="I665" i="1"/>
  <c r="J665" i="1"/>
  <c r="Z665" i="1" s="1"/>
  <c r="AA665" i="1"/>
  <c r="K665" i="1"/>
  <c r="L665" i="1"/>
  <c r="V665" i="1"/>
  <c r="M665" i="1"/>
  <c r="N665" i="1"/>
  <c r="O665" i="1"/>
  <c r="P665" i="1"/>
  <c r="X665" i="1"/>
  <c r="Y665" i="1"/>
  <c r="AE665" i="1" s="1"/>
  <c r="A666" i="1"/>
  <c r="B666" i="1"/>
  <c r="C666" i="1"/>
  <c r="D666" i="1"/>
  <c r="X666" i="1" s="1"/>
  <c r="E666" i="1"/>
  <c r="F666" i="1"/>
  <c r="R666" i="1" s="1"/>
  <c r="S666" i="1"/>
  <c r="G666" i="1"/>
  <c r="H666" i="1"/>
  <c r="Y666" i="1"/>
  <c r="AE666" i="1" s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F667" i="1"/>
  <c r="R667" i="1" s="1"/>
  <c r="S667" i="1" s="1"/>
  <c r="G667" i="1"/>
  <c r="H667" i="1"/>
  <c r="Y667" i="1" s="1"/>
  <c r="I667" i="1"/>
  <c r="J667" i="1"/>
  <c r="Z667" i="1" s="1"/>
  <c r="AA667" i="1" s="1"/>
  <c r="K667" i="1"/>
  <c r="L667" i="1"/>
  <c r="M667" i="1"/>
  <c r="N667" i="1"/>
  <c r="O667" i="1"/>
  <c r="P667" i="1"/>
  <c r="V667" i="1"/>
  <c r="AE667" i="1"/>
  <c r="A668" i="1"/>
  <c r="B668" i="1"/>
  <c r="C668" i="1"/>
  <c r="D668" i="1"/>
  <c r="X668" i="1" s="1"/>
  <c r="E668" i="1"/>
  <c r="F668" i="1"/>
  <c r="G668" i="1"/>
  <c r="H668" i="1"/>
  <c r="Y668" i="1" s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/>
  <c r="X669" i="1"/>
  <c r="E669" i="1"/>
  <c r="F669" i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 s="1"/>
  <c r="E670" i="1"/>
  <c r="F670" i="1"/>
  <c r="R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S670" i="1"/>
  <c r="Z670" i="1"/>
  <c r="AA670" i="1" s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R671" i="1"/>
  <c r="S671" i="1" s="1"/>
  <c r="Z671" i="1"/>
  <c r="AA671" i="1" s="1"/>
  <c r="A672" i="1"/>
  <c r="B672" i="1"/>
  <c r="C672" i="1"/>
  <c r="D672" i="1"/>
  <c r="X672" i="1" s="1"/>
  <c r="E672" i="1"/>
  <c r="F672" i="1"/>
  <c r="R672" i="1"/>
  <c r="S672" i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/>
  <c r="G673" i="1"/>
  <c r="H673" i="1"/>
  <c r="Y673" i="1"/>
  <c r="AE673" i="1" s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 s="1"/>
  <c r="AE674" i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 s="1"/>
  <c r="V674" i="1"/>
  <c r="A675" i="1"/>
  <c r="B675" i="1"/>
  <c r="C675" i="1"/>
  <c r="D675" i="1" s="1"/>
  <c r="X675" i="1" s="1"/>
  <c r="E675" i="1"/>
  <c r="F675" i="1"/>
  <c r="G675" i="1"/>
  <c r="H675" i="1"/>
  <c r="Y675" i="1" s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/>
  <c r="X676" i="1" s="1"/>
  <c r="E676" i="1"/>
  <c r="F676" i="1"/>
  <c r="G676" i="1"/>
  <c r="H676" i="1"/>
  <c r="Y676" i="1" s="1"/>
  <c r="AE676" i="1" s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 s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R678" i="1"/>
  <c r="S678" i="1" s="1"/>
  <c r="Z678" i="1"/>
  <c r="AA678" i="1" s="1"/>
  <c r="A679" i="1"/>
  <c r="B679" i="1"/>
  <c r="C679" i="1"/>
  <c r="D679" i="1"/>
  <c r="X679" i="1" s="1"/>
  <c r="E679" i="1"/>
  <c r="F679" i="1"/>
  <c r="R679" i="1" s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S679" i="1"/>
  <c r="Z679" i="1"/>
  <c r="AA679" i="1" s="1"/>
  <c r="A680" i="1"/>
  <c r="B680" i="1"/>
  <c r="C680" i="1"/>
  <c r="D680" i="1" s="1"/>
  <c r="X680" i="1"/>
  <c r="E680" i="1"/>
  <c r="F680" i="1"/>
  <c r="G680" i="1"/>
  <c r="H680" i="1"/>
  <c r="Y680" i="1" s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G682" i="1"/>
  <c r="H682" i="1"/>
  <c r="Y682" i="1" s="1"/>
  <c r="AE682" i="1"/>
  <c r="I682" i="1"/>
  <c r="J682" i="1"/>
  <c r="Z682" i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 s="1"/>
  <c r="AA683" i="1"/>
  <c r="K683" i="1"/>
  <c r="L683" i="1"/>
  <c r="M683" i="1"/>
  <c r="N683" i="1"/>
  <c r="O683" i="1"/>
  <c r="P683" i="1"/>
  <c r="V683" i="1"/>
  <c r="A684" i="1"/>
  <c r="B684" i="1"/>
  <c r="C684" i="1"/>
  <c r="D684" i="1" s="1"/>
  <c r="X684" i="1" s="1"/>
  <c r="E684" i="1"/>
  <c r="F684" i="1"/>
  <c r="G684" i="1"/>
  <c r="H684" i="1"/>
  <c r="Y684" i="1" s="1"/>
  <c r="AE684" i="1" s="1"/>
  <c r="I684" i="1"/>
  <c r="J684" i="1"/>
  <c r="Z684" i="1"/>
  <c r="AA684" i="1" s="1"/>
  <c r="K684" i="1"/>
  <c r="L684" i="1"/>
  <c r="T684" i="1" s="1"/>
  <c r="M684" i="1"/>
  <c r="N684" i="1"/>
  <c r="O684" i="1"/>
  <c r="P684" i="1"/>
  <c r="R684" i="1"/>
  <c r="S684" i="1" s="1"/>
  <c r="V684" i="1"/>
  <c r="A685" i="1"/>
  <c r="B685" i="1"/>
  <c r="C685" i="1"/>
  <c r="D685" i="1" s="1"/>
  <c r="X685" i="1" s="1"/>
  <c r="E685" i="1"/>
  <c r="R685" i="1" s="1"/>
  <c r="S685" i="1" s="1"/>
  <c r="F685" i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M685" i="1"/>
  <c r="N685" i="1"/>
  <c r="O685" i="1"/>
  <c r="P685" i="1"/>
  <c r="A686" i="1"/>
  <c r="B686" i="1"/>
  <c r="C686" i="1"/>
  <c r="D686" i="1"/>
  <c r="X686" i="1"/>
  <c r="E686" i="1"/>
  <c r="F686" i="1"/>
  <c r="G686" i="1"/>
  <c r="H686" i="1"/>
  <c r="Y686" i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 s="1"/>
  <c r="X687" i="1" s="1"/>
  <c r="E687" i="1"/>
  <c r="R687" i="1" s="1"/>
  <c r="S687" i="1" s="1"/>
  <c r="F687" i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Z687" i="1"/>
  <c r="AA687" i="1" s="1"/>
  <c r="A688" i="1"/>
  <c r="B688" i="1"/>
  <c r="C688" i="1"/>
  <c r="D688" i="1" s="1"/>
  <c r="X688" i="1" s="1"/>
  <c r="E688" i="1"/>
  <c r="F688" i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/>
  <c r="E690" i="1"/>
  <c r="F690" i="1"/>
  <c r="G690" i="1"/>
  <c r="H690" i="1"/>
  <c r="Y690" i="1"/>
  <c r="AE690" i="1" s="1"/>
  <c r="I690" i="1"/>
  <c r="J690" i="1"/>
  <c r="Z690" i="1" s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 s="1"/>
  <c r="X691" i="1"/>
  <c r="E691" i="1"/>
  <c r="F691" i="1"/>
  <c r="R691" i="1"/>
  <c r="S691" i="1" s="1"/>
  <c r="G691" i="1"/>
  <c r="H691" i="1"/>
  <c r="Y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E691" i="1"/>
  <c r="A692" i="1"/>
  <c r="B692" i="1"/>
  <c r="C692" i="1"/>
  <c r="D692" i="1" s="1"/>
  <c r="X692" i="1" s="1"/>
  <c r="E692" i="1"/>
  <c r="F692" i="1"/>
  <c r="R692" i="1"/>
  <c r="S692" i="1"/>
  <c r="G692" i="1"/>
  <c r="H692" i="1"/>
  <c r="Y692" i="1" s="1"/>
  <c r="AE692" i="1" s="1"/>
  <c r="I692" i="1"/>
  <c r="J692" i="1"/>
  <c r="Z692" i="1"/>
  <c r="AA692" i="1"/>
  <c r="K692" i="1"/>
  <c r="L692" i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T693" i="1" s="1"/>
  <c r="M693" i="1"/>
  <c r="N693" i="1"/>
  <c r="O693" i="1"/>
  <c r="P693" i="1"/>
  <c r="R693" i="1"/>
  <c r="S693" i="1" s="1"/>
  <c r="A694" i="1"/>
  <c r="B694" i="1"/>
  <c r="C694" i="1"/>
  <c r="D694" i="1"/>
  <c r="X694" i="1"/>
  <c r="E694" i="1"/>
  <c r="F694" i="1"/>
  <c r="G694" i="1"/>
  <c r="H694" i="1"/>
  <c r="Y694" i="1"/>
  <c r="AE694" i="1" s="1"/>
  <c r="I694" i="1"/>
  <c r="J694" i="1"/>
  <c r="Z694" i="1" s="1"/>
  <c r="K694" i="1"/>
  <c r="L694" i="1"/>
  <c r="M694" i="1"/>
  <c r="N694" i="1"/>
  <c r="O694" i="1"/>
  <c r="P694" i="1"/>
  <c r="R694" i="1"/>
  <c r="S694" i="1"/>
  <c r="AA694" i="1"/>
  <c r="A695" i="1"/>
  <c r="B695" i="1"/>
  <c r="C695" i="1"/>
  <c r="D695" i="1" s="1"/>
  <c r="X695" i="1" s="1"/>
  <c r="E695" i="1"/>
  <c r="R695" i="1" s="1"/>
  <c r="S695" i="1" s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Z695" i="1"/>
  <c r="AA695" i="1" s="1"/>
  <c r="A696" i="1"/>
  <c r="B696" i="1"/>
  <c r="C696" i="1"/>
  <c r="D696" i="1" s="1"/>
  <c r="X696" i="1" s="1"/>
  <c r="E696" i="1"/>
  <c r="F696" i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/>
  <c r="S697" i="1" s="1"/>
  <c r="G697" i="1"/>
  <c r="H697" i="1"/>
  <c r="Y697" i="1" s="1"/>
  <c r="AE697" i="1" s="1"/>
  <c r="I697" i="1"/>
  <c r="J697" i="1"/>
  <c r="Z697" i="1" s="1"/>
  <c r="K697" i="1"/>
  <c r="L697" i="1"/>
  <c r="V697" i="1" s="1"/>
  <c r="M697" i="1"/>
  <c r="N697" i="1"/>
  <c r="O697" i="1"/>
  <c r="P697" i="1"/>
  <c r="AA697" i="1"/>
  <c r="A698" i="1"/>
  <c r="B698" i="1"/>
  <c r="C698" i="1"/>
  <c r="D698" i="1" s="1"/>
  <c r="X698" i="1" s="1"/>
  <c r="E698" i="1"/>
  <c r="F698" i="1"/>
  <c r="R698" i="1"/>
  <c r="S698" i="1" s="1"/>
  <c r="G698" i="1"/>
  <c r="H698" i="1"/>
  <c r="Y698" i="1" s="1"/>
  <c r="AE698" i="1" s="1"/>
  <c r="I698" i="1"/>
  <c r="J698" i="1"/>
  <c r="Z698" i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/>
  <c r="V699" i="1"/>
  <c r="A700" i="1"/>
  <c r="B700" i="1"/>
  <c r="C700" i="1"/>
  <c r="D700" i="1"/>
  <c r="X700" i="1" s="1"/>
  <c r="E700" i="1"/>
  <c r="F700" i="1"/>
  <c r="R700" i="1" s="1"/>
  <c r="G700" i="1"/>
  <c r="H700" i="1"/>
  <c r="Y700" i="1"/>
  <c r="AE700" i="1"/>
  <c r="I700" i="1"/>
  <c r="J700" i="1"/>
  <c r="Z700" i="1" s="1"/>
  <c r="K700" i="1"/>
  <c r="L700" i="1"/>
  <c r="M700" i="1"/>
  <c r="N700" i="1"/>
  <c r="O700" i="1"/>
  <c r="P700" i="1"/>
  <c r="S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/>
  <c r="I701" i="1"/>
  <c r="J701" i="1"/>
  <c r="Z701" i="1"/>
  <c r="AA701" i="1" s="1"/>
  <c r="K701" i="1"/>
  <c r="L701" i="1"/>
  <c r="M701" i="1"/>
  <c r="N701" i="1"/>
  <c r="O701" i="1"/>
  <c r="P701" i="1"/>
  <c r="AE701" i="1"/>
  <c r="A702" i="1"/>
  <c r="B702" i="1"/>
  <c r="C702" i="1"/>
  <c r="D702" i="1"/>
  <c r="X702" i="1" s="1"/>
  <c r="E702" i="1"/>
  <c r="F702" i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/>
  <c r="X703" i="1"/>
  <c r="E703" i="1"/>
  <c r="F703" i="1"/>
  <c r="G703" i="1"/>
  <c r="H703" i="1"/>
  <c r="Y703" i="1" s="1"/>
  <c r="I703" i="1"/>
  <c r="J703" i="1"/>
  <c r="K703" i="1"/>
  <c r="L703" i="1"/>
  <c r="M703" i="1"/>
  <c r="N703" i="1"/>
  <c r="O703" i="1"/>
  <c r="P703" i="1"/>
  <c r="Z703" i="1"/>
  <c r="AA703" i="1" s="1"/>
  <c r="AE703" i="1"/>
  <c r="A704" i="1"/>
  <c r="B704" i="1"/>
  <c r="C704" i="1"/>
  <c r="D704" i="1" s="1"/>
  <c r="X704" i="1" s="1"/>
  <c r="E704" i="1"/>
  <c r="F704" i="1"/>
  <c r="R704" i="1"/>
  <c r="S704" i="1" s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 s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 s="1"/>
  <c r="X706" i="1"/>
  <c r="E706" i="1"/>
  <c r="F706" i="1"/>
  <c r="G706" i="1"/>
  <c r="H706" i="1"/>
  <c r="Y706" i="1"/>
  <c r="AE706" i="1" s="1"/>
  <c r="I706" i="1"/>
  <c r="J706" i="1"/>
  <c r="K706" i="1"/>
  <c r="L706" i="1"/>
  <c r="M706" i="1"/>
  <c r="N706" i="1"/>
  <c r="O706" i="1"/>
  <c r="P706" i="1"/>
  <c r="V706" i="1"/>
  <c r="Z706" i="1"/>
  <c r="AA706" i="1" s="1"/>
  <c r="A707" i="1"/>
  <c r="B707" i="1"/>
  <c r="C707" i="1"/>
  <c r="D707" i="1" s="1"/>
  <c r="X707" i="1" s="1"/>
  <c r="E707" i="1"/>
  <c r="F707" i="1"/>
  <c r="G707" i="1"/>
  <c r="H707" i="1"/>
  <c r="Y707" i="1"/>
  <c r="I707" i="1"/>
  <c r="J707" i="1"/>
  <c r="Z707" i="1"/>
  <c r="AA707" i="1"/>
  <c r="K707" i="1"/>
  <c r="L707" i="1"/>
  <c r="M707" i="1"/>
  <c r="N707" i="1"/>
  <c r="O707" i="1"/>
  <c r="P707" i="1"/>
  <c r="V707" i="1"/>
  <c r="AE707" i="1"/>
  <c r="A708" i="1"/>
  <c r="B708" i="1"/>
  <c r="C708" i="1"/>
  <c r="D708" i="1" s="1"/>
  <c r="X708" i="1" s="1"/>
  <c r="E708" i="1"/>
  <c r="F708" i="1"/>
  <c r="G708" i="1"/>
  <c r="H708" i="1"/>
  <c r="Y708" i="1"/>
  <c r="AE708" i="1" s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 s="1"/>
  <c r="AE709" i="1" s="1"/>
  <c r="I709" i="1"/>
  <c r="J709" i="1"/>
  <c r="Z709" i="1" s="1"/>
  <c r="AA709" i="1" s="1"/>
  <c r="K709" i="1"/>
  <c r="L709" i="1"/>
  <c r="V709" i="1" s="1"/>
  <c r="M709" i="1"/>
  <c r="N709" i="1"/>
  <c r="O709" i="1"/>
  <c r="P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 s="1"/>
  <c r="X711" i="1" s="1"/>
  <c r="E711" i="1"/>
  <c r="F711" i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/>
  <c r="A712" i="1"/>
  <c r="B712" i="1"/>
  <c r="C712" i="1"/>
  <c r="D712" i="1"/>
  <c r="X712" i="1"/>
  <c r="E712" i="1"/>
  <c r="F712" i="1"/>
  <c r="R712" i="1" s="1"/>
  <c r="S712" i="1" s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R713" i="1" s="1"/>
  <c r="S713" i="1" s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F714" i="1"/>
  <c r="G714" i="1"/>
  <c r="H714" i="1"/>
  <c r="Y714" i="1"/>
  <c r="AE714" i="1"/>
  <c r="I714" i="1"/>
  <c r="J714" i="1"/>
  <c r="Z714" i="1" s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 s="1"/>
  <c r="X715" i="1" s="1"/>
  <c r="E715" i="1"/>
  <c r="R715" i="1" s="1"/>
  <c r="S715" i="1" s="1"/>
  <c r="F715" i="1"/>
  <c r="G715" i="1"/>
  <c r="H715" i="1"/>
  <c r="Y715" i="1"/>
  <c r="AE715" i="1" s="1"/>
  <c r="I715" i="1"/>
  <c r="J715" i="1"/>
  <c r="Z715" i="1" s="1"/>
  <c r="AA715" i="1" s="1"/>
  <c r="K715" i="1"/>
  <c r="L715" i="1"/>
  <c r="M715" i="1"/>
  <c r="N715" i="1"/>
  <c r="O715" i="1"/>
  <c r="P715" i="1"/>
  <c r="V715" i="1"/>
  <c r="A716" i="1"/>
  <c r="B716" i="1"/>
  <c r="C716" i="1"/>
  <c r="D716" i="1" s="1"/>
  <c r="X716" i="1" s="1"/>
  <c r="E716" i="1"/>
  <c r="R716" i="1" s="1"/>
  <c r="S716" i="1" s="1"/>
  <c r="F716" i="1"/>
  <c r="G716" i="1"/>
  <c r="H716" i="1"/>
  <c r="Y716" i="1"/>
  <c r="AE716" i="1" s="1"/>
  <c r="I716" i="1"/>
  <c r="J716" i="1"/>
  <c r="Z716" i="1" s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 s="1"/>
  <c r="E717" i="1"/>
  <c r="F717" i="1"/>
  <c r="R717" i="1" s="1"/>
  <c r="S717" i="1" s="1"/>
  <c r="G717" i="1"/>
  <c r="H717" i="1"/>
  <c r="Y717" i="1" s="1"/>
  <c r="AE717" i="1" s="1"/>
  <c r="I717" i="1"/>
  <c r="J717" i="1"/>
  <c r="Z717" i="1" s="1"/>
  <c r="AA717" i="1" s="1"/>
  <c r="K717" i="1"/>
  <c r="L717" i="1"/>
  <c r="V717" i="1" s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R719" i="1"/>
  <c r="S719" i="1" s="1"/>
  <c r="Z719" i="1"/>
  <c r="AA719" i="1" s="1"/>
  <c r="A720" i="1"/>
  <c r="B720" i="1"/>
  <c r="C720" i="1"/>
  <c r="D720" i="1" s="1"/>
  <c r="X720" i="1" s="1"/>
  <c r="E720" i="1"/>
  <c r="F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R721" i="1" s="1"/>
  <c r="S721" i="1" s="1"/>
  <c r="G721" i="1"/>
  <c r="H721" i="1"/>
  <c r="Y721" i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/>
  <c r="E722" i="1"/>
  <c r="F722" i="1"/>
  <c r="G722" i="1"/>
  <c r="H722" i="1"/>
  <c r="Y722" i="1" s="1"/>
  <c r="AE722" i="1" s="1"/>
  <c r="I722" i="1"/>
  <c r="J722" i="1"/>
  <c r="Z722" i="1" s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/>
  <c r="X723" i="1"/>
  <c r="E723" i="1"/>
  <c r="F723" i="1"/>
  <c r="R723" i="1" s="1"/>
  <c r="S723" i="1" s="1"/>
  <c r="G723" i="1"/>
  <c r="H723" i="1"/>
  <c r="Y723" i="1"/>
  <c r="I723" i="1"/>
  <c r="J723" i="1"/>
  <c r="Z723" i="1" s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/>
  <c r="E724" i="1"/>
  <c r="F724" i="1"/>
  <c r="R724" i="1" s="1"/>
  <c r="S724" i="1" s="1"/>
  <c r="G724" i="1"/>
  <c r="H724" i="1"/>
  <c r="Y724" i="1"/>
  <c r="AE724" i="1"/>
  <c r="I724" i="1"/>
  <c r="J724" i="1"/>
  <c r="Z724" i="1" s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/>
  <c r="AA725" i="1" s="1"/>
  <c r="K725" i="1"/>
  <c r="L725" i="1"/>
  <c r="T725" i="1" s="1"/>
  <c r="M725" i="1"/>
  <c r="N725" i="1"/>
  <c r="O725" i="1"/>
  <c r="P725" i="1"/>
  <c r="A726" i="1"/>
  <c r="B726" i="1"/>
  <c r="C726" i="1"/>
  <c r="D726" i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A727" i="1"/>
  <c r="B727" i="1"/>
  <c r="C727" i="1"/>
  <c r="D727" i="1"/>
  <c r="X727" i="1"/>
  <c r="E727" i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 s="1"/>
  <c r="X728" i="1" s="1"/>
  <c r="E728" i="1"/>
  <c r="F728" i="1"/>
  <c r="R728" i="1"/>
  <c r="S728" i="1" s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/>
  <c r="S729" i="1" s="1"/>
  <c r="G729" i="1"/>
  <c r="H729" i="1"/>
  <c r="Y729" i="1" s="1"/>
  <c r="AE729" i="1" s="1"/>
  <c r="I729" i="1"/>
  <c r="J729" i="1"/>
  <c r="Z729" i="1" s="1"/>
  <c r="AA729" i="1" s="1"/>
  <c r="K729" i="1"/>
  <c r="L729" i="1"/>
  <c r="V729" i="1" s="1"/>
  <c r="M729" i="1"/>
  <c r="N729" i="1"/>
  <c r="O729" i="1"/>
  <c r="P729" i="1"/>
  <c r="A730" i="1"/>
  <c r="B730" i="1"/>
  <c r="C730" i="1"/>
  <c r="D730" i="1" s="1"/>
  <c r="X730" i="1" s="1"/>
  <c r="E730" i="1"/>
  <c r="F730" i="1"/>
  <c r="R730" i="1" s="1"/>
  <c r="S730" i="1" s="1"/>
  <c r="G730" i="1"/>
  <c r="H730" i="1"/>
  <c r="Y730" i="1" s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 s="1"/>
  <c r="X731" i="1" s="1"/>
  <c r="E731" i="1"/>
  <c r="F731" i="1"/>
  <c r="R731" i="1"/>
  <c r="S731" i="1" s="1"/>
  <c r="G731" i="1"/>
  <c r="H731" i="1"/>
  <c r="Y731" i="1" s="1"/>
  <c r="AE731" i="1" s="1"/>
  <c r="I731" i="1"/>
  <c r="J731" i="1"/>
  <c r="Z731" i="1"/>
  <c r="AA731" i="1"/>
  <c r="K731" i="1"/>
  <c r="L731" i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R732" i="1" s="1"/>
  <c r="S732" i="1" s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 s="1"/>
  <c r="A733" i="1"/>
  <c r="B733" i="1"/>
  <c r="C733" i="1"/>
  <c r="D733" i="1"/>
  <c r="X733" i="1"/>
  <c r="E733" i="1"/>
  <c r="F733" i="1"/>
  <c r="R733" i="1" s="1"/>
  <c r="S733" i="1" s="1"/>
  <c r="G733" i="1"/>
  <c r="H733" i="1"/>
  <c r="Y733" i="1"/>
  <c r="AE733" i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R734" i="1"/>
  <c r="S734" i="1" s="1"/>
  <c r="F734" i="1"/>
  <c r="G734" i="1"/>
  <c r="H734" i="1"/>
  <c r="Y734" i="1"/>
  <c r="I734" i="1"/>
  <c r="J734" i="1"/>
  <c r="K734" i="1"/>
  <c r="L734" i="1"/>
  <c r="M734" i="1"/>
  <c r="N734" i="1"/>
  <c r="O734" i="1"/>
  <c r="P734" i="1"/>
  <c r="V734" i="1"/>
  <c r="Z734" i="1"/>
  <c r="AA734" i="1"/>
  <c r="AE734" i="1"/>
  <c r="A735" i="1"/>
  <c r="B735" i="1"/>
  <c r="C735" i="1"/>
  <c r="D735" i="1"/>
  <c r="X735" i="1"/>
  <c r="E735" i="1"/>
  <c r="F735" i="1"/>
  <c r="R735" i="1" s="1"/>
  <c r="S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 s="1"/>
  <c r="AE736" i="1" s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G737" i="1"/>
  <c r="H737" i="1"/>
  <c r="Y737" i="1" s="1"/>
  <c r="I737" i="1"/>
  <c r="J737" i="1"/>
  <c r="Z737" i="1"/>
  <c r="AA737" i="1"/>
  <c r="K737" i="1"/>
  <c r="L737" i="1"/>
  <c r="V737" i="1" s="1"/>
  <c r="M737" i="1"/>
  <c r="N737" i="1"/>
  <c r="O737" i="1"/>
  <c r="P737" i="1"/>
  <c r="AE737" i="1"/>
  <c r="A738" i="1"/>
  <c r="B738" i="1"/>
  <c r="C738" i="1"/>
  <c r="D738" i="1" s="1"/>
  <c r="X738" i="1" s="1"/>
  <c r="E738" i="1"/>
  <c r="F738" i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R739" i="1" s="1"/>
  <c r="S739" i="1" s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/>
  <c r="S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F741" i="1"/>
  <c r="R741" i="1"/>
  <c r="S741" i="1"/>
  <c r="G741" i="1"/>
  <c r="H741" i="1"/>
  <c r="Y741" i="1" s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/>
  <c r="A743" i="1"/>
  <c r="B743" i="1"/>
  <c r="C743" i="1"/>
  <c r="D743" i="1" s="1"/>
  <c r="X743" i="1" s="1"/>
  <c r="E743" i="1"/>
  <c r="R743" i="1" s="1"/>
  <c r="S743" i="1" s="1"/>
  <c r="F743" i="1"/>
  <c r="G743" i="1"/>
  <c r="H743" i="1"/>
  <c r="Y743" i="1"/>
  <c r="AE743" i="1"/>
  <c r="I743" i="1"/>
  <c r="J743" i="1"/>
  <c r="Z743" i="1" s="1"/>
  <c r="AA743" i="1" s="1"/>
  <c r="K743" i="1"/>
  <c r="L743" i="1"/>
  <c r="T743" i="1"/>
  <c r="AC743" i="1"/>
  <c r="AD743" i="1"/>
  <c r="M743" i="1"/>
  <c r="N743" i="1"/>
  <c r="O743" i="1"/>
  <c r="P743" i="1"/>
  <c r="A744" i="1"/>
  <c r="B744" i="1"/>
  <c r="C744" i="1"/>
  <c r="D744" i="1"/>
  <c r="X744" i="1" s="1"/>
  <c r="E744" i="1"/>
  <c r="F744" i="1"/>
  <c r="R744" i="1"/>
  <c r="S744" i="1"/>
  <c r="G744" i="1"/>
  <c r="H744" i="1"/>
  <c r="Y744" i="1" s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/>
  <c r="X745" i="1"/>
  <c r="E745" i="1"/>
  <c r="R745" i="1" s="1"/>
  <c r="S745" i="1" s="1"/>
  <c r="F745" i="1"/>
  <c r="G745" i="1"/>
  <c r="H745" i="1"/>
  <c r="Y745" i="1"/>
  <c r="AE745" i="1" s="1"/>
  <c r="I745" i="1"/>
  <c r="J745" i="1"/>
  <c r="Z745" i="1" s="1"/>
  <c r="K745" i="1"/>
  <c r="L745" i="1"/>
  <c r="T745" i="1" s="1"/>
  <c r="AC745" i="1" s="1"/>
  <c r="AD745" i="1" s="1"/>
  <c r="M745" i="1"/>
  <c r="N745" i="1"/>
  <c r="O745" i="1"/>
  <c r="P745" i="1"/>
  <c r="AA745" i="1"/>
  <c r="A746" i="1"/>
  <c r="B746" i="1"/>
  <c r="C746" i="1"/>
  <c r="D746" i="1" s="1"/>
  <c r="X746" i="1" s="1"/>
  <c r="E746" i="1"/>
  <c r="F746" i="1"/>
  <c r="G746" i="1"/>
  <c r="H746" i="1"/>
  <c r="Y746" i="1"/>
  <c r="AE746" i="1" s="1"/>
  <c r="I746" i="1"/>
  <c r="J746" i="1"/>
  <c r="K746" i="1"/>
  <c r="L746" i="1"/>
  <c r="T746" i="1"/>
  <c r="AC746" i="1"/>
  <c r="AD746" i="1"/>
  <c r="M746" i="1"/>
  <c r="N746" i="1"/>
  <c r="O746" i="1"/>
  <c r="P746" i="1"/>
  <c r="R746" i="1"/>
  <c r="S746" i="1"/>
  <c r="Z746" i="1"/>
  <c r="AA746" i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F748" i="1"/>
  <c r="R748" i="1" s="1"/>
  <c r="S748" i="1" s="1"/>
  <c r="G748" i="1"/>
  <c r="H748" i="1"/>
  <c r="Y748" i="1" s="1"/>
  <c r="AE748" i="1" s="1"/>
  <c r="I748" i="1"/>
  <c r="J748" i="1"/>
  <c r="Z748" i="1" s="1"/>
  <c r="K748" i="1"/>
  <c r="L748" i="1"/>
  <c r="M748" i="1"/>
  <c r="N748" i="1"/>
  <c r="O748" i="1"/>
  <c r="P748" i="1"/>
  <c r="AA748" i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 s="1"/>
  <c r="AE749" i="1" s="1"/>
  <c r="I749" i="1"/>
  <c r="J749" i="1"/>
  <c r="Z749" i="1" s="1"/>
  <c r="AA749" i="1" s="1"/>
  <c r="K749" i="1"/>
  <c r="L749" i="1"/>
  <c r="M749" i="1"/>
  <c r="N749" i="1"/>
  <c r="O749" i="1"/>
  <c r="P749" i="1"/>
  <c r="A750" i="1"/>
  <c r="B750" i="1"/>
  <c r="C750" i="1"/>
  <c r="D750" i="1"/>
  <c r="X750" i="1" s="1"/>
  <c r="E750" i="1"/>
  <c r="R750" i="1" s="1"/>
  <c r="S750" i="1" s="1"/>
  <c r="F750" i="1"/>
  <c r="G750" i="1"/>
  <c r="H750" i="1"/>
  <c r="Y750" i="1"/>
  <c r="AE750" i="1"/>
  <c r="I750" i="1"/>
  <c r="J750" i="1"/>
  <c r="K750" i="1"/>
  <c r="L750" i="1"/>
  <c r="T750" i="1"/>
  <c r="AC750" i="1"/>
  <c r="AD750" i="1"/>
  <c r="M750" i="1"/>
  <c r="N750" i="1"/>
  <c r="O750" i="1"/>
  <c r="P750" i="1"/>
  <c r="Z750" i="1"/>
  <c r="AA750" i="1" s="1"/>
  <c r="A751" i="1"/>
  <c r="B751" i="1"/>
  <c r="C751" i="1"/>
  <c r="D751" i="1" s="1"/>
  <c r="X751" i="1" s="1"/>
  <c r="E751" i="1"/>
  <c r="F751" i="1"/>
  <c r="R751" i="1"/>
  <c r="S751" i="1" s="1"/>
  <c r="G751" i="1"/>
  <c r="H751" i="1"/>
  <c r="Y751" i="1" s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F752" i="1"/>
  <c r="R752" i="1"/>
  <c r="S752" i="1" s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G753" i="1"/>
  <c r="H753" i="1"/>
  <c r="Y753" i="1" s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 s="1"/>
  <c r="A754" i="1"/>
  <c r="B754" i="1"/>
  <c r="C754" i="1"/>
  <c r="D754" i="1"/>
  <c r="X754" i="1"/>
  <c r="E754" i="1"/>
  <c r="R754" i="1" s="1"/>
  <c r="S754" i="1" s="1"/>
  <c r="F754" i="1"/>
  <c r="G754" i="1"/>
  <c r="H754" i="1"/>
  <c r="Y754" i="1"/>
  <c r="AE754" i="1" s="1"/>
  <c r="I754" i="1"/>
  <c r="J754" i="1"/>
  <c r="Z754" i="1" s="1"/>
  <c r="K754" i="1"/>
  <c r="L754" i="1"/>
  <c r="T754" i="1" s="1"/>
  <c r="AC754" i="1" s="1"/>
  <c r="AD754" i="1" s="1"/>
  <c r="M754" i="1"/>
  <c r="N754" i="1"/>
  <c r="O754" i="1"/>
  <c r="P754" i="1"/>
  <c r="AA754" i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/>
  <c r="AE755" i="1" s="1"/>
  <c r="I755" i="1"/>
  <c r="J755" i="1"/>
  <c r="Z755" i="1" s="1"/>
  <c r="AA755" i="1" s="1"/>
  <c r="K755" i="1"/>
  <c r="L755" i="1"/>
  <c r="M755" i="1"/>
  <c r="N755" i="1"/>
  <c r="O755" i="1"/>
  <c r="P755" i="1"/>
  <c r="A756" i="1"/>
  <c r="B756" i="1"/>
  <c r="C756" i="1"/>
  <c r="D756" i="1" s="1"/>
  <c r="X756" i="1" s="1"/>
  <c r="E756" i="1"/>
  <c r="F756" i="1"/>
  <c r="R756" i="1"/>
  <c r="S756" i="1"/>
  <c r="G756" i="1"/>
  <c r="H756" i="1"/>
  <c r="Y756" i="1" s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/>
  <c r="X757" i="1"/>
  <c r="E757" i="1"/>
  <c r="R757" i="1" s="1"/>
  <c r="S757" i="1" s="1"/>
  <c r="F757" i="1"/>
  <c r="G757" i="1"/>
  <c r="H757" i="1"/>
  <c r="Y757" i="1"/>
  <c r="AE757" i="1" s="1"/>
  <c r="I757" i="1"/>
  <c r="J757" i="1"/>
  <c r="Z757" i="1" s="1"/>
  <c r="K757" i="1"/>
  <c r="L757" i="1"/>
  <c r="T757" i="1" s="1"/>
  <c r="AC757" i="1" s="1"/>
  <c r="AD757" i="1" s="1"/>
  <c r="M757" i="1"/>
  <c r="N757" i="1"/>
  <c r="O757" i="1"/>
  <c r="P757" i="1"/>
  <c r="AA757" i="1"/>
  <c r="A758" i="1"/>
  <c r="B758" i="1"/>
  <c r="C758" i="1"/>
  <c r="D758" i="1" s="1"/>
  <c r="X758" i="1" s="1"/>
  <c r="E758" i="1"/>
  <c r="F758" i="1"/>
  <c r="G758" i="1"/>
  <c r="H758" i="1"/>
  <c r="Y758" i="1"/>
  <c r="AE758" i="1" s="1"/>
  <c r="I758" i="1"/>
  <c r="J758" i="1"/>
  <c r="K758" i="1"/>
  <c r="L758" i="1"/>
  <c r="T758" i="1"/>
  <c r="AC758" i="1"/>
  <c r="AD758" i="1"/>
  <c r="M758" i="1"/>
  <c r="N758" i="1"/>
  <c r="O758" i="1"/>
  <c r="P758" i="1"/>
  <c r="R758" i="1"/>
  <c r="S758" i="1"/>
  <c r="Z758" i="1"/>
  <c r="AA758" i="1"/>
  <c r="A759" i="1"/>
  <c r="B759" i="1"/>
  <c r="C759" i="1"/>
  <c r="D759" i="1" s="1"/>
  <c r="X759" i="1" s="1"/>
  <c r="E759" i="1"/>
  <c r="R759" i="1"/>
  <c r="S759" i="1" s="1"/>
  <c r="F759" i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 s="1"/>
  <c r="X761" i="1" s="1"/>
  <c r="E761" i="1"/>
  <c r="F761" i="1"/>
  <c r="G761" i="1"/>
  <c r="H761" i="1"/>
  <c r="Y761" i="1"/>
  <c r="AE761" i="1" s="1"/>
  <c r="I761" i="1"/>
  <c r="J761" i="1"/>
  <c r="K761" i="1"/>
  <c r="L761" i="1"/>
  <c r="T761" i="1"/>
  <c r="AC761" i="1"/>
  <c r="AD761" i="1"/>
  <c r="M761" i="1"/>
  <c r="N761" i="1"/>
  <c r="O761" i="1"/>
  <c r="P761" i="1"/>
  <c r="R761" i="1"/>
  <c r="S761" i="1"/>
  <c r="Z761" i="1"/>
  <c r="AA761" i="1"/>
  <c r="A762" i="1"/>
  <c r="B762" i="1"/>
  <c r="C762" i="1"/>
  <c r="D762" i="1" s="1"/>
  <c r="X762" i="1" s="1"/>
  <c r="E762" i="1"/>
  <c r="F762" i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/>
  <c r="X764" i="1"/>
  <c r="E764" i="1"/>
  <c r="R764" i="1" s="1"/>
  <c r="S764" i="1" s="1"/>
  <c r="F764" i="1"/>
  <c r="G764" i="1"/>
  <c r="H764" i="1"/>
  <c r="Y764" i="1"/>
  <c r="AE764" i="1" s="1"/>
  <c r="I764" i="1"/>
  <c r="J764" i="1"/>
  <c r="Z764" i="1" s="1"/>
  <c r="K764" i="1"/>
  <c r="L764" i="1"/>
  <c r="T764" i="1" s="1"/>
  <c r="AC764" i="1" s="1"/>
  <c r="AD764" i="1"/>
  <c r="M764" i="1"/>
  <c r="N764" i="1"/>
  <c r="O764" i="1"/>
  <c r="P764" i="1"/>
  <c r="AA764" i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/>
  <c r="AE765" i="1" s="1"/>
  <c r="I765" i="1"/>
  <c r="J765" i="1"/>
  <c r="Z765" i="1" s="1"/>
  <c r="AA765" i="1" s="1"/>
  <c r="K765" i="1"/>
  <c r="L765" i="1"/>
  <c r="M765" i="1"/>
  <c r="N765" i="1"/>
  <c r="O765" i="1"/>
  <c r="P765" i="1"/>
  <c r="A766" i="1"/>
  <c r="B766" i="1"/>
  <c r="C766" i="1"/>
  <c r="D766" i="1" s="1"/>
  <c r="X766" i="1" s="1"/>
  <c r="E766" i="1"/>
  <c r="F766" i="1"/>
  <c r="R766" i="1"/>
  <c r="S766" i="1"/>
  <c r="G766" i="1"/>
  <c r="H766" i="1"/>
  <c r="Y766" i="1" s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/>
  <c r="X767" i="1"/>
  <c r="E767" i="1"/>
  <c r="R767" i="1" s="1"/>
  <c r="S767" i="1" s="1"/>
  <c r="F767" i="1"/>
  <c r="G767" i="1"/>
  <c r="H767" i="1"/>
  <c r="Y767" i="1"/>
  <c r="AE767" i="1" s="1"/>
  <c r="I767" i="1"/>
  <c r="J767" i="1"/>
  <c r="Z767" i="1" s="1"/>
  <c r="K767" i="1"/>
  <c r="L767" i="1"/>
  <c r="T767" i="1" s="1"/>
  <c r="AC767" i="1" s="1"/>
  <c r="AD767" i="1" s="1"/>
  <c r="M767" i="1"/>
  <c r="N767" i="1"/>
  <c r="O767" i="1"/>
  <c r="P767" i="1"/>
  <c r="AA767" i="1"/>
  <c r="A768" i="1"/>
  <c r="B768" i="1"/>
  <c r="C768" i="1"/>
  <c r="D768" i="1" s="1"/>
  <c r="X768" i="1" s="1"/>
  <c r="E768" i="1"/>
  <c r="F768" i="1"/>
  <c r="G768" i="1"/>
  <c r="H768" i="1"/>
  <c r="Y768" i="1"/>
  <c r="AE768" i="1" s="1"/>
  <c r="I768" i="1"/>
  <c r="J768" i="1"/>
  <c r="K768" i="1"/>
  <c r="L768" i="1"/>
  <c r="T768" i="1"/>
  <c r="AC768" i="1"/>
  <c r="AD768" i="1"/>
  <c r="M768" i="1"/>
  <c r="N768" i="1"/>
  <c r="O768" i="1"/>
  <c r="P768" i="1"/>
  <c r="R768" i="1"/>
  <c r="S768" i="1"/>
  <c r="Z768" i="1"/>
  <c r="AA768" i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R770" i="1" s="1"/>
  <c r="S770" i="1" s="1"/>
  <c r="G770" i="1"/>
  <c r="H770" i="1"/>
  <c r="Y770" i="1" s="1"/>
  <c r="AE770" i="1" s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 s="1"/>
  <c r="X771" i="1" s="1"/>
  <c r="E771" i="1"/>
  <c r="S771" i="1"/>
  <c r="F771" i="1"/>
  <c r="R771" i="1" s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F772" i="1"/>
  <c r="R772" i="1"/>
  <c r="S772" i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G774" i="1"/>
  <c r="H774" i="1"/>
  <c r="Y774" i="1"/>
  <c r="AE774" i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/>
  <c r="E775" i="1"/>
  <c r="F775" i="1"/>
  <c r="G775" i="1"/>
  <c r="H775" i="1"/>
  <c r="Y775" i="1" s="1"/>
  <c r="AE775" i="1" s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A776" i="1"/>
  <c r="B776" i="1"/>
  <c r="C776" i="1"/>
  <c r="D776" i="1" s="1"/>
  <c r="X776" i="1" s="1"/>
  <c r="E776" i="1"/>
  <c r="F776" i="1"/>
  <c r="G776" i="1"/>
  <c r="H776" i="1"/>
  <c r="Y776" i="1"/>
  <c r="AE776" i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 s="1"/>
  <c r="X777" i="1" s="1"/>
  <c r="E777" i="1"/>
  <c r="F777" i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 s="1"/>
  <c r="AE778" i="1" s="1"/>
  <c r="I778" i="1"/>
  <c r="J778" i="1"/>
  <c r="Z778" i="1" s="1"/>
  <c r="AA778" i="1" s="1"/>
  <c r="K778" i="1"/>
  <c r="L778" i="1"/>
  <c r="M778" i="1"/>
  <c r="N778" i="1"/>
  <c r="O778" i="1"/>
  <c r="P778" i="1"/>
  <c r="R778" i="1"/>
  <c r="S778" i="1" s="1"/>
  <c r="A779" i="1"/>
  <c r="B779" i="1"/>
  <c r="C779" i="1"/>
  <c r="D779" i="1" s="1"/>
  <c r="X779" i="1" s="1"/>
  <c r="E779" i="1"/>
  <c r="R779" i="1" s="1"/>
  <c r="S779" i="1" s="1"/>
  <c r="F779" i="1"/>
  <c r="G779" i="1"/>
  <c r="H779" i="1"/>
  <c r="Y779" i="1"/>
  <c r="AE779" i="1" s="1"/>
  <c r="I779" i="1"/>
  <c r="J779" i="1"/>
  <c r="Z779" i="1" s="1"/>
  <c r="K779" i="1"/>
  <c r="L779" i="1"/>
  <c r="T779" i="1" s="1"/>
  <c r="AC779" i="1" s="1"/>
  <c r="AD779" i="1"/>
  <c r="M779" i="1"/>
  <c r="N779" i="1"/>
  <c r="O779" i="1"/>
  <c r="P779" i="1"/>
  <c r="AA779" i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/>
  <c r="AE780" i="1"/>
  <c r="I780" i="1"/>
  <c r="J780" i="1"/>
  <c r="Z780" i="1" s="1"/>
  <c r="AA780" i="1" s="1"/>
  <c r="K780" i="1"/>
  <c r="L780" i="1"/>
  <c r="M780" i="1"/>
  <c r="N780" i="1"/>
  <c r="O780" i="1"/>
  <c r="P780" i="1"/>
  <c r="A781" i="1"/>
  <c r="B781" i="1"/>
  <c r="C781" i="1"/>
  <c r="D781" i="1" s="1"/>
  <c r="X781" i="1" s="1"/>
  <c r="E781" i="1"/>
  <c r="F781" i="1"/>
  <c r="R781" i="1"/>
  <c r="S781" i="1"/>
  <c r="G781" i="1"/>
  <c r="H781" i="1"/>
  <c r="Y781" i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R782" i="1" s="1"/>
  <c r="S782" i="1" s="1"/>
  <c r="F782" i="1"/>
  <c r="G782" i="1"/>
  <c r="H782" i="1"/>
  <c r="Y782" i="1"/>
  <c r="AE782" i="1"/>
  <c r="I782" i="1"/>
  <c r="J782" i="1"/>
  <c r="Z782" i="1" s="1"/>
  <c r="K782" i="1"/>
  <c r="L782" i="1"/>
  <c r="T782" i="1" s="1"/>
  <c r="AC782" i="1" s="1"/>
  <c r="AD782" i="1" s="1"/>
  <c r="M782" i="1"/>
  <c r="N782" i="1"/>
  <c r="O782" i="1"/>
  <c r="P782" i="1"/>
  <c r="AA782" i="1"/>
  <c r="A783" i="1"/>
  <c r="B783" i="1"/>
  <c r="C783" i="1"/>
  <c r="D783" i="1" s="1"/>
  <c r="X783" i="1" s="1"/>
  <c r="E783" i="1"/>
  <c r="F783" i="1"/>
  <c r="G783" i="1"/>
  <c r="H783" i="1"/>
  <c r="Y783" i="1"/>
  <c r="AE783" i="1"/>
  <c r="I783" i="1"/>
  <c r="J783" i="1"/>
  <c r="K783" i="1"/>
  <c r="L783" i="1"/>
  <c r="T783" i="1"/>
  <c r="AC783" i="1" s="1"/>
  <c r="AD783" i="1" s="1"/>
  <c r="M783" i="1"/>
  <c r="N783" i="1"/>
  <c r="O783" i="1"/>
  <c r="P783" i="1"/>
  <c r="R783" i="1"/>
  <c r="S783" i="1"/>
  <c r="Z783" i="1"/>
  <c r="AA783" i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/>
  <c r="S785" i="1" s="1"/>
  <c r="G785" i="1"/>
  <c r="H785" i="1"/>
  <c r="Y785" i="1" s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/>
  <c r="AE786" i="1"/>
  <c r="I786" i="1"/>
  <c r="J786" i="1"/>
  <c r="Z786" i="1" s="1"/>
  <c r="AA786" i="1" s="1"/>
  <c r="K786" i="1"/>
  <c r="L786" i="1"/>
  <c r="M786" i="1"/>
  <c r="N786" i="1"/>
  <c r="O786" i="1"/>
  <c r="P786" i="1"/>
  <c r="A787" i="1"/>
  <c r="B787" i="1"/>
  <c r="C787" i="1"/>
  <c r="D787" i="1" s="1"/>
  <c r="X787" i="1" s="1"/>
  <c r="E787" i="1"/>
  <c r="F787" i="1"/>
  <c r="G787" i="1"/>
  <c r="H787" i="1"/>
  <c r="Y787" i="1" s="1"/>
  <c r="AE787" i="1" s="1"/>
  <c r="I787" i="1"/>
  <c r="J787" i="1"/>
  <c r="K787" i="1"/>
  <c r="L787" i="1"/>
  <c r="T787" i="1"/>
  <c r="U787" i="1"/>
  <c r="M787" i="1"/>
  <c r="N787" i="1"/>
  <c r="O787" i="1"/>
  <c r="P787" i="1"/>
  <c r="R787" i="1"/>
  <c r="S787" i="1" s="1"/>
  <c r="Z787" i="1"/>
  <c r="AA787" i="1"/>
  <c r="A788" i="1"/>
  <c r="B788" i="1"/>
  <c r="C788" i="1"/>
  <c r="D788" i="1" s="1"/>
  <c r="X788" i="1" s="1"/>
  <c r="E788" i="1"/>
  <c r="F788" i="1"/>
  <c r="R788" i="1"/>
  <c r="S788" i="1" s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 s="1"/>
  <c r="X791" i="1" s="1"/>
  <c r="E791" i="1"/>
  <c r="F791" i="1"/>
  <c r="R791" i="1"/>
  <c r="S791" i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K794" i="1"/>
  <c r="L794" i="1"/>
  <c r="V794" i="1" s="1"/>
  <c r="M794" i="1"/>
  <c r="N794" i="1"/>
  <c r="O794" i="1"/>
  <c r="P794" i="1"/>
  <c r="R794" i="1"/>
  <c r="S794" i="1" s="1"/>
  <c r="AA794" i="1"/>
  <c r="A795" i="1"/>
  <c r="B795" i="1"/>
  <c r="C795" i="1"/>
  <c r="D795" i="1" s="1"/>
  <c r="X795" i="1" s="1"/>
  <c r="E795" i="1"/>
  <c r="F795" i="1"/>
  <c r="R795" i="1"/>
  <c r="S795" i="1" s="1"/>
  <c r="G795" i="1"/>
  <c r="H795" i="1"/>
  <c r="Y795" i="1" s="1"/>
  <c r="AE795" i="1" s="1"/>
  <c r="I795" i="1"/>
  <c r="J795" i="1"/>
  <c r="Z795" i="1"/>
  <c r="AA795" i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F796" i="1"/>
  <c r="R796" i="1"/>
  <c r="S796" i="1" s="1"/>
  <c r="G796" i="1"/>
  <c r="H796" i="1"/>
  <c r="Y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E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/>
  <c r="G799" i="1"/>
  <c r="H799" i="1"/>
  <c r="Y799" i="1" s="1"/>
  <c r="AE799" i="1" s="1"/>
  <c r="I799" i="1"/>
  <c r="J799" i="1"/>
  <c r="Z799" i="1"/>
  <c r="AA799" i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 s="1"/>
  <c r="AA800" i="1" s="1"/>
  <c r="K800" i="1"/>
  <c r="L800" i="1"/>
  <c r="V800" i="1" s="1"/>
  <c r="M800" i="1"/>
  <c r="N800" i="1"/>
  <c r="O800" i="1"/>
  <c r="P800" i="1"/>
  <c r="R800" i="1"/>
  <c r="S800" i="1" s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K802" i="1"/>
  <c r="L802" i="1"/>
  <c r="V802" i="1" s="1"/>
  <c r="M802" i="1"/>
  <c r="N802" i="1"/>
  <c r="O802" i="1"/>
  <c r="P802" i="1"/>
  <c r="R802" i="1"/>
  <c r="S802" i="1" s="1"/>
  <c r="AA802" i="1"/>
  <c r="A803" i="1"/>
  <c r="B803" i="1"/>
  <c r="C803" i="1"/>
  <c r="D803" i="1" s="1"/>
  <c r="X803" i="1" s="1"/>
  <c r="E803" i="1"/>
  <c r="F803" i="1"/>
  <c r="R803" i="1"/>
  <c r="S803" i="1" s="1"/>
  <c r="G803" i="1"/>
  <c r="H803" i="1"/>
  <c r="Y803" i="1" s="1"/>
  <c r="AE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R804" i="1"/>
  <c r="S804" i="1" s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/>
  <c r="S807" i="1" s="1"/>
  <c r="G807" i="1"/>
  <c r="H807" i="1"/>
  <c r="Y807" i="1" s="1"/>
  <c r="I807" i="1"/>
  <c r="J807" i="1"/>
  <c r="Z807" i="1"/>
  <c r="AA807" i="1"/>
  <c r="K807" i="1"/>
  <c r="L807" i="1"/>
  <c r="V807" i="1" s="1"/>
  <c r="M807" i="1"/>
  <c r="N807" i="1"/>
  <c r="O807" i="1"/>
  <c r="P807" i="1"/>
  <c r="AE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K808" i="1"/>
  <c r="L808" i="1"/>
  <c r="V808" i="1" s="1"/>
  <c r="M808" i="1"/>
  <c r="N808" i="1"/>
  <c r="O808" i="1"/>
  <c r="P808" i="1"/>
  <c r="R808" i="1"/>
  <c r="S808" i="1" s="1"/>
  <c r="AA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K810" i="1"/>
  <c r="L810" i="1"/>
  <c r="V810" i="1" s="1"/>
  <c r="M810" i="1"/>
  <c r="N810" i="1"/>
  <c r="O810" i="1"/>
  <c r="P810" i="1"/>
  <c r="R810" i="1"/>
  <c r="S810" i="1" s="1"/>
  <c r="Z810" i="1"/>
  <c r="AA810" i="1" s="1"/>
  <c r="A811" i="1"/>
  <c r="B811" i="1"/>
  <c r="C811" i="1"/>
  <c r="D811" i="1" s="1"/>
  <c r="X811" i="1" s="1"/>
  <c r="E811" i="1"/>
  <c r="F811" i="1"/>
  <c r="R811" i="1"/>
  <c r="S811" i="1" s="1"/>
  <c r="G811" i="1"/>
  <c r="H811" i="1"/>
  <c r="Y811" i="1" s="1"/>
  <c r="AE811" i="1" s="1"/>
  <c r="I811" i="1"/>
  <c r="J811" i="1"/>
  <c r="Z811" i="1"/>
  <c r="AA811" i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R812" i="1"/>
  <c r="S812" i="1" s="1"/>
  <c r="G812" i="1"/>
  <c r="H812" i="1"/>
  <c r="Y812" i="1" s="1"/>
  <c r="AE812" i="1" s="1"/>
  <c r="I812" i="1"/>
  <c r="J812" i="1"/>
  <c r="Z812" i="1"/>
  <c r="AA812" i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 s="1"/>
  <c r="A815" i="1"/>
  <c r="B815" i="1"/>
  <c r="C815" i="1"/>
  <c r="D815" i="1" s="1"/>
  <c r="X815" i="1" s="1"/>
  <c r="E815" i="1"/>
  <c r="F815" i="1"/>
  <c r="R815" i="1" s="1"/>
  <c r="S815" i="1" s="1"/>
  <c r="G815" i="1"/>
  <c r="H815" i="1"/>
  <c r="I815" i="1"/>
  <c r="J815" i="1"/>
  <c r="Z815" i="1"/>
  <c r="AA815" i="1"/>
  <c r="K815" i="1"/>
  <c r="L815" i="1"/>
  <c r="V815" i="1" s="1"/>
  <c r="M815" i="1"/>
  <c r="N815" i="1"/>
  <c r="O815" i="1"/>
  <c r="P815" i="1"/>
  <c r="Y815" i="1"/>
  <c r="AE815" i="1" s="1"/>
  <c r="A816" i="1"/>
  <c r="B816" i="1"/>
  <c r="C816" i="1"/>
  <c r="D816" i="1"/>
  <c r="X816" i="1" s="1"/>
  <c r="E816" i="1"/>
  <c r="F816" i="1"/>
  <c r="R816" i="1" s="1"/>
  <c r="S816" i="1" s="1"/>
  <c r="G816" i="1"/>
  <c r="H816" i="1"/>
  <c r="Y816" i="1" s="1"/>
  <c r="AE816" i="1" s="1"/>
  <c r="I816" i="1"/>
  <c r="J816" i="1"/>
  <c r="Z816" i="1" s="1"/>
  <c r="K816" i="1"/>
  <c r="L816" i="1"/>
  <c r="M816" i="1"/>
  <c r="N816" i="1"/>
  <c r="O816" i="1"/>
  <c r="P816" i="1"/>
  <c r="V816" i="1"/>
  <c r="AA816" i="1"/>
  <c r="A817" i="1"/>
  <c r="B817" i="1"/>
  <c r="C817" i="1"/>
  <c r="D817" i="1"/>
  <c r="X817" i="1" s="1"/>
  <c r="E817" i="1"/>
  <c r="F817" i="1"/>
  <c r="R817" i="1" s="1"/>
  <c r="S817" i="1" s="1"/>
  <c r="G817" i="1"/>
  <c r="H817" i="1"/>
  <c r="Y817" i="1"/>
  <c r="AE817" i="1"/>
  <c r="I817" i="1"/>
  <c r="J817" i="1"/>
  <c r="K817" i="1"/>
  <c r="L817" i="1"/>
  <c r="V817" i="1"/>
  <c r="M817" i="1"/>
  <c r="N817" i="1"/>
  <c r="O817" i="1"/>
  <c r="P817" i="1"/>
  <c r="Z817" i="1"/>
  <c r="AA817" i="1" s="1"/>
  <c r="A818" i="1"/>
  <c r="B818" i="1"/>
  <c r="C818" i="1"/>
  <c r="D818" i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AB818" i="1" s="1"/>
  <c r="K818" i="1"/>
  <c r="L818" i="1"/>
  <c r="V818" i="1"/>
  <c r="M818" i="1"/>
  <c r="N818" i="1"/>
  <c r="O818" i="1"/>
  <c r="P818" i="1"/>
  <c r="R818" i="1"/>
  <c r="S818" i="1" s="1"/>
  <c r="A819" i="1"/>
  <c r="B819" i="1"/>
  <c r="C819" i="1"/>
  <c r="D819" i="1"/>
  <c r="X819" i="1" s="1"/>
  <c r="E819" i="1"/>
  <c r="F819" i="1"/>
  <c r="R819" i="1"/>
  <c r="S819" i="1"/>
  <c r="G819" i="1"/>
  <c r="H819" i="1"/>
  <c r="I819" i="1"/>
  <c r="J819" i="1"/>
  <c r="Z819" i="1"/>
  <c r="AA819" i="1"/>
  <c r="K819" i="1"/>
  <c r="L819" i="1"/>
  <c r="V819" i="1" s="1"/>
  <c r="M819" i="1"/>
  <c r="N819" i="1"/>
  <c r="O819" i="1"/>
  <c r="P819" i="1"/>
  <c r="Y819" i="1"/>
  <c r="AE819" i="1" s="1"/>
  <c r="A820" i="1"/>
  <c r="B820" i="1"/>
  <c r="C820" i="1"/>
  <c r="D820" i="1"/>
  <c r="X820" i="1" s="1"/>
  <c r="E820" i="1"/>
  <c r="F820" i="1"/>
  <c r="R820" i="1"/>
  <c r="S820" i="1" s="1"/>
  <c r="G820" i="1"/>
  <c r="H820" i="1"/>
  <c r="Y820" i="1" s="1"/>
  <c r="AE820" i="1" s="1"/>
  <c r="I820" i="1"/>
  <c r="J820" i="1"/>
  <c r="Z820" i="1"/>
  <c r="AA820" i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R821" i="1" s="1"/>
  <c r="S821" i="1" s="1"/>
  <c r="F821" i="1"/>
  <c r="G821" i="1"/>
  <c r="H821" i="1"/>
  <c r="Y821" i="1" s="1"/>
  <c r="AE821" i="1" s="1"/>
  <c r="I821" i="1"/>
  <c r="J821" i="1"/>
  <c r="Z821" i="1" s="1"/>
  <c r="AA821" i="1" s="1"/>
  <c r="K821" i="1"/>
  <c r="L821" i="1"/>
  <c r="V821" i="1"/>
  <c r="M821" i="1"/>
  <c r="N821" i="1"/>
  <c r="O821" i="1"/>
  <c r="P821" i="1"/>
  <c r="A822" i="1"/>
  <c r="B822" i="1"/>
  <c r="C822" i="1"/>
  <c r="D822" i="1"/>
  <c r="X822" i="1" s="1"/>
  <c r="E822" i="1"/>
  <c r="R822" i="1" s="1"/>
  <c r="S822" i="1" s="1"/>
  <c r="F822" i="1"/>
  <c r="G822" i="1"/>
  <c r="H822" i="1"/>
  <c r="Y822" i="1" s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A823" i="1"/>
  <c r="B823" i="1"/>
  <c r="C823" i="1"/>
  <c r="D823" i="1" s="1"/>
  <c r="X823" i="1" s="1"/>
  <c r="E823" i="1"/>
  <c r="R823" i="1" s="1"/>
  <c r="S823" i="1" s="1"/>
  <c r="F823" i="1"/>
  <c r="G823" i="1"/>
  <c r="H823" i="1"/>
  <c r="Y823" i="1" s="1"/>
  <c r="AE823" i="1" s="1"/>
  <c r="I823" i="1"/>
  <c r="J823" i="1"/>
  <c r="Z823" i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R824" i="1" s="1"/>
  <c r="F824" i="1"/>
  <c r="S824" i="1"/>
  <c r="G824" i="1"/>
  <c r="H824" i="1"/>
  <c r="Y824" i="1" s="1"/>
  <c r="AE824" i="1" s="1"/>
  <c r="I824" i="1"/>
  <c r="J824" i="1"/>
  <c r="Z824" i="1"/>
  <c r="AA824" i="1"/>
  <c r="K824" i="1"/>
  <c r="T824" i="1" s="1"/>
  <c r="AB824" i="1" s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B825" i="1" s="1"/>
  <c r="A826" i="1"/>
  <c r="B826" i="1"/>
  <c r="C826" i="1"/>
  <c r="D826" i="1"/>
  <c r="X826" i="1"/>
  <c r="E826" i="1"/>
  <c r="F826" i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R828" i="1" s="1"/>
  <c r="S828" i="1" s="1"/>
  <c r="F828" i="1"/>
  <c r="G828" i="1"/>
  <c r="H828" i="1"/>
  <c r="Y828" i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R829" i="1" s="1"/>
  <c r="S829" i="1" s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B831" i="1" s="1"/>
  <c r="A832" i="1"/>
  <c r="B832" i="1"/>
  <c r="C832" i="1"/>
  <c r="D832" i="1"/>
  <c r="X832" i="1"/>
  <c r="E832" i="1"/>
  <c r="F832" i="1"/>
  <c r="R832" i="1" s="1"/>
  <c r="S832" i="1" s="1"/>
  <c r="G832" i="1"/>
  <c r="H832" i="1"/>
  <c r="Y832" i="1"/>
  <c r="AE832" i="1"/>
  <c r="I832" i="1"/>
  <c r="J832" i="1"/>
  <c r="Z832" i="1" s="1"/>
  <c r="AA832" i="1" s="1"/>
  <c r="AB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B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R837" i="1" s="1"/>
  <c r="S837" i="1" s="1"/>
  <c r="F837" i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I838" i="1"/>
  <c r="J838" i="1"/>
  <c r="K838" i="1"/>
  <c r="L838" i="1"/>
  <c r="T838" i="1" s="1"/>
  <c r="AB838" i="1" s="1"/>
  <c r="M838" i="1"/>
  <c r="N838" i="1"/>
  <c r="O838" i="1"/>
  <c r="P838" i="1"/>
  <c r="Z838" i="1"/>
  <c r="AA838" i="1" s="1"/>
  <c r="A839" i="1"/>
  <c r="B839" i="1"/>
  <c r="C839" i="1"/>
  <c r="D839" i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R840" i="1" s="1"/>
  <c r="S840" i="1" s="1"/>
  <c r="G840" i="1"/>
  <c r="H840" i="1"/>
  <c r="Y840" i="1"/>
  <c r="AE840" i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 s="1"/>
  <c r="S844" i="1" s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/>
  <c r="E846" i="1"/>
  <c r="R846" i="1" s="1"/>
  <c r="S846" i="1" s="1"/>
  <c r="F846" i="1"/>
  <c r="G846" i="1"/>
  <c r="H846" i="1"/>
  <c r="Y846" i="1"/>
  <c r="AE846" i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/>
  <c r="G848" i="1"/>
  <c r="H848" i="1"/>
  <c r="Y848" i="1" s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 s="1"/>
  <c r="K849" i="1"/>
  <c r="L849" i="1"/>
  <c r="T849" i="1" s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R851" i="1" s="1"/>
  <c r="S851" i="1" s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R852" i="1" s="1"/>
  <c r="S852" i="1" s="1"/>
  <c r="F852" i="1"/>
  <c r="G852" i="1"/>
  <c r="H852" i="1"/>
  <c r="Y852" i="1" s="1"/>
  <c r="AE852" i="1" s="1"/>
  <c r="I852" i="1"/>
  <c r="J852" i="1"/>
  <c r="Z852" i="1"/>
  <c r="AA852" i="1"/>
  <c r="K852" i="1"/>
  <c r="L852" i="1"/>
  <c r="V852" i="1" s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R855" i="1" s="1"/>
  <c r="S855" i="1" s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/>
  <c r="G856" i="1"/>
  <c r="H856" i="1"/>
  <c r="Y856" i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/>
  <c r="AE857" i="1" s="1"/>
  <c r="I857" i="1"/>
  <c r="J857" i="1"/>
  <c r="Z857" i="1" s="1"/>
  <c r="AA857" i="1" s="1"/>
  <c r="AB857" i="1" s="1"/>
  <c r="K857" i="1"/>
  <c r="L857" i="1"/>
  <c r="M857" i="1"/>
  <c r="N857" i="1"/>
  <c r="O857" i="1"/>
  <c r="P857" i="1"/>
  <c r="A858" i="1"/>
  <c r="B858" i="1"/>
  <c r="C858" i="1"/>
  <c r="D858" i="1"/>
  <c r="X858" i="1"/>
  <c r="E858" i="1"/>
  <c r="F858" i="1"/>
  <c r="G858" i="1"/>
  <c r="H858" i="1"/>
  <c r="Y858" i="1" s="1"/>
  <c r="AE858" i="1" s="1"/>
  <c r="I858" i="1"/>
  <c r="J858" i="1"/>
  <c r="Z858" i="1" s="1"/>
  <c r="K858" i="1"/>
  <c r="L858" i="1"/>
  <c r="M858" i="1"/>
  <c r="N858" i="1"/>
  <c r="O858" i="1"/>
  <c r="P858" i="1"/>
  <c r="AA858" i="1"/>
  <c r="A859" i="1"/>
  <c r="B859" i="1"/>
  <c r="C859" i="1"/>
  <c r="D859" i="1" s="1"/>
  <c r="X859" i="1" s="1"/>
  <c r="E859" i="1"/>
  <c r="F859" i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G860" i="1"/>
  <c r="H860" i="1"/>
  <c r="Y860" i="1" s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/>
  <c r="E863" i="1"/>
  <c r="F863" i="1"/>
  <c r="G863" i="1"/>
  <c r="H863" i="1"/>
  <c r="Y863" i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/>
  <c r="E864" i="1"/>
  <c r="F864" i="1"/>
  <c r="R864" i="1"/>
  <c r="S864" i="1" s="1"/>
  <c r="G864" i="1"/>
  <c r="H864" i="1"/>
  <c r="Y864" i="1"/>
  <c r="AE864" i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G867" i="1"/>
  <c r="H867" i="1"/>
  <c r="Y867" i="1"/>
  <c r="AE867" i="1"/>
  <c r="I867" i="1"/>
  <c r="J867" i="1"/>
  <c r="Z867" i="1" s="1"/>
  <c r="AA867" i="1" s="1"/>
  <c r="AB867" i="1" s="1"/>
  <c r="K867" i="1"/>
  <c r="L867" i="1"/>
  <c r="M867" i="1"/>
  <c r="N867" i="1"/>
  <c r="O867" i="1"/>
  <c r="P867" i="1"/>
  <c r="A868" i="1"/>
  <c r="B868" i="1"/>
  <c r="C868" i="1"/>
  <c r="D868" i="1"/>
  <c r="X868" i="1"/>
  <c r="E868" i="1"/>
  <c r="R868" i="1" s="1"/>
  <c r="S868" i="1" s="1"/>
  <c r="F868" i="1"/>
  <c r="G868" i="1"/>
  <c r="H868" i="1"/>
  <c r="Y868" i="1"/>
  <c r="AE868" i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 s="1"/>
  <c r="G869" i="1"/>
  <c r="H869" i="1"/>
  <c r="Y869" i="1" s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B870" i="1" s="1"/>
  <c r="A871" i="1"/>
  <c r="B871" i="1"/>
  <c r="C871" i="1"/>
  <c r="D871" i="1"/>
  <c r="X871" i="1" s="1"/>
  <c r="E871" i="1"/>
  <c r="F871" i="1"/>
  <c r="G871" i="1"/>
  <c r="H871" i="1"/>
  <c r="Y871" i="1"/>
  <c r="AE871" i="1" s="1"/>
  <c r="I871" i="1"/>
  <c r="J871" i="1"/>
  <c r="K871" i="1"/>
  <c r="L871" i="1"/>
  <c r="M871" i="1"/>
  <c r="N871" i="1"/>
  <c r="O871" i="1"/>
  <c r="P871" i="1"/>
  <c r="Z871" i="1"/>
  <c r="AA871" i="1" s="1"/>
  <c r="AB871" i="1" s="1"/>
  <c r="A872" i="1"/>
  <c r="B872" i="1"/>
  <c r="C872" i="1"/>
  <c r="D872" i="1"/>
  <c r="X872" i="1"/>
  <c r="E872" i="1"/>
  <c r="F872" i="1"/>
  <c r="R872" i="1" s="1"/>
  <c r="S872" i="1" s="1"/>
  <c r="G872" i="1"/>
  <c r="H872" i="1"/>
  <c r="Y872" i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R875" i="1" s="1"/>
  <c r="S875" i="1" s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F876" i="1"/>
  <c r="R876" i="1"/>
  <c r="S876" i="1"/>
  <c r="G876" i="1"/>
  <c r="H876" i="1"/>
  <c r="Y876" i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 s="1"/>
  <c r="E878" i="1"/>
  <c r="F878" i="1"/>
  <c r="G878" i="1"/>
  <c r="H878" i="1"/>
  <c r="Y878" i="1"/>
  <c r="AE878" i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 s="1"/>
  <c r="E880" i="1"/>
  <c r="F880" i="1"/>
  <c r="R880" i="1"/>
  <c r="S880" i="1"/>
  <c r="G880" i="1"/>
  <c r="H880" i="1"/>
  <c r="Y880" i="1" s="1"/>
  <c r="AE880" i="1" s="1"/>
  <c r="I880" i="1"/>
  <c r="J880" i="1"/>
  <c r="Z880" i="1"/>
  <c r="AA880" i="1"/>
  <c r="K880" i="1"/>
  <c r="T880" i="1" s="1"/>
  <c r="AB880" i="1" s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/>
  <c r="AE882" i="1"/>
  <c r="I882" i="1"/>
  <c r="J882" i="1"/>
  <c r="Z882" i="1" s="1"/>
  <c r="AA882" i="1" s="1"/>
  <c r="K882" i="1"/>
  <c r="T882" i="1" s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AB883" i="1" s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/>
  <c r="AA884" i="1"/>
  <c r="K884" i="1"/>
  <c r="L884" i="1"/>
  <c r="V884" i="1" s="1"/>
  <c r="M884" i="1"/>
  <c r="N884" i="1"/>
  <c r="O884" i="1"/>
  <c r="P884" i="1"/>
  <c r="A885" i="1"/>
  <c r="B885" i="1"/>
  <c r="C885" i="1"/>
  <c r="D885" i="1"/>
  <c r="X885" i="1" s="1"/>
  <c r="E885" i="1"/>
  <c r="F885" i="1"/>
  <c r="R885" i="1" s="1"/>
  <c r="S885" i="1" s="1"/>
  <c r="G885" i="1"/>
  <c r="H885" i="1"/>
  <c r="Y885" i="1" s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F887" i="1"/>
  <c r="R887" i="1" s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/>
  <c r="AA888" i="1"/>
  <c r="K888" i="1"/>
  <c r="T888" i="1" s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/>
  <c r="E890" i="1"/>
  <c r="R890" i="1" s="1"/>
  <c r="F890" i="1"/>
  <c r="G890" i="1"/>
  <c r="H890" i="1"/>
  <c r="Y890" i="1" s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/>
  <c r="AE891" i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R892" i="1" s="1"/>
  <c r="S892" i="1" s="1"/>
  <c r="G892" i="1"/>
  <c r="H892" i="1"/>
  <c r="Y892" i="1" s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R893" i="1" s="1"/>
  <c r="S893" i="1" s="1"/>
  <c r="G893" i="1"/>
  <c r="H893" i="1"/>
  <c r="Y893" i="1" s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 s="1"/>
  <c r="E894" i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 s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R896" i="1" s="1"/>
  <c r="S896" i="1" s="1"/>
  <c r="G896" i="1"/>
  <c r="H896" i="1"/>
  <c r="Y896" i="1"/>
  <c r="AE896" i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 s="1"/>
  <c r="G897" i="1"/>
  <c r="H897" i="1"/>
  <c r="Y897" i="1" s="1"/>
  <c r="AE897" i="1" s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/>
  <c r="AE898" i="1" s="1"/>
  <c r="I898" i="1"/>
  <c r="J898" i="1"/>
  <c r="K898" i="1"/>
  <c r="L898" i="1"/>
  <c r="T898" i="1" s="1"/>
  <c r="AB898" i="1" s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G899" i="1"/>
  <c r="H899" i="1"/>
  <c r="Y899" i="1"/>
  <c r="AE899" i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/>
  <c r="E900" i="1"/>
  <c r="R900" i="1" s="1"/>
  <c r="S900" i="1" s="1"/>
  <c r="F900" i="1"/>
  <c r="G900" i="1"/>
  <c r="H900" i="1"/>
  <c r="Y900" i="1"/>
  <c r="AE900" i="1"/>
  <c r="I900" i="1"/>
  <c r="J900" i="1"/>
  <c r="Z900" i="1" s="1"/>
  <c r="AA900" i="1" s="1"/>
  <c r="AB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 s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/>
  <c r="E904" i="1"/>
  <c r="R904" i="1" s="1"/>
  <c r="S904" i="1" s="1"/>
  <c r="F904" i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V905" i="1" s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G907" i="1"/>
  <c r="H907" i="1"/>
  <c r="Y907" i="1" s="1"/>
  <c r="AE907" i="1" s="1"/>
  <c r="I907" i="1"/>
  <c r="J907" i="1"/>
  <c r="Z907" i="1" s="1"/>
  <c r="AA907" i="1" s="1"/>
  <c r="AB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F908" i="1"/>
  <c r="R908" i="1" s="1"/>
  <c r="S908" i="1" s="1"/>
  <c r="G908" i="1"/>
  <c r="H908" i="1"/>
  <c r="Y908" i="1" s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R910" i="1" s="1"/>
  <c r="S910" i="1" s="1"/>
  <c r="F910" i="1"/>
  <c r="G910" i="1"/>
  <c r="H910" i="1"/>
  <c r="Y910" i="1"/>
  <c r="AE910" i="1"/>
  <c r="I910" i="1"/>
  <c r="J910" i="1"/>
  <c r="Z910" i="1" s="1"/>
  <c r="K910" i="1"/>
  <c r="T910" i="1" s="1"/>
  <c r="L910" i="1"/>
  <c r="M910" i="1"/>
  <c r="N910" i="1"/>
  <c r="O910" i="1"/>
  <c r="P910" i="1"/>
  <c r="AA910" i="1"/>
  <c r="A911" i="1"/>
  <c r="B911" i="1"/>
  <c r="C911" i="1"/>
  <c r="D911" i="1" s="1"/>
  <c r="X911" i="1" s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/>
  <c r="AA912" i="1"/>
  <c r="K912" i="1"/>
  <c r="L912" i="1"/>
  <c r="V912" i="1" s="1"/>
  <c r="M912" i="1"/>
  <c r="N912" i="1"/>
  <c r="O912" i="1"/>
  <c r="P912" i="1"/>
  <c r="A913" i="1"/>
  <c r="B913" i="1"/>
  <c r="C913" i="1"/>
  <c r="D913" i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 s="1"/>
  <c r="AA913" i="1" s="1"/>
  <c r="K913" i="1"/>
  <c r="L913" i="1"/>
  <c r="T913" i="1" s="1"/>
  <c r="AC913" i="1" s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F915" i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 s="1"/>
  <c r="E916" i="1"/>
  <c r="R916" i="1" s="1"/>
  <c r="F916" i="1"/>
  <c r="S916" i="1"/>
  <c r="G916" i="1"/>
  <c r="H916" i="1"/>
  <c r="Y916" i="1" s="1"/>
  <c r="AE916" i="1" s="1"/>
  <c r="I916" i="1"/>
  <c r="J916" i="1"/>
  <c r="Z916" i="1"/>
  <c r="AA916" i="1"/>
  <c r="K916" i="1"/>
  <c r="L916" i="1"/>
  <c r="T916" i="1" s="1"/>
  <c r="M916" i="1"/>
  <c r="N916" i="1"/>
  <c r="O916" i="1"/>
  <c r="P916" i="1"/>
  <c r="A917" i="1"/>
  <c r="B917" i="1"/>
  <c r="C917" i="1"/>
  <c r="D917" i="1"/>
  <c r="X917" i="1" s="1"/>
  <c r="E917" i="1"/>
  <c r="F917" i="1"/>
  <c r="R917" i="1" s="1"/>
  <c r="S917" i="1" s="1"/>
  <c r="G917" i="1"/>
  <c r="H917" i="1"/>
  <c r="Y917" i="1" s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R918" i="1" s="1"/>
  <c r="S918" i="1" s="1"/>
  <c r="F918" i="1"/>
  <c r="G918" i="1"/>
  <c r="H918" i="1"/>
  <c r="Y918" i="1"/>
  <c r="AE918" i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L919" i="1"/>
  <c r="V919" i="1" s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/>
  <c r="S920" i="1"/>
  <c r="G920" i="1"/>
  <c r="H920" i="1"/>
  <c r="Y920" i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/>
  <c r="AE921" i="1" s="1"/>
  <c r="I921" i="1"/>
  <c r="J921" i="1"/>
  <c r="Z921" i="1" s="1"/>
  <c r="K921" i="1"/>
  <c r="L921" i="1"/>
  <c r="M921" i="1"/>
  <c r="N921" i="1"/>
  <c r="O921" i="1"/>
  <c r="P921" i="1"/>
  <c r="AA921" i="1"/>
  <c r="A922" i="1"/>
  <c r="B922" i="1"/>
  <c r="C922" i="1"/>
  <c r="D922" i="1"/>
  <c r="X922" i="1"/>
  <c r="E922" i="1"/>
  <c r="F922" i="1"/>
  <c r="G922" i="1"/>
  <c r="H922" i="1"/>
  <c r="Y922" i="1"/>
  <c r="AE922" i="1" s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 s="1"/>
  <c r="X923" i="1" s="1"/>
  <c r="E923" i="1"/>
  <c r="F923" i="1"/>
  <c r="G923" i="1"/>
  <c r="H923" i="1"/>
  <c r="Y923" i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F924" i="1"/>
  <c r="R924" i="1" s="1"/>
  <c r="S924" i="1" s="1"/>
  <c r="G924" i="1"/>
  <c r="H924" i="1"/>
  <c r="Y924" i="1" s="1"/>
  <c r="AE924" i="1" s="1"/>
  <c r="I924" i="1"/>
  <c r="J924" i="1"/>
  <c r="Z924" i="1" s="1"/>
  <c r="AA924" i="1" s="1"/>
  <c r="K924" i="1"/>
  <c r="L924" i="1"/>
  <c r="T924" i="1" s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F926" i="1"/>
  <c r="R926" i="1" s="1"/>
  <c r="S926" i="1" s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/>
  <c r="AE928" i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F931" i="1"/>
  <c r="G931" i="1"/>
  <c r="H931" i="1"/>
  <c r="Y931" i="1"/>
  <c r="AE931" i="1" s="1"/>
  <c r="I931" i="1"/>
  <c r="J931" i="1"/>
  <c r="Z931" i="1" s="1"/>
  <c r="K931" i="1"/>
  <c r="L931" i="1"/>
  <c r="M931" i="1"/>
  <c r="N931" i="1"/>
  <c r="O931" i="1"/>
  <c r="P931" i="1"/>
  <c r="AA931" i="1"/>
  <c r="A932" i="1"/>
  <c r="B932" i="1"/>
  <c r="C932" i="1"/>
  <c r="D932" i="1"/>
  <c r="X932" i="1"/>
  <c r="E932" i="1"/>
  <c r="F932" i="1"/>
  <c r="R932" i="1"/>
  <c r="S932" i="1" s="1"/>
  <c r="G932" i="1"/>
  <c r="H932" i="1"/>
  <c r="Y932" i="1"/>
  <c r="AE932" i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 s="1"/>
  <c r="G933" i="1"/>
  <c r="H933" i="1"/>
  <c r="Y933" i="1" s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G935" i="1"/>
  <c r="H935" i="1"/>
  <c r="Y935" i="1"/>
  <c r="AE935" i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/>
  <c r="E936" i="1"/>
  <c r="R936" i="1" s="1"/>
  <c r="S936" i="1" s="1"/>
  <c r="F936" i="1"/>
  <c r="G936" i="1"/>
  <c r="H936" i="1"/>
  <c r="Y936" i="1"/>
  <c r="AE936" i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F939" i="1"/>
  <c r="G939" i="1"/>
  <c r="H939" i="1"/>
  <c r="Y939" i="1" s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 s="1"/>
  <c r="E940" i="1"/>
  <c r="F940" i="1"/>
  <c r="R940" i="1"/>
  <c r="S940" i="1"/>
  <c r="G940" i="1"/>
  <c r="H940" i="1"/>
  <c r="Y940" i="1"/>
  <c r="AE940" i="1" s="1"/>
  <c r="I940" i="1"/>
  <c r="J940" i="1"/>
  <c r="Z940" i="1"/>
  <c r="AA940" i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 s="1"/>
  <c r="I941" i="1"/>
  <c r="J941" i="1"/>
  <c r="Z941" i="1" s="1"/>
  <c r="AA941" i="1" s="1"/>
  <c r="AB941" i="1" s="1"/>
  <c r="K941" i="1"/>
  <c r="L941" i="1"/>
  <c r="M941" i="1"/>
  <c r="N941" i="1"/>
  <c r="O941" i="1"/>
  <c r="P941" i="1"/>
  <c r="A942" i="1"/>
  <c r="B942" i="1"/>
  <c r="C942" i="1"/>
  <c r="D942" i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 s="1"/>
  <c r="E943" i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 s="1"/>
  <c r="E944" i="1"/>
  <c r="F944" i="1"/>
  <c r="R944" i="1"/>
  <c r="S944" i="1"/>
  <c r="G944" i="1"/>
  <c r="H944" i="1"/>
  <c r="Y944" i="1" s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/>
  <c r="AE945" i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/>
  <c r="AE946" i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F947" i="1"/>
  <c r="G947" i="1"/>
  <c r="H947" i="1"/>
  <c r="Y947" i="1" s="1"/>
  <c r="AE947" i="1" s="1"/>
  <c r="I947" i="1"/>
  <c r="J947" i="1"/>
  <c r="Z947" i="1" s="1"/>
  <c r="AA947" i="1" s="1"/>
  <c r="K947" i="1"/>
  <c r="L947" i="1"/>
  <c r="T947" i="1" s="1"/>
  <c r="M947" i="1"/>
  <c r="N947" i="1"/>
  <c r="O947" i="1"/>
  <c r="P947" i="1"/>
  <c r="A948" i="1"/>
  <c r="B948" i="1"/>
  <c r="C948" i="1"/>
  <c r="D948" i="1"/>
  <c r="X948" i="1" s="1"/>
  <c r="E948" i="1"/>
  <c r="F948" i="1"/>
  <c r="R948" i="1"/>
  <c r="S948" i="1"/>
  <c r="G948" i="1"/>
  <c r="H948" i="1"/>
  <c r="Y948" i="1" s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 s="1"/>
  <c r="S949" i="1" s="1"/>
  <c r="G949" i="1"/>
  <c r="H949" i="1"/>
  <c r="Y949" i="1" s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F951" i="1"/>
  <c r="G951" i="1"/>
  <c r="H951" i="1"/>
  <c r="Y951" i="1" s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 s="1"/>
  <c r="E952" i="1"/>
  <c r="F952" i="1"/>
  <c r="R952" i="1"/>
  <c r="S952" i="1"/>
  <c r="G952" i="1"/>
  <c r="H952" i="1"/>
  <c r="Y952" i="1" s="1"/>
  <c r="AE952" i="1" s="1"/>
  <c r="I952" i="1"/>
  <c r="J952" i="1"/>
  <c r="Z952" i="1"/>
  <c r="AA952" i="1"/>
  <c r="K952" i="1"/>
  <c r="T952" i="1" s="1"/>
  <c r="U952" i="1" s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/>
  <c r="I953" i="1"/>
  <c r="J953" i="1"/>
  <c r="Z953" i="1" s="1"/>
  <c r="AA953" i="1" s="1"/>
  <c r="AB953" i="1" s="1"/>
  <c r="K953" i="1"/>
  <c r="L953" i="1"/>
  <c r="M953" i="1"/>
  <c r="N953" i="1"/>
  <c r="O953" i="1"/>
  <c r="P953" i="1"/>
  <c r="A954" i="1"/>
  <c r="B954" i="1"/>
  <c r="C954" i="1"/>
  <c r="D954" i="1"/>
  <c r="X954" i="1"/>
  <c r="E954" i="1"/>
  <c r="R954" i="1" s="1"/>
  <c r="F954" i="1"/>
  <c r="G954" i="1"/>
  <c r="H954" i="1"/>
  <c r="Y954" i="1"/>
  <c r="AE954" i="1" s="1"/>
  <c r="I954" i="1"/>
  <c r="J954" i="1"/>
  <c r="Z954" i="1" s="1"/>
  <c r="K954" i="1"/>
  <c r="L954" i="1"/>
  <c r="M954" i="1"/>
  <c r="N954" i="1"/>
  <c r="O954" i="1"/>
  <c r="P954" i="1"/>
  <c r="AA954" i="1"/>
  <c r="A955" i="1"/>
  <c r="B955" i="1"/>
  <c r="C955" i="1"/>
  <c r="D955" i="1" s="1"/>
  <c r="X955" i="1" s="1"/>
  <c r="E955" i="1"/>
  <c r="F955" i="1"/>
  <c r="G955" i="1"/>
  <c r="H955" i="1"/>
  <c r="Y955" i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/>
  <c r="X956" i="1" s="1"/>
  <c r="E956" i="1"/>
  <c r="R956" i="1" s="1"/>
  <c r="S956" i="1" s="1"/>
  <c r="F956" i="1"/>
  <c r="G956" i="1"/>
  <c r="H956" i="1"/>
  <c r="Y956" i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R957" i="1" s="1"/>
  <c r="S957" i="1" s="1"/>
  <c r="G957" i="1"/>
  <c r="H957" i="1"/>
  <c r="Y957" i="1" s="1"/>
  <c r="AE957" i="1" s="1"/>
  <c r="I957" i="1"/>
  <c r="J957" i="1"/>
  <c r="Z957" i="1" s="1"/>
  <c r="K957" i="1"/>
  <c r="L957" i="1"/>
  <c r="T957" i="1" s="1"/>
  <c r="U957" i="1" s="1"/>
  <c r="M957" i="1"/>
  <c r="N957" i="1"/>
  <c r="O957" i="1"/>
  <c r="P957" i="1"/>
  <c r="AA957" i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G959" i="1"/>
  <c r="H959" i="1"/>
  <c r="Y959" i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/>
  <c r="E960" i="1"/>
  <c r="F960" i="1"/>
  <c r="R960" i="1"/>
  <c r="S960" i="1" s="1"/>
  <c r="G960" i="1"/>
  <c r="H960" i="1"/>
  <c r="Y960" i="1"/>
  <c r="AE960" i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AE961" i="1" s="1"/>
  <c r="I961" i="1"/>
  <c r="J961" i="1"/>
  <c r="K961" i="1"/>
  <c r="L961" i="1"/>
  <c r="M961" i="1"/>
  <c r="N961" i="1"/>
  <c r="O961" i="1"/>
  <c r="P961" i="1"/>
  <c r="Z961" i="1"/>
  <c r="AA961" i="1" s="1"/>
  <c r="A962" i="1"/>
  <c r="B962" i="1"/>
  <c r="C962" i="1"/>
  <c r="D962" i="1"/>
  <c r="X962" i="1" s="1"/>
  <c r="E962" i="1"/>
  <c r="F962" i="1"/>
  <c r="R962" i="1" s="1"/>
  <c r="S962" i="1" s="1"/>
  <c r="G962" i="1"/>
  <c r="H962" i="1"/>
  <c r="Y962" i="1"/>
  <c r="AE962" i="1" s="1"/>
  <c r="I962" i="1"/>
  <c r="J962" i="1"/>
  <c r="K962" i="1"/>
  <c r="L962" i="1"/>
  <c r="V962" i="1" s="1"/>
  <c r="M962" i="1"/>
  <c r="N962" i="1"/>
  <c r="O962" i="1"/>
  <c r="P962" i="1"/>
  <c r="Z962" i="1"/>
  <c r="AA962" i="1" s="1"/>
  <c r="AB962" i="1" s="1"/>
  <c r="A963" i="1"/>
  <c r="B963" i="1"/>
  <c r="C963" i="1"/>
  <c r="D963" i="1"/>
  <c r="X963" i="1"/>
  <c r="E963" i="1"/>
  <c r="R963" i="1" s="1"/>
  <c r="S963" i="1" s="1"/>
  <c r="F963" i="1"/>
  <c r="G963" i="1"/>
  <c r="H963" i="1"/>
  <c r="Y963" i="1"/>
  <c r="AE963" i="1" s="1"/>
  <c r="I963" i="1"/>
  <c r="J963" i="1"/>
  <c r="K963" i="1"/>
  <c r="L963" i="1"/>
  <c r="V963" i="1" s="1"/>
  <c r="M963" i="1"/>
  <c r="N963" i="1"/>
  <c r="O963" i="1"/>
  <c r="P963" i="1"/>
  <c r="Z963" i="1"/>
  <c r="AA963" i="1" s="1"/>
  <c r="A964" i="1"/>
  <c r="B964" i="1"/>
  <c r="C964" i="1"/>
  <c r="D964" i="1"/>
  <c r="X964" i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K964" i="1"/>
  <c r="T964" i="1" s="1"/>
  <c r="L964" i="1"/>
  <c r="V964" i="1"/>
  <c r="M964" i="1"/>
  <c r="N964" i="1"/>
  <c r="O964" i="1"/>
  <c r="P964" i="1"/>
  <c r="A965" i="1"/>
  <c r="B965" i="1"/>
  <c r="C965" i="1"/>
  <c r="D965" i="1" s="1"/>
  <c r="X965" i="1" s="1"/>
  <c r="E965" i="1"/>
  <c r="F965" i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 s="1"/>
  <c r="E966" i="1"/>
  <c r="F966" i="1"/>
  <c r="R966" i="1"/>
  <c r="S966" i="1" s="1"/>
  <c r="G966" i="1"/>
  <c r="H966" i="1"/>
  <c r="Y966" i="1"/>
  <c r="AE966" i="1" s="1"/>
  <c r="I966" i="1"/>
  <c r="J966" i="1"/>
  <c r="Z966" i="1" s="1"/>
  <c r="AA966" i="1" s="1"/>
  <c r="K966" i="1"/>
  <c r="T966" i="1" s="1"/>
  <c r="U966" i="1" s="1"/>
  <c r="L966" i="1"/>
  <c r="V966" i="1"/>
  <c r="M966" i="1"/>
  <c r="N966" i="1"/>
  <c r="O966" i="1"/>
  <c r="P966" i="1"/>
  <c r="A967" i="1"/>
  <c r="B967" i="1"/>
  <c r="C967" i="1"/>
  <c r="D967" i="1"/>
  <c r="X967" i="1"/>
  <c r="E967" i="1"/>
  <c r="R967" i="1" s="1"/>
  <c r="F967" i="1"/>
  <c r="G967" i="1"/>
  <c r="H967" i="1"/>
  <c r="Y967" i="1"/>
  <c r="AE967" i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R968" i="1" s="1"/>
  <c r="S968" i="1" s="1"/>
  <c r="G968" i="1"/>
  <c r="H968" i="1"/>
  <c r="Y968" i="1"/>
  <c r="AE968" i="1" s="1"/>
  <c r="I968" i="1"/>
  <c r="J968" i="1"/>
  <c r="Z968" i="1"/>
  <c r="AA968" i="1" s="1"/>
  <c r="AB968" i="1" s="1"/>
  <c r="K968" i="1"/>
  <c r="U968" i="1"/>
  <c r="L968" i="1"/>
  <c r="T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 s="1"/>
  <c r="I969" i="1"/>
  <c r="J969" i="1"/>
  <c r="Z969" i="1" s="1"/>
  <c r="K969" i="1"/>
  <c r="T969" i="1" s="1"/>
  <c r="L969" i="1"/>
  <c r="V969" i="1"/>
  <c r="M969" i="1"/>
  <c r="N969" i="1"/>
  <c r="O969" i="1"/>
  <c r="P969" i="1"/>
  <c r="AA969" i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 s="1"/>
  <c r="AE970" i="1" s="1"/>
  <c r="I970" i="1"/>
  <c r="J970" i="1"/>
  <c r="Z970" i="1"/>
  <c r="AA970" i="1" s="1"/>
  <c r="K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/>
  <c r="G971" i="1"/>
  <c r="H971" i="1"/>
  <c r="Y971" i="1" s="1"/>
  <c r="AE971" i="1" s="1"/>
  <c r="I971" i="1"/>
  <c r="J971" i="1"/>
  <c r="K971" i="1"/>
  <c r="L971" i="1"/>
  <c r="V971" i="1" s="1"/>
  <c r="M971" i="1"/>
  <c r="N971" i="1"/>
  <c r="O971" i="1"/>
  <c r="P971" i="1"/>
  <c r="Z971" i="1"/>
  <c r="AA971" i="1" s="1"/>
  <c r="A972" i="1"/>
  <c r="B972" i="1"/>
  <c r="C972" i="1"/>
  <c r="D972" i="1"/>
  <c r="X972" i="1" s="1"/>
  <c r="E972" i="1"/>
  <c r="F972" i="1"/>
  <c r="R972" i="1" s="1"/>
  <c r="S972" i="1" s="1"/>
  <c r="G972" i="1"/>
  <c r="H972" i="1"/>
  <c r="Y972" i="1" s="1"/>
  <c r="AE972" i="1" s="1"/>
  <c r="I972" i="1"/>
  <c r="J972" i="1"/>
  <c r="K972" i="1"/>
  <c r="L972" i="1"/>
  <c r="V972" i="1" s="1"/>
  <c r="M972" i="1"/>
  <c r="N972" i="1"/>
  <c r="O972" i="1"/>
  <c r="P972" i="1"/>
  <c r="T972" i="1"/>
  <c r="Z972" i="1"/>
  <c r="AA972" i="1" s="1"/>
  <c r="A973" i="1"/>
  <c r="B973" i="1"/>
  <c r="C973" i="1"/>
  <c r="D973" i="1" s="1"/>
  <c r="X973" i="1" s="1"/>
  <c r="E973" i="1"/>
  <c r="F973" i="1"/>
  <c r="R973" i="1" s="1"/>
  <c r="S973" i="1"/>
  <c r="G973" i="1"/>
  <c r="H973" i="1"/>
  <c r="Y973" i="1" s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 s="1"/>
  <c r="X974" i="1" s="1"/>
  <c r="E974" i="1"/>
  <c r="F974" i="1"/>
  <c r="G974" i="1"/>
  <c r="H974" i="1"/>
  <c r="Y974" i="1"/>
  <c r="AE974" i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C974" i="1" s="1"/>
  <c r="AD974" i="1" s="1"/>
  <c r="A975" i="1"/>
  <c r="B975" i="1"/>
  <c r="C975" i="1"/>
  <c r="D975" i="1"/>
  <c r="X975" i="1" s="1"/>
  <c r="E975" i="1"/>
  <c r="F975" i="1"/>
  <c r="G975" i="1"/>
  <c r="H975" i="1"/>
  <c r="Y975" i="1"/>
  <c r="AE975" i="1"/>
  <c r="I975" i="1"/>
  <c r="J975" i="1"/>
  <c r="Z975" i="1" s="1"/>
  <c r="AA975" i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 s="1"/>
  <c r="AE976" i="1" s="1"/>
  <c r="I976" i="1"/>
  <c r="J976" i="1"/>
  <c r="K976" i="1"/>
  <c r="L976" i="1"/>
  <c r="V976" i="1" s="1"/>
  <c r="M976" i="1"/>
  <c r="N976" i="1"/>
  <c r="O976" i="1"/>
  <c r="P976" i="1"/>
  <c r="Z976" i="1"/>
  <c r="AA976" i="1" s="1"/>
  <c r="A977" i="1"/>
  <c r="B977" i="1"/>
  <c r="C977" i="1"/>
  <c r="D977" i="1" s="1"/>
  <c r="X977" i="1" s="1"/>
  <c r="E977" i="1"/>
  <c r="F977" i="1"/>
  <c r="R977" i="1" s="1"/>
  <c r="S977" i="1" s="1"/>
  <c r="G977" i="1"/>
  <c r="H977" i="1"/>
  <c r="Y977" i="1" s="1"/>
  <c r="AE977" i="1" s="1"/>
  <c r="I977" i="1"/>
  <c r="J977" i="1"/>
  <c r="K977" i="1"/>
  <c r="T977" i="1"/>
  <c r="U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/>
  <c r="X978" i="1"/>
  <c r="E978" i="1"/>
  <c r="F978" i="1"/>
  <c r="R978" i="1" s="1"/>
  <c r="S978" i="1" s="1"/>
  <c r="G978" i="1"/>
  <c r="H978" i="1"/>
  <c r="Y978" i="1"/>
  <c r="AE978" i="1"/>
  <c r="I978" i="1"/>
  <c r="J978" i="1"/>
  <c r="Z978" i="1" s="1"/>
  <c r="K978" i="1"/>
  <c r="L978" i="1"/>
  <c r="V978" i="1" s="1"/>
  <c r="M978" i="1"/>
  <c r="N978" i="1"/>
  <c r="O978" i="1"/>
  <c r="P978" i="1"/>
  <c r="AA978" i="1"/>
  <c r="A979" i="1"/>
  <c r="B979" i="1"/>
  <c r="C979" i="1"/>
  <c r="D979" i="1" s="1"/>
  <c r="X979" i="1" s="1"/>
  <c r="E979" i="1"/>
  <c r="F979" i="1"/>
  <c r="G979" i="1"/>
  <c r="H979" i="1"/>
  <c r="Y979" i="1" s="1"/>
  <c r="AE979" i="1" s="1"/>
  <c r="I979" i="1"/>
  <c r="J979" i="1"/>
  <c r="Z979" i="1" s="1"/>
  <c r="K979" i="1"/>
  <c r="T979" i="1" s="1"/>
  <c r="L979" i="1"/>
  <c r="V979" i="1"/>
  <c r="M979" i="1"/>
  <c r="N979" i="1"/>
  <c r="O979" i="1"/>
  <c r="P979" i="1"/>
  <c r="AA979" i="1"/>
  <c r="A980" i="1"/>
  <c r="B980" i="1"/>
  <c r="C980" i="1"/>
  <c r="D980" i="1" s="1"/>
  <c r="X980" i="1" s="1"/>
  <c r="E980" i="1"/>
  <c r="F980" i="1"/>
  <c r="R980" i="1"/>
  <c r="S980" i="1" s="1"/>
  <c r="G980" i="1"/>
  <c r="H980" i="1"/>
  <c r="Y980" i="1" s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G981" i="1"/>
  <c r="H981" i="1"/>
  <c r="Y981" i="1"/>
  <c r="AE981" i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U981" i="1" s="1"/>
  <c r="A982" i="1"/>
  <c r="B982" i="1"/>
  <c r="C982" i="1"/>
  <c r="D982" i="1" s="1"/>
  <c r="X982" i="1" s="1"/>
  <c r="E982" i="1"/>
  <c r="F982" i="1"/>
  <c r="R982" i="1" s="1"/>
  <c r="S982" i="1" s="1"/>
  <c r="G982" i="1"/>
  <c r="H982" i="1"/>
  <c r="Y982" i="1" s="1"/>
  <c r="AE982" i="1" s="1"/>
  <c r="I982" i="1"/>
  <c r="J982" i="1"/>
  <c r="Z982" i="1" s="1"/>
  <c r="K982" i="1"/>
  <c r="L982" i="1"/>
  <c r="T982" i="1" s="1"/>
  <c r="M982" i="1"/>
  <c r="N982" i="1"/>
  <c r="O982" i="1"/>
  <c r="P982" i="1"/>
  <c r="AA982" i="1"/>
  <c r="A983" i="1"/>
  <c r="B983" i="1"/>
  <c r="C983" i="1"/>
  <c r="D983" i="1"/>
  <c r="X983" i="1"/>
  <c r="E983" i="1"/>
  <c r="R983" i="1" s="1"/>
  <c r="S983" i="1" s="1"/>
  <c r="F983" i="1"/>
  <c r="G983" i="1"/>
  <c r="H983" i="1"/>
  <c r="Y983" i="1"/>
  <c r="AE983" i="1" s="1"/>
  <c r="I983" i="1"/>
  <c r="J983" i="1"/>
  <c r="K983" i="1"/>
  <c r="L983" i="1"/>
  <c r="V983" i="1" s="1"/>
  <c r="M983" i="1"/>
  <c r="N983" i="1"/>
  <c r="O983" i="1"/>
  <c r="P983" i="1"/>
  <c r="Z983" i="1"/>
  <c r="AA983" i="1" s="1"/>
  <c r="A984" i="1"/>
  <c r="B984" i="1"/>
  <c r="C984" i="1"/>
  <c r="D984" i="1"/>
  <c r="X984" i="1" s="1"/>
  <c r="E984" i="1"/>
  <c r="F984" i="1"/>
  <c r="G984" i="1"/>
  <c r="H984" i="1"/>
  <c r="Y984" i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 s="1"/>
  <c r="X985" i="1" s="1"/>
  <c r="E985" i="1"/>
  <c r="F985" i="1"/>
  <c r="R985" i="1" s="1"/>
  <c r="G985" i="1"/>
  <c r="H985" i="1"/>
  <c r="Y985" i="1" s="1"/>
  <c r="AE985" i="1" s="1"/>
  <c r="I985" i="1"/>
  <c r="J985" i="1"/>
  <c r="K985" i="1"/>
  <c r="L985" i="1"/>
  <c r="M985" i="1"/>
  <c r="N985" i="1"/>
  <c r="O985" i="1"/>
  <c r="P985" i="1"/>
  <c r="Z985" i="1"/>
  <c r="AA985" i="1" s="1"/>
  <c r="A986" i="1"/>
  <c r="B986" i="1"/>
  <c r="C986" i="1"/>
  <c r="D986" i="1"/>
  <c r="X986" i="1" s="1"/>
  <c r="E986" i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U986" i="1" s="1"/>
  <c r="A987" i="1"/>
  <c r="B987" i="1"/>
  <c r="C987" i="1"/>
  <c r="D987" i="1" s="1"/>
  <c r="X987" i="1" s="1"/>
  <c r="E987" i="1"/>
  <c r="F987" i="1"/>
  <c r="G987" i="1"/>
  <c r="H987" i="1"/>
  <c r="Y987" i="1"/>
  <c r="AE987" i="1"/>
  <c r="I987" i="1"/>
  <c r="J987" i="1"/>
  <c r="Z987" i="1" s="1"/>
  <c r="AA987" i="1" s="1"/>
  <c r="AB987" i="1" s="1"/>
  <c r="K987" i="1"/>
  <c r="L987" i="1"/>
  <c r="M987" i="1"/>
  <c r="N987" i="1"/>
  <c r="O987" i="1"/>
  <c r="P987" i="1"/>
  <c r="A988" i="1"/>
  <c r="B988" i="1"/>
  <c r="C988" i="1"/>
  <c r="D988" i="1"/>
  <c r="X988" i="1"/>
  <c r="E988" i="1"/>
  <c r="F988" i="1"/>
  <c r="R988" i="1"/>
  <c r="S988" i="1" s="1"/>
  <c r="G988" i="1"/>
  <c r="H988" i="1"/>
  <c r="Y988" i="1" s="1"/>
  <c r="AE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U988" i="1" s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 s="1"/>
  <c r="AE989" i="1" s="1"/>
  <c r="I989" i="1"/>
  <c r="J989" i="1"/>
  <c r="K989" i="1"/>
  <c r="T989" i="1"/>
  <c r="U989" i="1"/>
  <c r="L989" i="1"/>
  <c r="V989" i="1" s="1"/>
  <c r="M989" i="1"/>
  <c r="N989" i="1"/>
  <c r="O989" i="1"/>
  <c r="P989" i="1"/>
  <c r="Z989" i="1"/>
  <c r="AA989" i="1"/>
  <c r="A990" i="1"/>
  <c r="B990" i="1"/>
  <c r="C990" i="1"/>
  <c r="D990" i="1"/>
  <c r="X990" i="1"/>
  <c r="E990" i="1"/>
  <c r="F990" i="1"/>
  <c r="R990" i="1"/>
  <c r="S990" i="1" s="1"/>
  <c r="G990" i="1"/>
  <c r="H990" i="1"/>
  <c r="Y990" i="1"/>
  <c r="AE990" i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R991" i="1" s="1"/>
  <c r="S991" i="1" s="1"/>
  <c r="F991" i="1"/>
  <c r="G991" i="1"/>
  <c r="H991" i="1"/>
  <c r="Y991" i="1" s="1"/>
  <c r="AE991" i="1" s="1"/>
  <c r="I991" i="1"/>
  <c r="J991" i="1"/>
  <c r="K991" i="1"/>
  <c r="L991" i="1"/>
  <c r="M991" i="1"/>
  <c r="N991" i="1"/>
  <c r="O991" i="1"/>
  <c r="P991" i="1"/>
  <c r="Z991" i="1"/>
  <c r="AA991" i="1"/>
  <c r="A992" i="1"/>
  <c r="B992" i="1"/>
  <c r="C992" i="1"/>
  <c r="D992" i="1"/>
  <c r="X992" i="1" s="1"/>
  <c r="E992" i="1"/>
  <c r="F992" i="1"/>
  <c r="R992" i="1"/>
  <c r="S992" i="1"/>
  <c r="G992" i="1"/>
  <c r="H992" i="1"/>
  <c r="Y992" i="1" s="1"/>
  <c r="AE992" i="1" s="1"/>
  <c r="I992" i="1"/>
  <c r="J992" i="1"/>
  <c r="Z992" i="1" s="1"/>
  <c r="AA992" i="1" s="1"/>
  <c r="K992" i="1"/>
  <c r="L992" i="1"/>
  <c r="T992" i="1" s="1"/>
  <c r="U992" i="1" s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 s="1"/>
  <c r="AE993" i="1" s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/>
  <c r="S994" i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 s="1"/>
  <c r="E995" i="1"/>
  <c r="F995" i="1"/>
  <c r="G995" i="1"/>
  <c r="H995" i="1"/>
  <c r="Y995" i="1"/>
  <c r="AE995" i="1" s="1"/>
  <c r="I995" i="1"/>
  <c r="J995" i="1"/>
  <c r="K995" i="1"/>
  <c r="L995" i="1"/>
  <c r="V995" i="1" s="1"/>
  <c r="M995" i="1"/>
  <c r="N995" i="1"/>
  <c r="O995" i="1"/>
  <c r="P995" i="1"/>
  <c r="Z995" i="1"/>
  <c r="AA995" i="1" s="1"/>
  <c r="A996" i="1"/>
  <c r="B996" i="1"/>
  <c r="C996" i="1"/>
  <c r="D996" i="1" s="1"/>
  <c r="X996" i="1" s="1"/>
  <c r="E996" i="1"/>
  <c r="F996" i="1"/>
  <c r="G996" i="1"/>
  <c r="H996" i="1"/>
  <c r="Y996" i="1"/>
  <c r="AE996" i="1" s="1"/>
  <c r="I996" i="1"/>
  <c r="J996" i="1"/>
  <c r="Z996" i="1" s="1"/>
  <c r="AA996" i="1" s="1"/>
  <c r="K996" i="1"/>
  <c r="L996" i="1"/>
  <c r="T996" i="1" s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 s="1"/>
  <c r="AE997" i="1" s="1"/>
  <c r="I997" i="1"/>
  <c r="J997" i="1"/>
  <c r="K997" i="1"/>
  <c r="L997" i="1"/>
  <c r="T997" i="1" s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/>
  <c r="S998" i="1" s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 s="1"/>
  <c r="E999" i="1"/>
  <c r="F999" i="1"/>
  <c r="G999" i="1"/>
  <c r="H999" i="1"/>
  <c r="Y999" i="1" s="1"/>
  <c r="AE999" i="1" s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U999" i="1" s="1"/>
  <c r="A1000" i="1"/>
  <c r="B1000" i="1"/>
  <c r="C1000" i="1"/>
  <c r="D1000" i="1" s="1"/>
  <c r="X1000" i="1" s="1"/>
  <c r="E1000" i="1"/>
  <c r="R1000" i="1" s="1"/>
  <c r="S1000" i="1" s="1"/>
  <c r="F1000" i="1"/>
  <c r="G1000" i="1"/>
  <c r="H1000" i="1"/>
  <c r="Y1000" i="1" s="1"/>
  <c r="AE1000" i="1" s="1"/>
  <c r="I1000" i="1"/>
  <c r="J1000" i="1"/>
  <c r="Z1000" i="1"/>
  <c r="AA1000" i="1"/>
  <c r="K1000" i="1"/>
  <c r="L1000" i="1"/>
  <c r="V1000" i="1" s="1"/>
  <c r="M1000" i="1"/>
  <c r="N1000" i="1"/>
  <c r="O1000" i="1"/>
  <c r="P1000" i="1"/>
  <c r="T643" i="1"/>
  <c r="T629" i="1"/>
  <c r="AC629" i="1" s="1"/>
  <c r="AD629" i="1" s="1"/>
  <c r="T619" i="1"/>
  <c r="AC619" i="1" s="1"/>
  <c r="AD619" i="1" s="1"/>
  <c r="T637" i="1"/>
  <c r="T612" i="1"/>
  <c r="AC612" i="1" s="1"/>
  <c r="AD612" i="1" s="1"/>
  <c r="T611" i="1"/>
  <c r="U611" i="1"/>
  <c r="V605" i="1"/>
  <c r="T596" i="1"/>
  <c r="T555" i="1"/>
  <c r="T554" i="1"/>
  <c r="V547" i="1"/>
  <c r="V80" i="1"/>
  <c r="T647" i="1"/>
  <c r="AC647" i="1"/>
  <c r="AD647" i="1" s="1"/>
  <c r="AF647" i="1" s="1"/>
  <c r="T646" i="1"/>
  <c r="U646" i="1" s="1"/>
  <c r="T644" i="1"/>
  <c r="T634" i="1"/>
  <c r="U634" i="1" s="1"/>
  <c r="T626" i="1"/>
  <c r="U626" i="1"/>
  <c r="T614" i="1"/>
  <c r="T613" i="1"/>
  <c r="T561" i="1"/>
  <c r="AC561" i="1"/>
  <c r="AD561" i="1" s="1"/>
  <c r="AF561" i="1" s="1"/>
  <c r="U548" i="1"/>
  <c r="R521" i="1"/>
  <c r="S521" i="1"/>
  <c r="V515" i="1"/>
  <c r="T696" i="1"/>
  <c r="V696" i="1"/>
  <c r="R997" i="1"/>
  <c r="S997" i="1" s="1"/>
  <c r="V987" i="1"/>
  <c r="T987" i="1"/>
  <c r="U987" i="1" s="1"/>
  <c r="R986" i="1"/>
  <c r="S986" i="1" s="1"/>
  <c r="R979" i="1"/>
  <c r="S979" i="1"/>
  <c r="R941" i="1"/>
  <c r="S941" i="1" s="1"/>
  <c r="R909" i="1"/>
  <c r="S909" i="1" s="1"/>
  <c r="R877" i="1"/>
  <c r="S877" i="1"/>
  <c r="R845" i="1"/>
  <c r="S845" i="1" s="1"/>
  <c r="T786" i="1"/>
  <c r="AC786" i="1"/>
  <c r="AD786" i="1" s="1"/>
  <c r="AF786" i="1" s="1"/>
  <c r="T771" i="1"/>
  <c r="U771" i="1" s="1"/>
  <c r="T749" i="1"/>
  <c r="T695" i="1"/>
  <c r="V695" i="1"/>
  <c r="T689" i="1"/>
  <c r="AC689" i="1" s="1"/>
  <c r="AD689" i="1" s="1"/>
  <c r="V689" i="1"/>
  <c r="V663" i="1"/>
  <c r="T663" i="1"/>
  <c r="V655" i="1"/>
  <c r="T655" i="1"/>
  <c r="U982" i="1"/>
  <c r="U974" i="1"/>
  <c r="V992" i="1"/>
  <c r="T962" i="1"/>
  <c r="T702" i="1"/>
  <c r="V702" i="1"/>
  <c r="T676" i="1"/>
  <c r="AC676" i="1" s="1"/>
  <c r="AD676" i="1" s="1"/>
  <c r="V676" i="1"/>
  <c r="T669" i="1"/>
  <c r="AB669" i="1" s="1"/>
  <c r="V669" i="1"/>
  <c r="AC988" i="1"/>
  <c r="AD988" i="1"/>
  <c r="V984" i="1"/>
  <c r="T984" i="1"/>
  <c r="U984" i="1" s="1"/>
  <c r="T971" i="1"/>
  <c r="U971" i="1" s="1"/>
  <c r="T738" i="1"/>
  <c r="AC738" i="1" s="1"/>
  <c r="AD738" i="1" s="1"/>
  <c r="V738" i="1"/>
  <c r="T727" i="1"/>
  <c r="AB727" i="1" s="1"/>
  <c r="V727" i="1"/>
  <c r="T721" i="1"/>
  <c r="V721" i="1"/>
  <c r="V661" i="1"/>
  <c r="T661" i="1"/>
  <c r="V653" i="1"/>
  <c r="T653" i="1"/>
  <c r="V996" i="1"/>
  <c r="R995" i="1"/>
  <c r="S995" i="1"/>
  <c r="V990" i="1"/>
  <c r="T990" i="1"/>
  <c r="AC977" i="1"/>
  <c r="AD977" i="1" s="1"/>
  <c r="V973" i="1"/>
  <c r="T973" i="1"/>
  <c r="T965" i="1"/>
  <c r="U965" i="1"/>
  <c r="R953" i="1"/>
  <c r="S953" i="1"/>
  <c r="R937" i="1"/>
  <c r="S937" i="1" s="1"/>
  <c r="R921" i="1"/>
  <c r="S921" i="1" s="1"/>
  <c r="R905" i="1"/>
  <c r="S905" i="1"/>
  <c r="R889" i="1"/>
  <c r="S889" i="1"/>
  <c r="R873" i="1"/>
  <c r="S873" i="1" s="1"/>
  <c r="R857" i="1"/>
  <c r="S857" i="1" s="1"/>
  <c r="R841" i="1"/>
  <c r="S841" i="1"/>
  <c r="R825" i="1"/>
  <c r="S825" i="1"/>
  <c r="T774" i="1"/>
  <c r="T760" i="1"/>
  <c r="AC760" i="1"/>
  <c r="AD760" i="1"/>
  <c r="AF760" i="1" s="1"/>
  <c r="T753" i="1"/>
  <c r="AC753" i="1"/>
  <c r="AD753" i="1" s="1"/>
  <c r="T728" i="1"/>
  <c r="V728" i="1"/>
  <c r="T708" i="1"/>
  <c r="V708" i="1"/>
  <c r="T701" i="1"/>
  <c r="AB701" i="1" s="1"/>
  <c r="V701" i="1"/>
  <c r="AB687" i="1"/>
  <c r="T670" i="1"/>
  <c r="V670" i="1"/>
  <c r="V645" i="1"/>
  <c r="T645" i="1"/>
  <c r="T742" i="1"/>
  <c r="AC742" i="1" s="1"/>
  <c r="AD742" i="1"/>
  <c r="T739" i="1"/>
  <c r="AC739" i="1"/>
  <c r="AD739" i="1" s="1"/>
  <c r="T735" i="1"/>
  <c r="AC735" i="1" s="1"/>
  <c r="AD735" i="1" s="1"/>
  <c r="T726" i="1"/>
  <c r="V726" i="1"/>
  <c r="AB723" i="1"/>
  <c r="T720" i="1"/>
  <c r="T719" i="1"/>
  <c r="V719" i="1"/>
  <c r="T713" i="1"/>
  <c r="AB713" i="1" s="1"/>
  <c r="T694" i="1"/>
  <c r="V694" i="1"/>
  <c r="T688" i="1"/>
  <c r="T687" i="1"/>
  <c r="AC687" i="1" s="1"/>
  <c r="AD687" i="1" s="1"/>
  <c r="V687" i="1"/>
  <c r="T681" i="1"/>
  <c r="AB681" i="1" s="1"/>
  <c r="T664" i="1"/>
  <c r="AB660" i="1"/>
  <c r="R660" i="1"/>
  <c r="S660" i="1" s="1"/>
  <c r="T658" i="1"/>
  <c r="AC658" i="1" s="1"/>
  <c r="AD658" i="1" s="1"/>
  <c r="T656" i="1"/>
  <c r="R652" i="1"/>
  <c r="S652" i="1"/>
  <c r="T650" i="1"/>
  <c r="AB650" i="1" s="1"/>
  <c r="T648" i="1"/>
  <c r="T642" i="1"/>
  <c r="U642" i="1" s="1"/>
  <c r="T640" i="1"/>
  <c r="AB640" i="1"/>
  <c r="R636" i="1"/>
  <c r="S636" i="1" s="1"/>
  <c r="R631" i="1"/>
  <c r="S631" i="1" s="1"/>
  <c r="R628" i="1"/>
  <c r="S628" i="1" s="1"/>
  <c r="T600" i="1"/>
  <c r="AC600" i="1"/>
  <c r="AD600" i="1"/>
  <c r="AF600" i="1"/>
  <c r="T599" i="1"/>
  <c r="AB599" i="1"/>
  <c r="T594" i="1"/>
  <c r="U594" i="1"/>
  <c r="V594" i="1"/>
  <c r="V564" i="1"/>
  <c r="R547" i="1"/>
  <c r="S547" i="1"/>
  <c r="V541" i="1"/>
  <c r="T541" i="1"/>
  <c r="V507" i="1"/>
  <c r="R959" i="1"/>
  <c r="S959" i="1"/>
  <c r="R955" i="1"/>
  <c r="S955" i="1"/>
  <c r="R951" i="1"/>
  <c r="S951" i="1" s="1"/>
  <c r="R947" i="1"/>
  <c r="S947" i="1" s="1"/>
  <c r="R939" i="1"/>
  <c r="S939" i="1" s="1"/>
  <c r="R935" i="1"/>
  <c r="S935" i="1" s="1"/>
  <c r="R931" i="1"/>
  <c r="S931" i="1" s="1"/>
  <c r="R927" i="1"/>
  <c r="S927" i="1" s="1"/>
  <c r="R923" i="1"/>
  <c r="S923" i="1"/>
  <c r="R919" i="1"/>
  <c r="S919" i="1"/>
  <c r="R915" i="1"/>
  <c r="S915" i="1" s="1"/>
  <c r="R911" i="1"/>
  <c r="S911" i="1" s="1"/>
  <c r="R903" i="1"/>
  <c r="S903" i="1"/>
  <c r="R899" i="1"/>
  <c r="S899" i="1" s="1"/>
  <c r="R895" i="1"/>
  <c r="S895" i="1" s="1"/>
  <c r="R891" i="1"/>
  <c r="S891" i="1" s="1"/>
  <c r="S887" i="1"/>
  <c r="R883" i="1"/>
  <c r="S883" i="1" s="1"/>
  <c r="R879" i="1"/>
  <c r="S879" i="1" s="1"/>
  <c r="R871" i="1"/>
  <c r="S871" i="1"/>
  <c r="R867" i="1"/>
  <c r="S867" i="1" s="1"/>
  <c r="R863" i="1"/>
  <c r="S863" i="1" s="1"/>
  <c r="R859" i="1"/>
  <c r="S859" i="1" s="1"/>
  <c r="R847" i="1"/>
  <c r="S847" i="1" s="1"/>
  <c r="R843" i="1"/>
  <c r="S843" i="1"/>
  <c r="R839" i="1"/>
  <c r="S839" i="1" s="1"/>
  <c r="R835" i="1"/>
  <c r="S835" i="1" s="1"/>
  <c r="R831" i="1"/>
  <c r="S831" i="1"/>
  <c r="R827" i="1"/>
  <c r="S827" i="1" s="1"/>
  <c r="T784" i="1"/>
  <c r="T780" i="1"/>
  <c r="AC780" i="1"/>
  <c r="AD780" i="1"/>
  <c r="T776" i="1"/>
  <c r="T772" i="1"/>
  <c r="AC772" i="1" s="1"/>
  <c r="AD772" i="1" s="1"/>
  <c r="T769" i="1"/>
  <c r="AC769" i="1"/>
  <c r="AD769" i="1" s="1"/>
  <c r="AF769" i="1" s="1"/>
  <c r="T765" i="1"/>
  <c r="AB765" i="1" s="1"/>
  <c r="R763" i="1"/>
  <c r="S763" i="1" s="1"/>
  <c r="T762" i="1"/>
  <c r="AC762" i="1"/>
  <c r="AD762" i="1"/>
  <c r="AF762" i="1" s="1"/>
  <c r="T759" i="1"/>
  <c r="U759" i="1" s="1"/>
  <c r="T755" i="1"/>
  <c r="AC755" i="1" s="1"/>
  <c r="AD755" i="1" s="1"/>
  <c r="T751" i="1"/>
  <c r="T747" i="1"/>
  <c r="AC747" i="1" s="1"/>
  <c r="AD747" i="1" s="1"/>
  <c r="AF747" i="1" s="1"/>
  <c r="V739" i="1"/>
  <c r="T737" i="1"/>
  <c r="AC737" i="1"/>
  <c r="AD737" i="1"/>
  <c r="V735" i="1"/>
  <c r="T729" i="1"/>
  <c r="AC729" i="1" s="1"/>
  <c r="AD729" i="1" s="1"/>
  <c r="V725" i="1"/>
  <c r="AB721" i="1"/>
  <c r="T710" i="1"/>
  <c r="AC710" i="1" s="1"/>
  <c r="V710" i="1"/>
  <c r="T704" i="1"/>
  <c r="T703" i="1"/>
  <c r="V703" i="1"/>
  <c r="V700" i="1"/>
  <c r="T697" i="1"/>
  <c r="AB697" i="1"/>
  <c r="AB695" i="1"/>
  <c r="V693" i="1"/>
  <c r="AB689" i="1"/>
  <c r="T678" i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U630" i="1"/>
  <c r="R629" i="1"/>
  <c r="S629" i="1" s="1"/>
  <c r="T627" i="1"/>
  <c r="AB627" i="1"/>
  <c r="T616" i="1"/>
  <c r="T615" i="1"/>
  <c r="T603" i="1"/>
  <c r="T565" i="1"/>
  <c r="T549" i="1"/>
  <c r="U549" i="1" s="1"/>
  <c r="V538" i="1"/>
  <c r="T538" i="1"/>
  <c r="U538" i="1" s="1"/>
  <c r="R999" i="1"/>
  <c r="S999" i="1"/>
  <c r="S985" i="1"/>
  <c r="R976" i="1"/>
  <c r="S976" i="1" s="1"/>
  <c r="R969" i="1"/>
  <c r="S969" i="1" s="1"/>
  <c r="S967" i="1"/>
  <c r="R965" i="1"/>
  <c r="S965" i="1" s="1"/>
  <c r="R958" i="1"/>
  <c r="S958" i="1" s="1"/>
  <c r="S954" i="1"/>
  <c r="R950" i="1"/>
  <c r="S950" i="1" s="1"/>
  <c r="R946" i="1"/>
  <c r="S946" i="1" s="1"/>
  <c r="R942" i="1"/>
  <c r="S942" i="1" s="1"/>
  <c r="R938" i="1"/>
  <c r="S938" i="1"/>
  <c r="R934" i="1"/>
  <c r="S934" i="1"/>
  <c r="R930" i="1"/>
  <c r="S930" i="1" s="1"/>
  <c r="R922" i="1"/>
  <c r="S922" i="1"/>
  <c r="R914" i="1"/>
  <c r="S914" i="1" s="1"/>
  <c r="R906" i="1"/>
  <c r="S906" i="1"/>
  <c r="R902" i="1"/>
  <c r="S902" i="1" s="1"/>
  <c r="R898" i="1"/>
  <c r="S898" i="1" s="1"/>
  <c r="R894" i="1"/>
  <c r="S894" i="1" s="1"/>
  <c r="S890" i="1"/>
  <c r="R886" i="1"/>
  <c r="S886" i="1"/>
  <c r="R882" i="1"/>
  <c r="S882" i="1" s="1"/>
  <c r="R878" i="1"/>
  <c r="S878" i="1" s="1"/>
  <c r="R874" i="1"/>
  <c r="S874" i="1"/>
  <c r="R870" i="1"/>
  <c r="S870" i="1" s="1"/>
  <c r="R866" i="1"/>
  <c r="S866" i="1" s="1"/>
  <c r="R862" i="1"/>
  <c r="S862" i="1" s="1"/>
  <c r="R858" i="1"/>
  <c r="S858" i="1"/>
  <c r="R854" i="1"/>
  <c r="S854" i="1" s="1"/>
  <c r="R850" i="1"/>
  <c r="S850" i="1" s="1"/>
  <c r="R842" i="1"/>
  <c r="S842" i="1"/>
  <c r="R838" i="1"/>
  <c r="S838" i="1"/>
  <c r="R834" i="1"/>
  <c r="S834" i="1" s="1"/>
  <c r="R830" i="1"/>
  <c r="S830" i="1" s="1"/>
  <c r="R826" i="1"/>
  <c r="S826" i="1"/>
  <c r="T785" i="1"/>
  <c r="AB785" i="1" s="1"/>
  <c r="T781" i="1"/>
  <c r="AC781" i="1" s="1"/>
  <c r="AD781" i="1" s="1"/>
  <c r="T777" i="1"/>
  <c r="AC777" i="1"/>
  <c r="AD777" i="1" s="1"/>
  <c r="T773" i="1"/>
  <c r="AB773" i="1" s="1"/>
  <c r="T770" i="1"/>
  <c r="AC770" i="1" s="1"/>
  <c r="AD770" i="1" s="1"/>
  <c r="T766" i="1"/>
  <c r="AC766" i="1"/>
  <c r="AD766" i="1" s="1"/>
  <c r="T763" i="1"/>
  <c r="T756" i="1"/>
  <c r="AC756" i="1"/>
  <c r="AD756" i="1"/>
  <c r="AF756" i="1" s="1"/>
  <c r="T752" i="1"/>
  <c r="AC752" i="1"/>
  <c r="AD752" i="1"/>
  <c r="T748" i="1"/>
  <c r="AC748" i="1" s="1"/>
  <c r="AD748" i="1" s="1"/>
  <c r="T744" i="1"/>
  <c r="AC744" i="1"/>
  <c r="AD744" i="1" s="1"/>
  <c r="AG744" i="1" s="1"/>
  <c r="T741" i="1"/>
  <c r="AC741" i="1" s="1"/>
  <c r="AD741" i="1" s="1"/>
  <c r="T740" i="1"/>
  <c r="AC740" i="1" s="1"/>
  <c r="AD740" i="1" s="1"/>
  <c r="T736" i="1"/>
  <c r="U736" i="1" s="1"/>
  <c r="AC736" i="1"/>
  <c r="AD736" i="1" s="1"/>
  <c r="T733" i="1"/>
  <c r="T732" i="1"/>
  <c r="AC732" i="1"/>
  <c r="AD732" i="1"/>
  <c r="AF732" i="1" s="1"/>
  <c r="V732" i="1"/>
  <c r="V720" i="1"/>
  <c r="T718" i="1"/>
  <c r="V718" i="1"/>
  <c r="V713" i="1"/>
  <c r="T712" i="1"/>
  <c r="T711" i="1"/>
  <c r="AB711" i="1"/>
  <c r="V711" i="1"/>
  <c r="T705" i="1"/>
  <c r="AC705" i="1" s="1"/>
  <c r="AD705" i="1" s="1"/>
  <c r="AB705" i="1"/>
  <c r="AB703" i="1"/>
  <c r="V688" i="1"/>
  <c r="T686" i="1"/>
  <c r="V686" i="1"/>
  <c r="V681" i="1"/>
  <c r="T680" i="1"/>
  <c r="T679" i="1"/>
  <c r="AC679" i="1" s="1"/>
  <c r="AD679" i="1" s="1"/>
  <c r="AB679" i="1"/>
  <c r="V679" i="1"/>
  <c r="T673" i="1"/>
  <c r="AB673" i="1" s="1"/>
  <c r="AB671" i="1"/>
  <c r="V664" i="1"/>
  <c r="T662" i="1"/>
  <c r="U662" i="1"/>
  <c r="R661" i="1"/>
  <c r="S661" i="1" s="1"/>
  <c r="U659" i="1"/>
  <c r="AC659" i="1"/>
  <c r="AD659" i="1"/>
  <c r="V658" i="1"/>
  <c r="V656" i="1"/>
  <c r="T654" i="1"/>
  <c r="U654" i="1"/>
  <c r="R653" i="1"/>
  <c r="S653" i="1" s="1"/>
  <c r="U651" i="1"/>
  <c r="AC651" i="1"/>
  <c r="AD651" i="1"/>
  <c r="V650" i="1"/>
  <c r="V648" i="1"/>
  <c r="R645" i="1"/>
  <c r="S645" i="1" s="1"/>
  <c r="R639" i="1"/>
  <c r="S639" i="1" s="1"/>
  <c r="R635" i="1"/>
  <c r="S635" i="1"/>
  <c r="R634" i="1"/>
  <c r="S634" i="1" s="1"/>
  <c r="R633" i="1"/>
  <c r="S633" i="1" s="1"/>
  <c r="R632" i="1"/>
  <c r="S632" i="1" s="1"/>
  <c r="T618" i="1"/>
  <c r="U618" i="1"/>
  <c r="V613" i="1"/>
  <c r="V606" i="1"/>
  <c r="T606" i="1"/>
  <c r="R605" i="1"/>
  <c r="S605" i="1" s="1"/>
  <c r="T588" i="1"/>
  <c r="AB588" i="1"/>
  <c r="V588" i="1"/>
  <c r="T544" i="1"/>
  <c r="V526" i="1"/>
  <c r="T734" i="1"/>
  <c r="AC734" i="1" s="1"/>
  <c r="AD734" i="1" s="1"/>
  <c r="T730" i="1"/>
  <c r="AC730" i="1"/>
  <c r="AD730" i="1" s="1"/>
  <c r="AB725" i="1"/>
  <c r="T723" i="1"/>
  <c r="U723" i="1" s="1"/>
  <c r="T722" i="1"/>
  <c r="T715" i="1"/>
  <c r="AB715" i="1"/>
  <c r="T714" i="1"/>
  <c r="T707" i="1"/>
  <c r="U707" i="1" s="1"/>
  <c r="T706" i="1"/>
  <c r="T699" i="1"/>
  <c r="AB699" i="1" s="1"/>
  <c r="T698" i="1"/>
  <c r="AB693" i="1"/>
  <c r="T691" i="1"/>
  <c r="U691" i="1" s="1"/>
  <c r="AB691" i="1"/>
  <c r="T690" i="1"/>
  <c r="T683" i="1"/>
  <c r="AB683" i="1" s="1"/>
  <c r="T682" i="1"/>
  <c r="AB677" i="1"/>
  <c r="T675" i="1"/>
  <c r="U675" i="1" s="1"/>
  <c r="AB675" i="1"/>
  <c r="T674" i="1"/>
  <c r="T667" i="1"/>
  <c r="AB667" i="1" s="1"/>
  <c r="T666" i="1"/>
  <c r="R662" i="1"/>
  <c r="S662" i="1" s="1"/>
  <c r="R654" i="1"/>
  <c r="S654" i="1"/>
  <c r="R647" i="1"/>
  <c r="S647" i="1" s="1"/>
  <c r="R644" i="1"/>
  <c r="S644" i="1"/>
  <c r="R643" i="1"/>
  <c r="S643" i="1" s="1"/>
  <c r="R642" i="1"/>
  <c r="S642" i="1"/>
  <c r="R641" i="1"/>
  <c r="S641" i="1" s="1"/>
  <c r="R640" i="1"/>
  <c r="S640" i="1"/>
  <c r="T636" i="1"/>
  <c r="U636" i="1" s="1"/>
  <c r="T635" i="1"/>
  <c r="T631" i="1"/>
  <c r="U631" i="1" s="1"/>
  <c r="T628" i="1"/>
  <c r="AC628" i="1" s="1"/>
  <c r="AD628" i="1" s="1"/>
  <c r="R620" i="1"/>
  <c r="S620" i="1"/>
  <c r="T610" i="1"/>
  <c r="AB610" i="1" s="1"/>
  <c r="T608" i="1"/>
  <c r="R604" i="1"/>
  <c r="S604" i="1" s="1"/>
  <c r="T545" i="1"/>
  <c r="V542" i="1"/>
  <c r="T542" i="1"/>
  <c r="U542" i="1"/>
  <c r="R627" i="1"/>
  <c r="S627" i="1" s="1"/>
  <c r="R626" i="1"/>
  <c r="S626" i="1" s="1"/>
  <c r="R625" i="1"/>
  <c r="S625" i="1"/>
  <c r="R624" i="1"/>
  <c r="S624" i="1"/>
  <c r="R623" i="1"/>
  <c r="S623" i="1" s="1"/>
  <c r="T620" i="1"/>
  <c r="AC620" i="1" s="1"/>
  <c r="AD620" i="1" s="1"/>
  <c r="AG620" i="1" s="1"/>
  <c r="AH620" i="1" s="1"/>
  <c r="AF620" i="1"/>
  <c r="R619" i="1"/>
  <c r="S619" i="1" s="1"/>
  <c r="R618" i="1"/>
  <c r="S618" i="1" s="1"/>
  <c r="R617" i="1"/>
  <c r="S617" i="1" s="1"/>
  <c r="R616" i="1"/>
  <c r="S616" i="1"/>
  <c r="R615" i="1"/>
  <c r="S615" i="1"/>
  <c r="R612" i="1"/>
  <c r="S612" i="1" s="1"/>
  <c r="R611" i="1"/>
  <c r="S611" i="1" s="1"/>
  <c r="R610" i="1"/>
  <c r="S610" i="1"/>
  <c r="R609" i="1"/>
  <c r="S609" i="1"/>
  <c r="R608" i="1"/>
  <c r="S608" i="1" s="1"/>
  <c r="T604" i="1"/>
  <c r="U604" i="1" s="1"/>
  <c r="R603" i="1"/>
  <c r="S603" i="1"/>
  <c r="R602" i="1"/>
  <c r="S602" i="1" s="1"/>
  <c r="R601" i="1"/>
  <c r="S601" i="1" s="1"/>
  <c r="R600" i="1"/>
  <c r="S600" i="1" s="1"/>
  <c r="R599" i="1"/>
  <c r="S599" i="1"/>
  <c r="T595" i="1"/>
  <c r="R594" i="1"/>
  <c r="S594" i="1" s="1"/>
  <c r="R588" i="1"/>
  <c r="S588" i="1" s="1"/>
  <c r="T571" i="1"/>
  <c r="U571" i="1"/>
  <c r="R554" i="1"/>
  <c r="S554" i="1" s="1"/>
  <c r="T553" i="1"/>
  <c r="U553" i="1" s="1"/>
  <c r="T552" i="1"/>
  <c r="T546" i="1"/>
  <c r="R545" i="1"/>
  <c r="S545" i="1"/>
  <c r="V502" i="1"/>
  <c r="R597" i="1"/>
  <c r="S597" i="1" s="1"/>
  <c r="R587" i="1"/>
  <c r="S587" i="1" s="1"/>
  <c r="R583" i="1"/>
  <c r="S583" i="1"/>
  <c r="R566" i="1"/>
  <c r="S566" i="1"/>
  <c r="R560" i="1"/>
  <c r="S560" i="1" s="1"/>
  <c r="R546" i="1"/>
  <c r="S546" i="1" s="1"/>
  <c r="V112" i="1"/>
  <c r="R538" i="1"/>
  <c r="S538" i="1"/>
  <c r="AC636" i="1"/>
  <c r="AD636" i="1" s="1"/>
  <c r="AF636" i="1" s="1"/>
  <c r="AB635" i="1"/>
  <c r="AB634" i="1"/>
  <c r="AC631" i="1"/>
  <c r="AD631" i="1" s="1"/>
  <c r="U628" i="1"/>
  <c r="AC553" i="1"/>
  <c r="AD553" i="1"/>
  <c r="AF553" i="1"/>
  <c r="U596" i="1"/>
  <c r="AC596" i="1"/>
  <c r="AD596" i="1" s="1"/>
  <c r="U647" i="1"/>
  <c r="AB647" i="1"/>
  <c r="U624" i="1"/>
  <c r="AC624" i="1"/>
  <c r="AD624" i="1"/>
  <c r="AF624" i="1" s="1"/>
  <c r="U623" i="1"/>
  <c r="AB623" i="1"/>
  <c r="AC623" i="1"/>
  <c r="AD623" i="1"/>
  <c r="AF623" i="1"/>
  <c r="U600" i="1"/>
  <c r="AC599" i="1"/>
  <c r="AD599" i="1" s="1"/>
  <c r="U644" i="1"/>
  <c r="AC644" i="1"/>
  <c r="AD644" i="1" s="1"/>
  <c r="AC643" i="1"/>
  <c r="AD643" i="1"/>
  <c r="U639" i="1"/>
  <c r="AB639" i="1"/>
  <c r="AC639" i="1"/>
  <c r="AD639" i="1" s="1"/>
  <c r="U632" i="1"/>
  <c r="AC632" i="1"/>
  <c r="AD632" i="1" s="1"/>
  <c r="AB626" i="1"/>
  <c r="AB618" i="1"/>
  <c r="U612" i="1"/>
  <c r="AB611" i="1"/>
  <c r="AB644" i="1"/>
  <c r="AB636" i="1"/>
  <c r="V529" i="1"/>
  <c r="V634" i="1"/>
  <c r="AB632" i="1"/>
  <c r="V62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 s="1"/>
  <c r="R622" i="1"/>
  <c r="S622" i="1"/>
  <c r="R614" i="1"/>
  <c r="S614" i="1" s="1"/>
  <c r="R606" i="1"/>
  <c r="S606" i="1" s="1"/>
  <c r="R598" i="1"/>
  <c r="S598" i="1" s="1"/>
  <c r="V597" i="1"/>
  <c r="T592" i="1"/>
  <c r="AC592" i="1" s="1"/>
  <c r="AD592" i="1" s="1"/>
  <c r="AF592" i="1" s="1"/>
  <c r="T557" i="1"/>
  <c r="U557" i="1"/>
  <c r="V551" i="1"/>
  <c r="T550" i="1"/>
  <c r="V527" i="1"/>
  <c r="V522" i="1"/>
  <c r="V344" i="1"/>
  <c r="AB596" i="1"/>
  <c r="R596" i="1"/>
  <c r="S596" i="1" s="1"/>
  <c r="R559" i="1"/>
  <c r="S559" i="1" s="1"/>
  <c r="R558" i="1"/>
  <c r="S558" i="1"/>
  <c r="R557" i="1"/>
  <c r="S557" i="1" s="1"/>
  <c r="R550" i="1"/>
  <c r="S550" i="1"/>
  <c r="R549" i="1"/>
  <c r="S549" i="1" s="1"/>
  <c r="T528" i="1"/>
  <c r="AC528" i="1"/>
  <c r="AD528" i="1"/>
  <c r="T520" i="1"/>
  <c r="V156" i="1"/>
  <c r="V84" i="1"/>
  <c r="V56" i="1"/>
  <c r="AF977" i="1"/>
  <c r="AG977" i="1" s="1"/>
  <c r="AH977" i="1" s="1"/>
  <c r="AC992" i="1"/>
  <c r="AD992" i="1" s="1"/>
  <c r="AC975" i="1"/>
  <c r="AD975" i="1"/>
  <c r="AF975" i="1" s="1"/>
  <c r="AC969" i="1"/>
  <c r="AD969" i="1" s="1"/>
  <c r="T822" i="1"/>
  <c r="AB822" i="1" s="1"/>
  <c r="T818" i="1"/>
  <c r="T814" i="1"/>
  <c r="AB814" i="1"/>
  <c r="T798" i="1"/>
  <c r="AC798" i="1" s="1"/>
  <c r="AD798" i="1" s="1"/>
  <c r="AF798" i="1" s="1"/>
  <c r="T794" i="1"/>
  <c r="AB794" i="1" s="1"/>
  <c r="AF782" i="1"/>
  <c r="AF758" i="1"/>
  <c r="AG758" i="1" s="1"/>
  <c r="AH758" i="1" s="1"/>
  <c r="AF746" i="1"/>
  <c r="AG746" i="1" s="1"/>
  <c r="AH746" i="1" s="1"/>
  <c r="AF742" i="1"/>
  <c r="AG742" i="1" s="1"/>
  <c r="AH742" i="1" s="1"/>
  <c r="AC724" i="1"/>
  <c r="AD724" i="1" s="1"/>
  <c r="U724" i="1"/>
  <c r="AC716" i="1"/>
  <c r="AD716" i="1" s="1"/>
  <c r="U716" i="1"/>
  <c r="AC708" i="1"/>
  <c r="AD708" i="1" s="1"/>
  <c r="U708" i="1"/>
  <c r="AC684" i="1"/>
  <c r="AD684" i="1" s="1"/>
  <c r="U684" i="1"/>
  <c r="U676" i="1"/>
  <c r="AC668" i="1"/>
  <c r="AD668" i="1"/>
  <c r="AF668" i="1" s="1"/>
  <c r="U668" i="1"/>
  <c r="V904" i="1"/>
  <c r="T904" i="1"/>
  <c r="V901" i="1"/>
  <c r="T901" i="1"/>
  <c r="AB901" i="1" s="1"/>
  <c r="V896" i="1"/>
  <c r="T896" i="1"/>
  <c r="V890" i="1"/>
  <c r="T890" i="1"/>
  <c r="AB890" i="1" s="1"/>
  <c r="V883" i="1"/>
  <c r="T883" i="1"/>
  <c r="V882" i="1"/>
  <c r="V881" i="1"/>
  <c r="T881" i="1"/>
  <c r="AC881" i="1" s="1"/>
  <c r="V879" i="1"/>
  <c r="T879" i="1"/>
  <c r="V878" i="1"/>
  <c r="T878" i="1"/>
  <c r="AB878" i="1" s="1"/>
  <c r="V877" i="1"/>
  <c r="T877" i="1"/>
  <c r="AB877" i="1" s="1"/>
  <c r="V876" i="1"/>
  <c r="T876" i="1"/>
  <c r="V875" i="1"/>
  <c r="T875" i="1"/>
  <c r="AC875" i="1" s="1"/>
  <c r="AD875" i="1" s="1"/>
  <c r="V874" i="1"/>
  <c r="T874" i="1"/>
  <c r="AB874" i="1" s="1"/>
  <c r="V873" i="1"/>
  <c r="T873" i="1"/>
  <c r="AC873" i="1" s="1"/>
  <c r="V872" i="1"/>
  <c r="T872" i="1"/>
  <c r="AB872" i="1" s="1"/>
  <c r="V871" i="1"/>
  <c r="T871" i="1"/>
  <c r="V870" i="1"/>
  <c r="T870" i="1"/>
  <c r="V869" i="1"/>
  <c r="T869" i="1"/>
  <c r="AB869" i="1" s="1"/>
  <c r="V868" i="1"/>
  <c r="T868" i="1"/>
  <c r="V867" i="1"/>
  <c r="T867" i="1"/>
  <c r="V866" i="1"/>
  <c r="T866" i="1"/>
  <c r="AB866" i="1"/>
  <c r="V865" i="1"/>
  <c r="T865" i="1"/>
  <c r="V864" i="1"/>
  <c r="T864" i="1"/>
  <c r="V863" i="1"/>
  <c r="T863" i="1"/>
  <c r="V862" i="1"/>
  <c r="T862" i="1"/>
  <c r="U862" i="1" s="1"/>
  <c r="V861" i="1"/>
  <c r="T861" i="1"/>
  <c r="U861" i="1" s="1"/>
  <c r="V860" i="1"/>
  <c r="T860" i="1"/>
  <c r="V859" i="1"/>
  <c r="T859" i="1"/>
  <c r="V858" i="1"/>
  <c r="T858" i="1"/>
  <c r="AC858" i="1" s="1"/>
  <c r="AD858" i="1" s="1"/>
  <c r="V857" i="1"/>
  <c r="T857" i="1"/>
  <c r="V856" i="1"/>
  <c r="T856" i="1"/>
  <c r="V855" i="1"/>
  <c r="T855" i="1"/>
  <c r="V854" i="1"/>
  <c r="T854" i="1"/>
  <c r="AB854" i="1"/>
  <c r="V853" i="1"/>
  <c r="T853" i="1"/>
  <c r="T852" i="1"/>
  <c r="V851" i="1"/>
  <c r="T851" i="1"/>
  <c r="V850" i="1"/>
  <c r="T850" i="1"/>
  <c r="AB850" i="1" s="1"/>
  <c r="V849" i="1"/>
  <c r="V848" i="1"/>
  <c r="T848" i="1"/>
  <c r="V847" i="1"/>
  <c r="T847" i="1"/>
  <c r="AB847" i="1" s="1"/>
  <c r="V846" i="1"/>
  <c r="V845" i="1"/>
  <c r="T845" i="1"/>
  <c r="AB845" i="1" s="1"/>
  <c r="V844" i="1"/>
  <c r="T844" i="1"/>
  <c r="V843" i="1"/>
  <c r="T843" i="1"/>
  <c r="V842" i="1"/>
  <c r="T842" i="1"/>
  <c r="AB842" i="1" s="1"/>
  <c r="V841" i="1"/>
  <c r="T841" i="1"/>
  <c r="AC841" i="1" s="1"/>
  <c r="V840" i="1"/>
  <c r="T840" i="1"/>
  <c r="V839" i="1"/>
  <c r="T839" i="1"/>
  <c r="V838" i="1"/>
  <c r="V837" i="1"/>
  <c r="T837" i="1"/>
  <c r="V836" i="1"/>
  <c r="T836" i="1"/>
  <c r="V835" i="1"/>
  <c r="T835" i="1"/>
  <c r="V834" i="1"/>
  <c r="T834" i="1"/>
  <c r="AB834" i="1"/>
  <c r="V833" i="1"/>
  <c r="T833" i="1"/>
  <c r="V832" i="1"/>
  <c r="T832" i="1"/>
  <c r="V831" i="1"/>
  <c r="T831" i="1"/>
  <c r="V830" i="1"/>
  <c r="T830" i="1"/>
  <c r="U830" i="1" s="1"/>
  <c r="V829" i="1"/>
  <c r="T829" i="1"/>
  <c r="U829" i="1" s="1"/>
  <c r="V828" i="1"/>
  <c r="T828" i="1"/>
  <c r="V827" i="1"/>
  <c r="T827" i="1"/>
  <c r="V826" i="1"/>
  <c r="T826" i="1"/>
  <c r="AC826" i="1" s="1"/>
  <c r="AD826" i="1" s="1"/>
  <c r="V825" i="1"/>
  <c r="T825" i="1"/>
  <c r="V824" i="1"/>
  <c r="T823" i="1"/>
  <c r="AB819" i="1"/>
  <c r="T819" i="1"/>
  <c r="AB815" i="1"/>
  <c r="T815" i="1"/>
  <c r="AB811" i="1"/>
  <c r="T811" i="1"/>
  <c r="T807" i="1"/>
  <c r="AB807" i="1" s="1"/>
  <c r="T803" i="1"/>
  <c r="AC803" i="1" s="1"/>
  <c r="AD803" i="1" s="1"/>
  <c r="AB799" i="1"/>
  <c r="T799" i="1"/>
  <c r="AB795" i="1"/>
  <c r="T795" i="1"/>
  <c r="T791" i="1"/>
  <c r="AF783" i="1"/>
  <c r="AF779" i="1"/>
  <c r="AF775" i="1"/>
  <c r="AG775" i="1" s="1"/>
  <c r="AH775" i="1" s="1"/>
  <c r="AF767" i="1"/>
  <c r="AF755" i="1"/>
  <c r="AF743" i="1"/>
  <c r="AF730" i="1"/>
  <c r="AF659" i="1"/>
  <c r="AG659" i="1" s="1"/>
  <c r="AH659" i="1" s="1"/>
  <c r="AC982" i="1"/>
  <c r="AD982" i="1" s="1"/>
  <c r="AC981" i="1"/>
  <c r="AD981" i="1" s="1"/>
  <c r="AC968" i="1"/>
  <c r="AD968" i="1"/>
  <c r="AC966" i="1"/>
  <c r="AD966" i="1"/>
  <c r="AC965" i="1"/>
  <c r="AD965" i="1" s="1"/>
  <c r="T810" i="1"/>
  <c r="T806" i="1"/>
  <c r="AB806" i="1"/>
  <c r="T802" i="1"/>
  <c r="V958" i="1"/>
  <c r="T958" i="1"/>
  <c r="AB958" i="1" s="1"/>
  <c r="V955" i="1"/>
  <c r="T955" i="1"/>
  <c r="V954" i="1"/>
  <c r="V953" i="1"/>
  <c r="T953" i="1"/>
  <c r="V952" i="1"/>
  <c r="AB952" i="1"/>
  <c r="V951" i="1"/>
  <c r="T951" i="1"/>
  <c r="V950" i="1"/>
  <c r="T950" i="1"/>
  <c r="AB950" i="1"/>
  <c r="V948" i="1"/>
  <c r="T948" i="1"/>
  <c r="U948" i="1" s="1"/>
  <c r="AB948" i="1"/>
  <c r="V946" i="1"/>
  <c r="V945" i="1"/>
  <c r="T945" i="1"/>
  <c r="V939" i="1"/>
  <c r="T939" i="1"/>
  <c r="AB939" i="1" s="1"/>
  <c r="V935" i="1"/>
  <c r="T935" i="1"/>
  <c r="V934" i="1"/>
  <c r="T934" i="1"/>
  <c r="AB934" i="1"/>
  <c r="V926" i="1"/>
  <c r="T926" i="1"/>
  <c r="V924" i="1"/>
  <c r="V921" i="1"/>
  <c r="T921" i="1"/>
  <c r="V920" i="1"/>
  <c r="T920" i="1"/>
  <c r="AB920" i="1" s="1"/>
  <c r="V918" i="1"/>
  <c r="V917" i="1"/>
  <c r="T917" i="1"/>
  <c r="AC917" i="1" s="1"/>
  <c r="AD917" i="1" s="1"/>
  <c r="AB917" i="1"/>
  <c r="V916" i="1"/>
  <c r="V914" i="1"/>
  <c r="T914" i="1"/>
  <c r="V910" i="1"/>
  <c r="V907" i="1"/>
  <c r="T907" i="1"/>
  <c r="V906" i="1"/>
  <c r="T906" i="1"/>
  <c r="V902" i="1"/>
  <c r="T902" i="1"/>
  <c r="AB902" i="1" s="1"/>
  <c r="V899" i="1"/>
  <c r="T899" i="1"/>
  <c r="V895" i="1"/>
  <c r="T895" i="1"/>
  <c r="AB895" i="1"/>
  <c r="V893" i="1"/>
  <c r="T893" i="1"/>
  <c r="AB893" i="1" s="1"/>
  <c r="V891" i="1"/>
  <c r="T891" i="1"/>
  <c r="U891" i="1" s="1"/>
  <c r="V889" i="1"/>
  <c r="T889" i="1"/>
  <c r="AB889" i="1" s="1"/>
  <c r="V888" i="1"/>
  <c r="V887" i="1"/>
  <c r="T887" i="1"/>
  <c r="AB887" i="1"/>
  <c r="V885" i="1"/>
  <c r="T885" i="1"/>
  <c r="V880" i="1"/>
  <c r="AB982" i="1"/>
  <c r="AB981" i="1"/>
  <c r="AB979" i="1"/>
  <c r="AB974" i="1"/>
  <c r="AB971" i="1"/>
  <c r="AB966" i="1"/>
  <c r="AB965" i="1"/>
  <c r="AB964" i="1"/>
  <c r="AB937" i="1"/>
  <c r="AB921" i="1"/>
  <c r="AB896" i="1"/>
  <c r="AB882" i="1"/>
  <c r="AB881" i="1"/>
  <c r="AB873" i="1"/>
  <c r="AB864" i="1"/>
  <c r="AB863" i="1"/>
  <c r="AB861" i="1"/>
  <c r="AB860" i="1"/>
  <c r="AB859" i="1"/>
  <c r="AB856" i="1"/>
  <c r="AB853" i="1"/>
  <c r="AB852" i="1"/>
  <c r="AB851" i="1"/>
  <c r="AB849" i="1"/>
  <c r="AB848" i="1"/>
  <c r="AB841" i="1"/>
  <c r="AB840" i="1"/>
  <c r="AB839" i="1"/>
  <c r="AB837" i="1"/>
  <c r="AB829" i="1"/>
  <c r="AB828" i="1"/>
  <c r="AB827" i="1"/>
  <c r="T820" i="1"/>
  <c r="AB820" i="1" s="1"/>
  <c r="AB816" i="1"/>
  <c r="T816" i="1"/>
  <c r="U816" i="1" s="1"/>
  <c r="AB812" i="1"/>
  <c r="T812" i="1"/>
  <c r="AB808" i="1"/>
  <c r="T808" i="1"/>
  <c r="T804" i="1"/>
  <c r="AB804" i="1" s="1"/>
  <c r="T800" i="1"/>
  <c r="AB796" i="1"/>
  <c r="T796" i="1"/>
  <c r="AB792" i="1"/>
  <c r="T792" i="1"/>
  <c r="T788" i="1"/>
  <c r="AB788" i="1" s="1"/>
  <c r="AF780" i="1"/>
  <c r="AF772" i="1"/>
  <c r="AF768" i="1"/>
  <c r="AF764" i="1"/>
  <c r="AF748" i="1"/>
  <c r="AG748" i="1" s="1"/>
  <c r="AH748" i="1" s="1"/>
  <c r="AF744" i="1"/>
  <c r="AF737" i="1"/>
  <c r="AC728" i="1"/>
  <c r="AD728" i="1" s="1"/>
  <c r="U728" i="1"/>
  <c r="AC720" i="1"/>
  <c r="AD720" i="1" s="1"/>
  <c r="AC712" i="1"/>
  <c r="AD712" i="1"/>
  <c r="U712" i="1"/>
  <c r="AC704" i="1"/>
  <c r="AD704" i="1" s="1"/>
  <c r="AC696" i="1"/>
  <c r="AD696" i="1" s="1"/>
  <c r="U696" i="1"/>
  <c r="U688" i="1"/>
  <c r="AC680" i="1"/>
  <c r="AD680" i="1" s="1"/>
  <c r="AC672" i="1"/>
  <c r="AD672" i="1" s="1"/>
  <c r="AF672" i="1" s="1"/>
  <c r="U672" i="1"/>
  <c r="U588" i="1"/>
  <c r="AC588" i="1"/>
  <c r="AD588" i="1"/>
  <c r="AF588" i="1" s="1"/>
  <c r="AC999" i="1"/>
  <c r="AD999" i="1" s="1"/>
  <c r="AC987" i="1"/>
  <c r="AD987" i="1"/>
  <c r="T790" i="1"/>
  <c r="AF754" i="1"/>
  <c r="AF750" i="1"/>
  <c r="V960" i="1"/>
  <c r="T960" i="1"/>
  <c r="AB960" i="1" s="1"/>
  <c r="V959" i="1"/>
  <c r="T959" i="1"/>
  <c r="V949" i="1"/>
  <c r="T949" i="1"/>
  <c r="V947" i="1"/>
  <c r="V944" i="1"/>
  <c r="V943" i="1"/>
  <c r="T943" i="1"/>
  <c r="V942" i="1"/>
  <c r="T942" i="1"/>
  <c r="V941" i="1"/>
  <c r="T941" i="1"/>
  <c r="V940" i="1"/>
  <c r="T940" i="1"/>
  <c r="AB940" i="1"/>
  <c r="V938" i="1"/>
  <c r="T938" i="1"/>
  <c r="V937" i="1"/>
  <c r="T937" i="1"/>
  <c r="V936" i="1"/>
  <c r="T936" i="1"/>
  <c r="AB936" i="1"/>
  <c r="V933" i="1"/>
  <c r="T933" i="1"/>
  <c r="AB933" i="1" s="1"/>
  <c r="V932" i="1"/>
  <c r="T932" i="1"/>
  <c r="AB932" i="1" s="1"/>
  <c r="V931" i="1"/>
  <c r="T931" i="1"/>
  <c r="V930" i="1"/>
  <c r="T930" i="1"/>
  <c r="AC930" i="1" s="1"/>
  <c r="AD930" i="1" s="1"/>
  <c r="V929" i="1"/>
  <c r="T929" i="1"/>
  <c r="V928" i="1"/>
  <c r="T928" i="1"/>
  <c r="AB928" i="1" s="1"/>
  <c r="V927" i="1"/>
  <c r="T927" i="1"/>
  <c r="V925" i="1"/>
  <c r="T925" i="1"/>
  <c r="V923" i="1"/>
  <c r="T923" i="1"/>
  <c r="V922" i="1"/>
  <c r="T922" i="1"/>
  <c r="V915" i="1"/>
  <c r="T915" i="1"/>
  <c r="V909" i="1"/>
  <c r="T909" i="1"/>
  <c r="AC909" i="1" s="1"/>
  <c r="AD909" i="1" s="1"/>
  <c r="V908" i="1"/>
  <c r="T908" i="1"/>
  <c r="V903" i="1"/>
  <c r="T903" i="1"/>
  <c r="V900" i="1"/>
  <c r="T900" i="1"/>
  <c r="V897" i="1"/>
  <c r="T897" i="1"/>
  <c r="V894" i="1"/>
  <c r="T894" i="1"/>
  <c r="AB894" i="1" s="1"/>
  <c r="V886" i="1"/>
  <c r="T886" i="1"/>
  <c r="T884" i="1"/>
  <c r="U884" i="1" s="1"/>
  <c r="AB884" i="1"/>
  <c r="AB999" i="1"/>
  <c r="AB990" i="1"/>
  <c r="T821" i="1"/>
  <c r="AB821" i="1" s="1"/>
  <c r="T817" i="1"/>
  <c r="T813" i="1"/>
  <c r="AB813" i="1"/>
  <c r="T809" i="1"/>
  <c r="T805" i="1"/>
  <c r="AB805" i="1" s="1"/>
  <c r="T801" i="1"/>
  <c r="T797" i="1"/>
  <c r="AB797" i="1" s="1"/>
  <c r="T793" i="1"/>
  <c r="T789" i="1"/>
  <c r="AC789" i="1" s="1"/>
  <c r="AD789" i="1" s="1"/>
  <c r="AB789" i="1"/>
  <c r="AG769" i="1"/>
  <c r="AH769" i="1" s="1"/>
  <c r="AF761" i="1"/>
  <c r="AH761" i="1"/>
  <c r="AF757" i="1"/>
  <c r="AF745" i="1"/>
  <c r="AF741" i="1"/>
  <c r="AF740" i="1"/>
  <c r="AG740" i="1" s="1"/>
  <c r="AH740" i="1" s="1"/>
  <c r="AB728" i="1"/>
  <c r="AC727" i="1"/>
  <c r="AD727" i="1"/>
  <c r="U727" i="1"/>
  <c r="AB724" i="1"/>
  <c r="AC723" i="1"/>
  <c r="AD723" i="1"/>
  <c r="U719" i="1"/>
  <c r="AB716" i="1"/>
  <c r="AC715" i="1"/>
  <c r="AD715" i="1" s="1"/>
  <c r="U715" i="1"/>
  <c r="AB712" i="1"/>
  <c r="AC711" i="1"/>
  <c r="AD711" i="1"/>
  <c r="U711" i="1"/>
  <c r="AB708" i="1"/>
  <c r="AC707" i="1"/>
  <c r="AD707" i="1" s="1"/>
  <c r="AC703" i="1"/>
  <c r="AD703" i="1"/>
  <c r="U703" i="1"/>
  <c r="AC699" i="1"/>
  <c r="AD699" i="1" s="1"/>
  <c r="U699" i="1"/>
  <c r="AB696" i="1"/>
  <c r="AC695" i="1"/>
  <c r="AD695" i="1"/>
  <c r="U695" i="1"/>
  <c r="AC691" i="1"/>
  <c r="AD691" i="1" s="1"/>
  <c r="U687" i="1"/>
  <c r="AB684" i="1"/>
  <c r="AC683" i="1"/>
  <c r="AD683" i="1"/>
  <c r="AG683" i="1" s="1"/>
  <c r="AH683" i="1" s="1"/>
  <c r="U683" i="1"/>
  <c r="U679" i="1"/>
  <c r="AB676" i="1"/>
  <c r="AC675" i="1"/>
  <c r="AD675" i="1" s="1"/>
  <c r="AB672" i="1"/>
  <c r="AC671" i="1"/>
  <c r="AD671" i="1"/>
  <c r="U671" i="1"/>
  <c r="AB668" i="1"/>
  <c r="AC667" i="1"/>
  <c r="AD667" i="1"/>
  <c r="AF667" i="1" s="1"/>
  <c r="U667" i="1"/>
  <c r="U653" i="1"/>
  <c r="AC653" i="1"/>
  <c r="AD653" i="1"/>
  <c r="AF653" i="1" s="1"/>
  <c r="U645" i="1"/>
  <c r="AC645" i="1"/>
  <c r="AD645" i="1" s="1"/>
  <c r="AF645" i="1" s="1"/>
  <c r="U629" i="1"/>
  <c r="U605" i="1"/>
  <c r="AC605" i="1"/>
  <c r="AD605" i="1" s="1"/>
  <c r="U597" i="1"/>
  <c r="AC597" i="1"/>
  <c r="AD597" i="1"/>
  <c r="V787" i="1"/>
  <c r="AB787" i="1"/>
  <c r="V786" i="1"/>
  <c r="AB786" i="1"/>
  <c r="V785" i="1"/>
  <c r="V784" i="1"/>
  <c r="V783" i="1"/>
  <c r="AB783" i="1"/>
  <c r="V782" i="1"/>
  <c r="AB782" i="1"/>
  <c r="V781" i="1"/>
  <c r="AB781" i="1"/>
  <c r="V780" i="1"/>
  <c r="AB780" i="1"/>
  <c r="V779" i="1"/>
  <c r="AB779" i="1"/>
  <c r="V778" i="1"/>
  <c r="V777" i="1"/>
  <c r="AB777" i="1"/>
  <c r="V776" i="1"/>
  <c r="V775" i="1"/>
  <c r="AB775" i="1"/>
  <c r="V774" i="1"/>
  <c r="V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V751" i="1"/>
  <c r="V750" i="1"/>
  <c r="AB750" i="1"/>
  <c r="V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V740" i="1"/>
  <c r="AB740" i="1"/>
  <c r="AB739" i="1"/>
  <c r="AB738" i="1"/>
  <c r="AB737" i="1"/>
  <c r="AB736" i="1"/>
  <c r="AB735" i="1"/>
  <c r="AB734" i="1"/>
  <c r="AB732" i="1"/>
  <c r="AB730" i="1"/>
  <c r="AB729" i="1"/>
  <c r="AC726" i="1"/>
  <c r="AD726" i="1" s="1"/>
  <c r="U726" i="1"/>
  <c r="AC722" i="1"/>
  <c r="AD722" i="1"/>
  <c r="U722" i="1"/>
  <c r="AD710" i="1"/>
  <c r="U710" i="1"/>
  <c r="AC706" i="1"/>
  <c r="AD706" i="1" s="1"/>
  <c r="U706" i="1"/>
  <c r="AC702" i="1"/>
  <c r="AD702" i="1" s="1"/>
  <c r="U702" i="1"/>
  <c r="AC698" i="1"/>
  <c r="AD698" i="1"/>
  <c r="AF698" i="1" s="1"/>
  <c r="U698" i="1"/>
  <c r="AC694" i="1"/>
  <c r="AD694" i="1" s="1"/>
  <c r="U694" i="1"/>
  <c r="U690" i="1"/>
  <c r="AC686" i="1"/>
  <c r="AD686" i="1" s="1"/>
  <c r="AF686" i="1" s="1"/>
  <c r="U686" i="1"/>
  <c r="AC682" i="1"/>
  <c r="AD682" i="1" s="1"/>
  <c r="U682" i="1"/>
  <c r="AC678" i="1"/>
  <c r="AD678" i="1"/>
  <c r="AF678" i="1" s="1"/>
  <c r="U678" i="1"/>
  <c r="AC666" i="1"/>
  <c r="AD666" i="1"/>
  <c r="AF666" i="1" s="1"/>
  <c r="U666" i="1"/>
  <c r="AF599" i="1"/>
  <c r="T593" i="1"/>
  <c r="AB593" i="1" s="1"/>
  <c r="AC787" i="1"/>
  <c r="AD787" i="1"/>
  <c r="U786" i="1"/>
  <c r="U785" i="1"/>
  <c r="U784" i="1"/>
  <c r="U783" i="1"/>
  <c r="U782" i="1"/>
  <c r="U781" i="1"/>
  <c r="U780" i="1"/>
  <c r="U779" i="1"/>
  <c r="AG779" i="1" s="1"/>
  <c r="AH779" i="1" s="1"/>
  <c r="U777" i="1"/>
  <c r="U775" i="1"/>
  <c r="U773" i="1"/>
  <c r="U772" i="1"/>
  <c r="AG772" i="1" s="1"/>
  <c r="AH772" i="1" s="1"/>
  <c r="U770" i="1"/>
  <c r="U769" i="1"/>
  <c r="U768" i="1"/>
  <c r="AG768" i="1" s="1"/>
  <c r="AH768" i="1" s="1"/>
  <c r="U767" i="1"/>
  <c r="AG767" i="1" s="1"/>
  <c r="AH767" i="1" s="1"/>
  <c r="U766" i="1"/>
  <c r="U764" i="1"/>
  <c r="U762" i="1"/>
  <c r="AG762" i="1" s="1"/>
  <c r="AH762" i="1" s="1"/>
  <c r="U761" i="1"/>
  <c r="AG761" i="1" s="1"/>
  <c r="U760" i="1"/>
  <c r="U758" i="1"/>
  <c r="U757" i="1"/>
  <c r="U756" i="1"/>
  <c r="AG756" i="1" s="1"/>
  <c r="AH756" i="1" s="1"/>
  <c r="U755" i="1"/>
  <c r="U754" i="1"/>
  <c r="AG754" i="1" s="1"/>
  <c r="AH754" i="1" s="1"/>
  <c r="U753" i="1"/>
  <c r="U750" i="1"/>
  <c r="AG750" i="1"/>
  <c r="AH750" i="1"/>
  <c r="U749" i="1"/>
  <c r="U748" i="1"/>
  <c r="U747" i="1"/>
  <c r="U746" i="1"/>
  <c r="U745" i="1"/>
  <c r="AG745" i="1" s="1"/>
  <c r="AH745" i="1" s="1"/>
  <c r="U744" i="1"/>
  <c r="U743" i="1"/>
  <c r="U742" i="1"/>
  <c r="U740" i="1"/>
  <c r="U739" i="1"/>
  <c r="U738" i="1"/>
  <c r="U737" i="1"/>
  <c r="U735" i="1"/>
  <c r="U734" i="1"/>
  <c r="U733" i="1"/>
  <c r="U732" i="1"/>
  <c r="AG732" i="1" s="1"/>
  <c r="AH732" i="1" s="1"/>
  <c r="U730" i="1"/>
  <c r="U729" i="1"/>
  <c r="AB726" i="1"/>
  <c r="AC725" i="1"/>
  <c r="AD725" i="1"/>
  <c r="AF725" i="1" s="1"/>
  <c r="U725" i="1"/>
  <c r="AB722" i="1"/>
  <c r="AC721" i="1"/>
  <c r="AD721" i="1" s="1"/>
  <c r="U721" i="1"/>
  <c r="AC713" i="1"/>
  <c r="AD713" i="1" s="1"/>
  <c r="U713" i="1"/>
  <c r="AB710" i="1"/>
  <c r="AB706" i="1"/>
  <c r="U705" i="1"/>
  <c r="AB702" i="1"/>
  <c r="AC701" i="1"/>
  <c r="AD701" i="1" s="1"/>
  <c r="U701" i="1"/>
  <c r="AB698" i="1"/>
  <c r="AC697" i="1"/>
  <c r="AD697" i="1" s="1"/>
  <c r="U697" i="1"/>
  <c r="AB694" i="1"/>
  <c r="AC693" i="1"/>
  <c r="AD693" i="1" s="1"/>
  <c r="AF693" i="1" s="1"/>
  <c r="U693" i="1"/>
  <c r="U689" i="1"/>
  <c r="AB686" i="1"/>
  <c r="AB682" i="1"/>
  <c r="AC681" i="1"/>
  <c r="AD681" i="1" s="1"/>
  <c r="U681" i="1"/>
  <c r="AB678" i="1"/>
  <c r="AC677" i="1"/>
  <c r="AD677" i="1"/>
  <c r="U677" i="1"/>
  <c r="AC673" i="1"/>
  <c r="AD673" i="1" s="1"/>
  <c r="U673" i="1"/>
  <c r="AC669" i="1"/>
  <c r="AD669" i="1" s="1"/>
  <c r="U669" i="1"/>
  <c r="AB666" i="1"/>
  <c r="T665" i="1"/>
  <c r="AB665" i="1" s="1"/>
  <c r="AB661" i="1"/>
  <c r="T657" i="1"/>
  <c r="AB653" i="1"/>
  <c r="T649" i="1"/>
  <c r="AB649" i="1" s="1"/>
  <c r="AB645" i="1"/>
  <c r="T641" i="1"/>
  <c r="T633" i="1"/>
  <c r="AC633" i="1" s="1"/>
  <c r="AD633" i="1" s="1"/>
  <c r="AF633" i="1" s="1"/>
  <c r="T625" i="1"/>
  <c r="AC625" i="1" s="1"/>
  <c r="AD625" i="1" s="1"/>
  <c r="T617" i="1"/>
  <c r="AB617" i="1" s="1"/>
  <c r="T609" i="1"/>
  <c r="AB605" i="1"/>
  <c r="T601" i="1"/>
  <c r="AB601" i="1"/>
  <c r="AB597" i="1"/>
  <c r="T589" i="1"/>
  <c r="AB589" i="1" s="1"/>
  <c r="AG636" i="1"/>
  <c r="AH636" i="1"/>
  <c r="T590" i="1"/>
  <c r="AB590" i="1"/>
  <c r="T582" i="1"/>
  <c r="U582" i="1" s="1"/>
  <c r="AC662" i="1"/>
  <c r="AD662" i="1"/>
  <c r="AC650" i="1"/>
  <c r="AD650" i="1" s="1"/>
  <c r="AC634" i="1"/>
  <c r="AD634" i="1" s="1"/>
  <c r="AC622" i="1"/>
  <c r="AD622" i="1" s="1"/>
  <c r="AG622" i="1" s="1"/>
  <c r="AH622" i="1" s="1"/>
  <c r="AC618" i="1"/>
  <c r="AD618" i="1"/>
  <c r="AC610" i="1"/>
  <c r="AD610" i="1" s="1"/>
  <c r="AF610" i="1" s="1"/>
  <c r="AC606" i="1"/>
  <c r="AD606" i="1" s="1"/>
  <c r="AB592" i="1"/>
  <c r="T591" i="1"/>
  <c r="AC591" i="1" s="1"/>
  <c r="AB591" i="1"/>
  <c r="T587" i="1"/>
  <c r="T579" i="1"/>
  <c r="AC579" i="1" s="1"/>
  <c r="AD579" i="1" s="1"/>
  <c r="AF579" i="1"/>
  <c r="AA547" i="1"/>
  <c r="AB547" i="1" s="1"/>
  <c r="AA542" i="1"/>
  <c r="AA536" i="1"/>
  <c r="U528" i="1"/>
  <c r="AA525" i="1"/>
  <c r="V413" i="1"/>
  <c r="V409" i="1"/>
  <c r="V400" i="1"/>
  <c r="V236" i="1"/>
  <c r="V216" i="1"/>
  <c r="V212" i="1"/>
  <c r="V208" i="1"/>
  <c r="V200" i="1"/>
  <c r="V68" i="1"/>
  <c r="V136" i="1"/>
  <c r="T91" i="1"/>
  <c r="U91" i="1" s="1"/>
  <c r="T131" i="1"/>
  <c r="T63" i="1"/>
  <c r="U63" i="1" s="1"/>
  <c r="V40" i="1"/>
  <c r="V44" i="1"/>
  <c r="AE15" i="1"/>
  <c r="AF612" i="1"/>
  <c r="AC611" i="1"/>
  <c r="AD611" i="1" s="1"/>
  <c r="AC640" i="1"/>
  <c r="AD640" i="1"/>
  <c r="AC594" i="1"/>
  <c r="AD594" i="1"/>
  <c r="AF594" i="1" s="1"/>
  <c r="AC626" i="1"/>
  <c r="AD626" i="1" s="1"/>
  <c r="AC642" i="1"/>
  <c r="AD642" i="1" s="1"/>
  <c r="AF642" i="1" s="1"/>
  <c r="AC568" i="1"/>
  <c r="AD568" i="1" s="1"/>
  <c r="AF568" i="1" s="1"/>
  <c r="AB619" i="1"/>
  <c r="U608" i="1"/>
  <c r="U640" i="1"/>
  <c r="AC604" i="1"/>
  <c r="AD604" i="1" s="1"/>
  <c r="AB631" i="1"/>
  <c r="AB646" i="1"/>
  <c r="AB600" i="1"/>
  <c r="AC630" i="1"/>
  <c r="AD630" i="1"/>
  <c r="AC646" i="1"/>
  <c r="AD646" i="1"/>
  <c r="AB612" i="1"/>
  <c r="AB642" i="1"/>
  <c r="AH744" i="1"/>
  <c r="AG760" i="1"/>
  <c r="AH760" i="1" s="1"/>
  <c r="AG782" i="1"/>
  <c r="AH782" i="1"/>
  <c r="AF628" i="1"/>
  <c r="AB628" i="1"/>
  <c r="AB620" i="1"/>
  <c r="AC627" i="1"/>
  <c r="AD627" i="1" s="1"/>
  <c r="U599" i="1"/>
  <c r="U620" i="1"/>
  <c r="AB658" i="1"/>
  <c r="U962" i="1"/>
  <c r="AC962" i="1"/>
  <c r="AD962" i="1"/>
  <c r="AF962" i="1"/>
  <c r="AG962" i="1"/>
  <c r="AH962" i="1" s="1"/>
  <c r="U655" i="1"/>
  <c r="AC655" i="1"/>
  <c r="AD655" i="1" s="1"/>
  <c r="AB655" i="1"/>
  <c r="AG737" i="1"/>
  <c r="AH737" i="1" s="1"/>
  <c r="AG786" i="1"/>
  <c r="AH786" i="1" s="1"/>
  <c r="U627" i="1"/>
  <c r="AB662" i="1"/>
  <c r="AG624" i="1"/>
  <c r="AH624" i="1" s="1"/>
  <c r="U656" i="1"/>
  <c r="AC656" i="1"/>
  <c r="AD656" i="1" s="1"/>
  <c r="U664" i="1"/>
  <c r="AC664" i="1"/>
  <c r="AD664" i="1"/>
  <c r="AC984" i="1"/>
  <c r="AD984" i="1"/>
  <c r="AG757" i="1"/>
  <c r="AH757" i="1"/>
  <c r="AG764" i="1"/>
  <c r="AH764" i="1" s="1"/>
  <c r="AG747" i="1"/>
  <c r="AH747" i="1" s="1"/>
  <c r="U638" i="1"/>
  <c r="AB638" i="1"/>
  <c r="AB664" i="1"/>
  <c r="AF611" i="1"/>
  <c r="AG623" i="1"/>
  <c r="AH623" i="1" s="1"/>
  <c r="U550" i="1"/>
  <c r="U592" i="1"/>
  <c r="AG592" i="1" s="1"/>
  <c r="AH592" i="1" s="1"/>
  <c r="U607" i="1"/>
  <c r="AB607" i="1"/>
  <c r="AC607" i="1"/>
  <c r="AD607" i="1"/>
  <c r="AF662" i="1"/>
  <c r="AG662" i="1"/>
  <c r="AH662" i="1" s="1"/>
  <c r="U589" i="1"/>
  <c r="AG693" i="1"/>
  <c r="AH693" i="1" s="1"/>
  <c r="AF787" i="1"/>
  <c r="AF722" i="1"/>
  <c r="AG645" i="1"/>
  <c r="AH645" i="1" s="1"/>
  <c r="AF987" i="1"/>
  <c r="AG588" i="1"/>
  <c r="AH588" i="1" s="1"/>
  <c r="AC792" i="1"/>
  <c r="AD792" i="1"/>
  <c r="U792" i="1"/>
  <c r="AG792" i="1" s="1"/>
  <c r="AC808" i="1"/>
  <c r="AD808" i="1" s="1"/>
  <c r="U808" i="1"/>
  <c r="AC816" i="1"/>
  <c r="AD816" i="1" s="1"/>
  <c r="AC795" i="1"/>
  <c r="AD795" i="1"/>
  <c r="U795" i="1"/>
  <c r="U803" i="1"/>
  <c r="AC811" i="1"/>
  <c r="AD811" i="1" s="1"/>
  <c r="U811" i="1"/>
  <c r="AC819" i="1"/>
  <c r="AD819" i="1" s="1"/>
  <c r="U819" i="1"/>
  <c r="AC824" i="1"/>
  <c r="AD824" i="1"/>
  <c r="U824" i="1"/>
  <c r="U826" i="1"/>
  <c r="AC828" i="1"/>
  <c r="AD828" i="1"/>
  <c r="U828" i="1"/>
  <c r="AC830" i="1"/>
  <c r="AD830" i="1" s="1"/>
  <c r="AF830" i="1" s="1"/>
  <c r="AC832" i="1"/>
  <c r="AD832" i="1"/>
  <c r="U832" i="1"/>
  <c r="AC834" i="1"/>
  <c r="AD834" i="1"/>
  <c r="U834" i="1"/>
  <c r="AC836" i="1"/>
  <c r="AD836" i="1" s="1"/>
  <c r="AC838" i="1"/>
  <c r="AD838" i="1"/>
  <c r="U838" i="1"/>
  <c r="AC840" i="1"/>
  <c r="AD840" i="1" s="1"/>
  <c r="U840" i="1"/>
  <c r="AC842" i="1"/>
  <c r="AD842" i="1" s="1"/>
  <c r="U842" i="1"/>
  <c r="U844" i="1"/>
  <c r="AC850" i="1"/>
  <c r="AD850" i="1" s="1"/>
  <c r="U850" i="1"/>
  <c r="AC852" i="1"/>
  <c r="AD852" i="1" s="1"/>
  <c r="U852" i="1"/>
  <c r="AC854" i="1"/>
  <c r="AD854" i="1" s="1"/>
  <c r="U854" i="1"/>
  <c r="AC856" i="1"/>
  <c r="AD856" i="1" s="1"/>
  <c r="U856" i="1"/>
  <c r="U858" i="1"/>
  <c r="AC860" i="1"/>
  <c r="AD860" i="1" s="1"/>
  <c r="U860" i="1"/>
  <c r="AC862" i="1"/>
  <c r="AD862" i="1" s="1"/>
  <c r="AF862" i="1" s="1"/>
  <c r="AC864" i="1"/>
  <c r="AD864" i="1"/>
  <c r="U864" i="1"/>
  <c r="AC866" i="1"/>
  <c r="AD866" i="1"/>
  <c r="U866" i="1"/>
  <c r="AC868" i="1"/>
  <c r="AD868" i="1" s="1"/>
  <c r="AC870" i="1"/>
  <c r="AD870" i="1" s="1"/>
  <c r="U870" i="1"/>
  <c r="AC872" i="1"/>
  <c r="AD872" i="1" s="1"/>
  <c r="U872" i="1"/>
  <c r="AC874" i="1"/>
  <c r="AD874" i="1" s="1"/>
  <c r="U874" i="1"/>
  <c r="AC876" i="1"/>
  <c r="AD876" i="1" s="1"/>
  <c r="U876" i="1"/>
  <c r="AC878" i="1"/>
  <c r="AD878" i="1"/>
  <c r="U878" i="1"/>
  <c r="AD881" i="1"/>
  <c r="U881" i="1"/>
  <c r="AC883" i="1"/>
  <c r="AD883" i="1" s="1"/>
  <c r="U883" i="1"/>
  <c r="AC896" i="1"/>
  <c r="AD896" i="1" s="1"/>
  <c r="U896" i="1"/>
  <c r="AC901" i="1"/>
  <c r="AD901" i="1" s="1"/>
  <c r="U901" i="1"/>
  <c r="AC794" i="1"/>
  <c r="AD794" i="1" s="1"/>
  <c r="AF794" i="1" s="1"/>
  <c r="U794" i="1"/>
  <c r="AC814" i="1"/>
  <c r="AD814" i="1" s="1"/>
  <c r="U814" i="1"/>
  <c r="AC822" i="1"/>
  <c r="AD822" i="1" s="1"/>
  <c r="U822" i="1"/>
  <c r="U625" i="1"/>
  <c r="U641" i="1"/>
  <c r="AG641" i="1" s="1"/>
  <c r="AH641" i="1" s="1"/>
  <c r="AC641" i="1"/>
  <c r="AD641" i="1" s="1"/>
  <c r="AF689" i="1"/>
  <c r="AF705" i="1"/>
  <c r="AG705" i="1" s="1"/>
  <c r="AH705" i="1"/>
  <c r="AF721" i="1"/>
  <c r="AG721" i="1" s="1"/>
  <c r="AH721" i="1" s="1"/>
  <c r="AB625" i="1"/>
  <c r="AB657" i="1"/>
  <c r="AF671" i="1"/>
  <c r="AF687" i="1"/>
  <c r="AG687" i="1"/>
  <c r="AH687" i="1"/>
  <c r="AF703" i="1"/>
  <c r="AG703" i="1" s="1"/>
  <c r="AH703" i="1" s="1"/>
  <c r="AC793" i="1"/>
  <c r="AD793" i="1" s="1"/>
  <c r="U793" i="1"/>
  <c r="AC801" i="1"/>
  <c r="AD801" i="1" s="1"/>
  <c r="U801" i="1"/>
  <c r="AC817" i="1"/>
  <c r="AD817" i="1" s="1"/>
  <c r="U817" i="1"/>
  <c r="AC886" i="1"/>
  <c r="AD886" i="1" s="1"/>
  <c r="U886" i="1"/>
  <c r="AC897" i="1"/>
  <c r="AD897" i="1" s="1"/>
  <c r="AC903" i="1"/>
  <c r="AD903" i="1" s="1"/>
  <c r="U903" i="1"/>
  <c r="U909" i="1"/>
  <c r="AC922" i="1"/>
  <c r="AD922" i="1" s="1"/>
  <c r="U922" i="1"/>
  <c r="AC925" i="1"/>
  <c r="AD925" i="1"/>
  <c r="U925" i="1"/>
  <c r="AC928" i="1"/>
  <c r="AD928" i="1"/>
  <c r="U928" i="1"/>
  <c r="U930" i="1"/>
  <c r="AC932" i="1"/>
  <c r="AD932" i="1"/>
  <c r="U932" i="1"/>
  <c r="AC936" i="1"/>
  <c r="AD936" i="1"/>
  <c r="U936" i="1"/>
  <c r="AC941" i="1"/>
  <c r="AD941" i="1"/>
  <c r="U941" i="1"/>
  <c r="AC943" i="1"/>
  <c r="AD943" i="1" s="1"/>
  <c r="AC947" i="1"/>
  <c r="AD947" i="1" s="1"/>
  <c r="AF947" i="1" s="1"/>
  <c r="U947" i="1"/>
  <c r="AC790" i="1"/>
  <c r="AD790" i="1" s="1"/>
  <c r="U790" i="1"/>
  <c r="AF696" i="1"/>
  <c r="AG696" i="1" s="1"/>
  <c r="AH696" i="1"/>
  <c r="AF712" i="1"/>
  <c r="AB909" i="1"/>
  <c r="AB925" i="1"/>
  <c r="AC888" i="1"/>
  <c r="AD888" i="1" s="1"/>
  <c r="U888" i="1"/>
  <c r="AC891" i="1"/>
  <c r="AD891" i="1" s="1"/>
  <c r="AF891" i="1" s="1"/>
  <c r="AC893" i="1"/>
  <c r="AD893" i="1" s="1"/>
  <c r="U893" i="1"/>
  <c r="AC899" i="1"/>
  <c r="AD899" i="1" s="1"/>
  <c r="U899" i="1"/>
  <c r="AC910" i="1"/>
  <c r="AD910" i="1" s="1"/>
  <c r="U910" i="1"/>
  <c r="AC914" i="1"/>
  <c r="AD914" i="1" s="1"/>
  <c r="AG914" i="1" s="1"/>
  <c r="AH914" i="1" s="1"/>
  <c r="U914" i="1"/>
  <c r="U917" i="1"/>
  <c r="AC921" i="1"/>
  <c r="AD921" i="1" s="1"/>
  <c r="U921" i="1"/>
  <c r="AC926" i="1"/>
  <c r="AD926" i="1" s="1"/>
  <c r="U926" i="1"/>
  <c r="AC935" i="1"/>
  <c r="AD935" i="1"/>
  <c r="U935" i="1"/>
  <c r="U945" i="1"/>
  <c r="AC948" i="1"/>
  <c r="AD948" i="1" s="1"/>
  <c r="AC951" i="1"/>
  <c r="AD951" i="1"/>
  <c r="U951" i="1"/>
  <c r="AC953" i="1"/>
  <c r="AD953" i="1"/>
  <c r="AF953" i="1" s="1"/>
  <c r="U953" i="1"/>
  <c r="AC957" i="1"/>
  <c r="AD957" i="1" s="1"/>
  <c r="U802" i="1"/>
  <c r="AC810" i="1"/>
  <c r="AD810" i="1" s="1"/>
  <c r="U810" i="1"/>
  <c r="AF982" i="1"/>
  <c r="AG982" i="1" s="1"/>
  <c r="AH982" i="1" s="1"/>
  <c r="AF676" i="1"/>
  <c r="AF708" i="1"/>
  <c r="AG708" i="1"/>
  <c r="AH708" i="1" s="1"/>
  <c r="AF724" i="1"/>
  <c r="AF622" i="1"/>
  <c r="AG678" i="1"/>
  <c r="AH678" i="1" s="1"/>
  <c r="AG686" i="1"/>
  <c r="AH686" i="1" s="1"/>
  <c r="AF702" i="1"/>
  <c r="AG702" i="1" s="1"/>
  <c r="AH702" i="1" s="1"/>
  <c r="AF710" i="1"/>
  <c r="AG710" i="1"/>
  <c r="AH710" i="1" s="1"/>
  <c r="AF726" i="1"/>
  <c r="AF597" i="1"/>
  <c r="AG597" i="1" s="1"/>
  <c r="AH597" i="1" s="1"/>
  <c r="AF683" i="1"/>
  <c r="AB793" i="1"/>
  <c r="AB801" i="1"/>
  <c r="AB817" i="1"/>
  <c r="AB790" i="1"/>
  <c r="AC788" i="1"/>
  <c r="AD788" i="1"/>
  <c r="U788" i="1"/>
  <c r="AC796" i="1"/>
  <c r="AD796" i="1"/>
  <c r="U796" i="1"/>
  <c r="AC804" i="1"/>
  <c r="AD804" i="1"/>
  <c r="U804" i="1"/>
  <c r="AC812" i="1"/>
  <c r="AD812" i="1" s="1"/>
  <c r="U812" i="1"/>
  <c r="AC820" i="1"/>
  <c r="AD820" i="1" s="1"/>
  <c r="U820" i="1"/>
  <c r="AB886" i="1"/>
  <c r="AB910" i="1"/>
  <c r="AB914" i="1"/>
  <c r="AB922" i="1"/>
  <c r="AB926" i="1"/>
  <c r="AB930" i="1"/>
  <c r="AB810" i="1"/>
  <c r="AF968" i="1"/>
  <c r="AG968" i="1"/>
  <c r="AH968" i="1" s="1"/>
  <c r="AC799" i="1"/>
  <c r="AD799" i="1"/>
  <c r="U799" i="1"/>
  <c r="U807" i="1"/>
  <c r="AC815" i="1"/>
  <c r="AD815" i="1" s="1"/>
  <c r="U815" i="1"/>
  <c r="U823" i="1"/>
  <c r="AC825" i="1"/>
  <c r="AD825" i="1"/>
  <c r="U825" i="1"/>
  <c r="AC827" i="1"/>
  <c r="AD827" i="1" s="1"/>
  <c r="AF827" i="1" s="1"/>
  <c r="U827" i="1"/>
  <c r="AC829" i="1"/>
  <c r="AD829" i="1"/>
  <c r="AC831" i="1"/>
  <c r="AD831" i="1"/>
  <c r="U831" i="1"/>
  <c r="AC833" i="1"/>
  <c r="AD833" i="1" s="1"/>
  <c r="U833" i="1"/>
  <c r="AC835" i="1"/>
  <c r="AD835" i="1" s="1"/>
  <c r="U835" i="1"/>
  <c r="AC837" i="1"/>
  <c r="AD837" i="1" s="1"/>
  <c r="U837" i="1"/>
  <c r="AC839" i="1"/>
  <c r="AD839" i="1" s="1"/>
  <c r="U839" i="1"/>
  <c r="AD841" i="1"/>
  <c r="AF841" i="1" s="1"/>
  <c r="U841" i="1"/>
  <c r="AC843" i="1"/>
  <c r="AD843" i="1"/>
  <c r="AC845" i="1"/>
  <c r="AD845" i="1" s="1"/>
  <c r="U845" i="1"/>
  <c r="AC849" i="1"/>
  <c r="AD849" i="1" s="1"/>
  <c r="U849" i="1"/>
  <c r="AC851" i="1"/>
  <c r="AD851" i="1" s="1"/>
  <c r="U851" i="1"/>
  <c r="AC853" i="1"/>
  <c r="AD853" i="1" s="1"/>
  <c r="U853" i="1"/>
  <c r="AC855" i="1"/>
  <c r="AD855" i="1" s="1"/>
  <c r="AF855" i="1" s="1"/>
  <c r="U855" i="1"/>
  <c r="AC857" i="1"/>
  <c r="AD857" i="1"/>
  <c r="U857" i="1"/>
  <c r="AC859" i="1"/>
  <c r="AD859" i="1" s="1"/>
  <c r="U859" i="1"/>
  <c r="AC861" i="1"/>
  <c r="AD861" i="1" s="1"/>
  <c r="AF861" i="1" s="1"/>
  <c r="AC863" i="1"/>
  <c r="AD863" i="1"/>
  <c r="U863" i="1"/>
  <c r="AC865" i="1"/>
  <c r="AD865" i="1"/>
  <c r="AF865" i="1" s="1"/>
  <c r="U865" i="1"/>
  <c r="AC867" i="1"/>
  <c r="AD867" i="1" s="1"/>
  <c r="U867" i="1"/>
  <c r="AC869" i="1"/>
  <c r="AD869" i="1"/>
  <c r="U869" i="1"/>
  <c r="AC871" i="1"/>
  <c r="AD871" i="1"/>
  <c r="U871" i="1"/>
  <c r="AD873" i="1"/>
  <c r="AG873" i="1" s="1"/>
  <c r="AH873" i="1" s="1"/>
  <c r="U873" i="1"/>
  <c r="U875" i="1"/>
  <c r="AC877" i="1"/>
  <c r="AD877" i="1"/>
  <c r="U877" i="1"/>
  <c r="AC882" i="1"/>
  <c r="AD882" i="1"/>
  <c r="U882" i="1"/>
  <c r="AC890" i="1"/>
  <c r="AD890" i="1" s="1"/>
  <c r="U890" i="1"/>
  <c r="AC898" i="1"/>
  <c r="AD898" i="1" s="1"/>
  <c r="U898" i="1"/>
  <c r="AC904" i="1"/>
  <c r="AD904" i="1"/>
  <c r="U904" i="1"/>
  <c r="U798" i="1"/>
  <c r="AC818" i="1"/>
  <c r="AD818" i="1" s="1"/>
  <c r="U818" i="1"/>
  <c r="U591" i="1"/>
  <c r="AD591" i="1"/>
  <c r="U579" i="1"/>
  <c r="AG594" i="1"/>
  <c r="AH594" i="1"/>
  <c r="AF658" i="1"/>
  <c r="U590" i="1"/>
  <c r="AC590" i="1"/>
  <c r="AD590" i="1" s="1"/>
  <c r="AF590" i="1" s="1"/>
  <c r="U617" i="1"/>
  <c r="AC617" i="1"/>
  <c r="AD617" i="1"/>
  <c r="U633" i="1"/>
  <c r="U649" i="1"/>
  <c r="AC649" i="1"/>
  <c r="AD649" i="1" s="1"/>
  <c r="U665" i="1"/>
  <c r="AC665" i="1"/>
  <c r="AD665" i="1" s="1"/>
  <c r="AF681" i="1"/>
  <c r="U593" i="1"/>
  <c r="AC593" i="1"/>
  <c r="AD593" i="1" s="1"/>
  <c r="AB609" i="1"/>
  <c r="AB641" i="1"/>
  <c r="AG653" i="1"/>
  <c r="AH653" i="1" s="1"/>
  <c r="AF695" i="1"/>
  <c r="AG695" i="1"/>
  <c r="AH695" i="1" s="1"/>
  <c r="AF711" i="1"/>
  <c r="AG711" i="1"/>
  <c r="AH711" i="1" s="1"/>
  <c r="AF727" i="1"/>
  <c r="AG727" i="1" s="1"/>
  <c r="AH727" i="1" s="1"/>
  <c r="U789" i="1"/>
  <c r="AC797" i="1"/>
  <c r="AD797" i="1"/>
  <c r="U797" i="1"/>
  <c r="AC805" i="1"/>
  <c r="AD805" i="1" s="1"/>
  <c r="U805" i="1"/>
  <c r="AC813" i="1"/>
  <c r="AD813" i="1"/>
  <c r="U813" i="1"/>
  <c r="AC821" i="1"/>
  <c r="AD821" i="1"/>
  <c r="U821" i="1"/>
  <c r="AC884" i="1"/>
  <c r="AD884" i="1" s="1"/>
  <c r="AC894" i="1"/>
  <c r="AD894" i="1"/>
  <c r="U894" i="1"/>
  <c r="AC900" i="1"/>
  <c r="AD900" i="1" s="1"/>
  <c r="U900" i="1"/>
  <c r="AC915" i="1"/>
  <c r="AD915" i="1" s="1"/>
  <c r="AF915" i="1" s="1"/>
  <c r="U915" i="1"/>
  <c r="AC923" i="1"/>
  <c r="AD923" i="1" s="1"/>
  <c r="AF923" i="1" s="1"/>
  <c r="U923" i="1"/>
  <c r="AC927" i="1"/>
  <c r="AD927" i="1" s="1"/>
  <c r="U927" i="1"/>
  <c r="AC929" i="1"/>
  <c r="AD929" i="1" s="1"/>
  <c r="AC931" i="1"/>
  <c r="AD931" i="1"/>
  <c r="AF931" i="1" s="1"/>
  <c r="U931" i="1"/>
  <c r="AC933" i="1"/>
  <c r="AD933" i="1"/>
  <c r="U933" i="1"/>
  <c r="AC937" i="1"/>
  <c r="AD937" i="1" s="1"/>
  <c r="AF937" i="1" s="1"/>
  <c r="U937" i="1"/>
  <c r="AC940" i="1"/>
  <c r="AD940" i="1"/>
  <c r="AF940" i="1" s="1"/>
  <c r="U940" i="1"/>
  <c r="AC949" i="1"/>
  <c r="AD949" i="1"/>
  <c r="U949" i="1"/>
  <c r="AC960" i="1"/>
  <c r="AD960" i="1" s="1"/>
  <c r="U960" i="1"/>
  <c r="AG672" i="1"/>
  <c r="AH672" i="1" s="1"/>
  <c r="AF720" i="1"/>
  <c r="AB899" i="1"/>
  <c r="AB903" i="1"/>
  <c r="AB915" i="1"/>
  <c r="AB923" i="1"/>
  <c r="AB927" i="1"/>
  <c r="AB931" i="1"/>
  <c r="AB935" i="1"/>
  <c r="AB947" i="1"/>
  <c r="AB951" i="1"/>
  <c r="AB955" i="1"/>
  <c r="AB959" i="1"/>
  <c r="AC880" i="1"/>
  <c r="AD880" i="1" s="1"/>
  <c r="U880" i="1"/>
  <c r="AC887" i="1"/>
  <c r="AD887" i="1" s="1"/>
  <c r="U887" i="1"/>
  <c r="AC889" i="1"/>
  <c r="AD889" i="1" s="1"/>
  <c r="U889" i="1"/>
  <c r="AC895" i="1"/>
  <c r="AD895" i="1"/>
  <c r="U895" i="1"/>
  <c r="AC902" i="1"/>
  <c r="AD902" i="1"/>
  <c r="U902" i="1"/>
  <c r="AC907" i="1"/>
  <c r="AD907" i="1" s="1"/>
  <c r="U907" i="1"/>
  <c r="AD913" i="1"/>
  <c r="U913" i="1"/>
  <c r="AC916" i="1"/>
  <c r="AD916" i="1"/>
  <c r="U916" i="1"/>
  <c r="U920" i="1"/>
  <c r="AC924" i="1"/>
  <c r="AD924" i="1" s="1"/>
  <c r="U924" i="1"/>
  <c r="AC934" i="1"/>
  <c r="AD934" i="1"/>
  <c r="U934" i="1"/>
  <c r="AG934" i="1" s="1"/>
  <c r="AH934" i="1" s="1"/>
  <c r="AC939" i="1"/>
  <c r="AD939" i="1"/>
  <c r="U939" i="1"/>
  <c r="AC950" i="1"/>
  <c r="AD950" i="1"/>
  <c r="U950" i="1"/>
  <c r="AC952" i="1"/>
  <c r="AD952" i="1" s="1"/>
  <c r="AC958" i="1"/>
  <c r="AD958" i="1" s="1"/>
  <c r="AG958" i="1" s="1"/>
  <c r="AH958" i="1" s="1"/>
  <c r="U958" i="1"/>
  <c r="AC806" i="1"/>
  <c r="AD806" i="1"/>
  <c r="AG806" i="1" s="1"/>
  <c r="AH806" i="1" s="1"/>
  <c r="U806" i="1"/>
  <c r="AG668" i="1"/>
  <c r="AH668" i="1" s="1"/>
  <c r="AF684" i="1"/>
  <c r="AG684" i="1" s="1"/>
  <c r="AH684" i="1" s="1"/>
  <c r="AF655" i="1"/>
  <c r="AG655" i="1" s="1"/>
  <c r="AH655" i="1" s="1"/>
  <c r="AF664" i="1"/>
  <c r="AG664" i="1"/>
  <c r="AH664" i="1" s="1"/>
  <c r="AF607" i="1"/>
  <c r="AG607" i="1" s="1"/>
  <c r="AH607" i="1" s="1"/>
  <c r="AF927" i="1"/>
  <c r="AG927" i="1"/>
  <c r="AH927" i="1" s="1"/>
  <c r="AF821" i="1"/>
  <c r="AG821" i="1"/>
  <c r="AH821" i="1" s="1"/>
  <c r="AG633" i="1"/>
  <c r="AH633" i="1" s="1"/>
  <c r="AF871" i="1"/>
  <c r="AF867" i="1"/>
  <c r="AG867" i="1" s="1"/>
  <c r="AH867" i="1" s="1"/>
  <c r="AG855" i="1"/>
  <c r="AH855" i="1" s="1"/>
  <c r="AF843" i="1"/>
  <c r="AF804" i="1"/>
  <c r="AG804" i="1" s="1"/>
  <c r="AH804" i="1" s="1"/>
  <c r="AF958" i="1"/>
  <c r="AF913" i="1"/>
  <c r="AG913" i="1" s="1"/>
  <c r="AH913" i="1" s="1"/>
  <c r="AF887" i="1"/>
  <c r="AF641" i="1"/>
  <c r="AF881" i="1"/>
  <c r="AF876" i="1"/>
  <c r="AF868" i="1"/>
  <c r="AF864" i="1"/>
  <c r="AG864" i="1" s="1"/>
  <c r="AH864" i="1" s="1"/>
  <c r="AF856" i="1"/>
  <c r="AF836" i="1"/>
  <c r="AF824" i="1"/>
  <c r="AG824" i="1" s="1"/>
  <c r="AH824" i="1" s="1"/>
  <c r="AF795" i="1"/>
  <c r="AG795" i="1"/>
  <c r="AH795" i="1"/>
  <c r="AF898" i="1"/>
  <c r="AG898" i="1" s="1"/>
  <c r="AH898" i="1" s="1"/>
  <c r="AF873" i="1"/>
  <c r="AF857" i="1"/>
  <c r="AG857" i="1"/>
  <c r="AH857" i="1"/>
  <c r="AF845" i="1"/>
  <c r="AF815" i="1"/>
  <c r="AF932" i="1"/>
  <c r="AF909" i="1"/>
  <c r="AF929" i="1"/>
  <c r="AG590" i="1"/>
  <c r="AH590" i="1" s="1"/>
  <c r="AF869" i="1"/>
  <c r="AG869" i="1" s="1"/>
  <c r="AH869" i="1" s="1"/>
  <c r="AF829" i="1"/>
  <c r="AF948" i="1"/>
  <c r="AG948" i="1"/>
  <c r="AH948" i="1" s="1"/>
  <c r="AF943" i="1"/>
  <c r="AF817" i="1"/>
  <c r="AG817" i="1" s="1"/>
  <c r="AH817" i="1" s="1"/>
  <c r="AF806" i="1"/>
  <c r="AF934" i="1"/>
  <c r="AF895" i="1"/>
  <c r="AF883" i="1"/>
  <c r="AG883" i="1" s="1"/>
  <c r="AH883" i="1"/>
  <c r="AF878" i="1"/>
  <c r="AF870" i="1"/>
  <c r="AG870" i="1" s="1"/>
  <c r="AH870" i="1"/>
  <c r="AG862" i="1"/>
  <c r="AH862" i="1" s="1"/>
  <c r="AF858" i="1"/>
  <c r="AG858" i="1" s="1"/>
  <c r="AH858" i="1" s="1"/>
  <c r="AF850" i="1"/>
  <c r="AG850" i="1"/>
  <c r="AH850" i="1" s="1"/>
  <c r="AF842" i="1"/>
  <c r="AG842" i="1"/>
  <c r="AH842" i="1"/>
  <c r="AF838" i="1"/>
  <c r="AG830" i="1"/>
  <c r="AH830" i="1"/>
  <c r="AF826" i="1"/>
  <c r="AG826" i="1" s="1"/>
  <c r="AH826" i="1" s="1"/>
  <c r="AF803" i="1"/>
  <c r="AG803" i="1" s="1"/>
  <c r="AH803" i="1" s="1"/>
  <c r="AF792" i="1"/>
  <c r="AH792" i="1"/>
  <c r="AF960" i="1"/>
  <c r="AG960" i="1" s="1"/>
  <c r="AH960" i="1" s="1"/>
  <c r="AG923" i="1"/>
  <c r="AH923" i="1" s="1"/>
  <c r="AF649" i="1"/>
  <c r="AG649" i="1"/>
  <c r="AH649" i="1" s="1"/>
  <c r="AF617" i="1"/>
  <c r="AG865" i="1"/>
  <c r="AH865" i="1" s="1"/>
  <c r="AF812" i="1"/>
  <c r="AG953" i="1"/>
  <c r="AH953" i="1" s="1"/>
  <c r="AF921" i="1"/>
  <c r="AG921" i="1" s="1"/>
  <c r="AH921" i="1" s="1"/>
  <c r="AF922" i="1"/>
  <c r="AG922" i="1"/>
  <c r="AH922" i="1" s="1"/>
  <c r="AF863" i="1"/>
  <c r="AG863" i="1" s="1"/>
  <c r="AH863" i="1"/>
  <c r="AF851" i="1"/>
  <c r="AG851" i="1" s="1"/>
  <c r="AH851" i="1" s="1"/>
  <c r="AG827" i="1"/>
  <c r="AH827" i="1" s="1"/>
  <c r="AF914" i="1"/>
  <c r="AF888" i="1"/>
  <c r="AF941" i="1"/>
  <c r="AF930" i="1"/>
  <c r="AG930" i="1"/>
  <c r="AH930" i="1" s="1"/>
  <c r="AF903" i="1"/>
  <c r="V104" i="1"/>
  <c r="AE236" i="1"/>
  <c r="AA34" i="1"/>
  <c r="V140" i="1"/>
  <c r="T55" i="1"/>
  <c r="AB55" i="1"/>
  <c r="AC55" i="1"/>
  <c r="AD55" i="1"/>
  <c r="T187" i="1"/>
  <c r="AA99" i="1"/>
  <c r="AA95" i="1"/>
  <c r="AA41" i="1"/>
  <c r="T251" i="1"/>
  <c r="U251" i="1"/>
  <c r="V95" i="1"/>
  <c r="T43" i="1"/>
  <c r="U43" i="1" s="1"/>
  <c r="T67" i="1"/>
  <c r="R509" i="1"/>
  <c r="S509" i="1" s="1"/>
  <c r="R480" i="1"/>
  <c r="S480" i="1"/>
  <c r="T465" i="1"/>
  <c r="U465" i="1"/>
  <c r="T463" i="1"/>
  <c r="R19" i="1"/>
  <c r="S19" i="1" s="1"/>
  <c r="T466" i="1"/>
  <c r="U466" i="1"/>
  <c r="V468" i="1"/>
  <c r="V505" i="1"/>
  <c r="T507" i="1"/>
  <c r="R485" i="1"/>
  <c r="S485" i="1" s="1"/>
  <c r="R488" i="1"/>
  <c r="S488" i="1"/>
  <c r="AA479" i="1"/>
  <c r="T266" i="1"/>
  <c r="U266" i="1"/>
  <c r="U250" i="1"/>
  <c r="AA196" i="1"/>
  <c r="AA192" i="1"/>
  <c r="AA120" i="1"/>
  <c r="AA96" i="1"/>
  <c r="AA48" i="1"/>
  <c r="T42" i="1"/>
  <c r="AA209" i="1"/>
  <c r="V423" i="1"/>
  <c r="T503" i="1"/>
  <c r="U503" i="1" s="1"/>
  <c r="V410" i="1"/>
  <c r="R20" i="1"/>
  <c r="S20" i="1" s="1"/>
  <c r="V427" i="1"/>
  <c r="T456" i="1"/>
  <c r="U456" i="1" s="1"/>
  <c r="R505" i="1"/>
  <c r="S505" i="1" s="1"/>
  <c r="T502" i="1"/>
  <c r="U502" i="1"/>
  <c r="R534" i="1"/>
  <c r="S534" i="1" s="1"/>
  <c r="R516" i="1"/>
  <c r="S516" i="1" s="1"/>
  <c r="R508" i="1"/>
  <c r="S508" i="1" s="1"/>
  <c r="T504" i="1"/>
  <c r="R502" i="1"/>
  <c r="S502" i="1" s="1"/>
  <c r="T499" i="1"/>
  <c r="AC499" i="1" s="1"/>
  <c r="AD499" i="1" s="1"/>
  <c r="AF499" i="1" s="1"/>
  <c r="AB499" i="1"/>
  <c r="R494" i="1"/>
  <c r="S494" i="1"/>
  <c r="R487" i="1"/>
  <c r="S487" i="1" s="1"/>
  <c r="AA486" i="1"/>
  <c r="AB486" i="1" s="1"/>
  <c r="T485" i="1"/>
  <c r="U485" i="1" s="1"/>
  <c r="R484" i="1"/>
  <c r="S484" i="1"/>
  <c r="T288" i="1"/>
  <c r="R226" i="1"/>
  <c r="S226" i="1"/>
  <c r="T140" i="1"/>
  <c r="U140" i="1" s="1"/>
  <c r="R529" i="1"/>
  <c r="S529" i="1" s="1"/>
  <c r="T518" i="1"/>
  <c r="AC518" i="1" s="1"/>
  <c r="AD518" i="1" s="1"/>
  <c r="AF518" i="1" s="1"/>
  <c r="R504" i="1"/>
  <c r="S504" i="1"/>
  <c r="R503" i="1"/>
  <c r="S503" i="1" s="1"/>
  <c r="R466" i="1"/>
  <c r="S466" i="1" s="1"/>
  <c r="R458" i="1"/>
  <c r="S458" i="1"/>
  <c r="R228" i="1"/>
  <c r="S228" i="1" s="1"/>
  <c r="R188" i="1"/>
  <c r="S188" i="1" s="1"/>
  <c r="R68" i="1"/>
  <c r="S68" i="1" s="1"/>
  <c r="R52" i="1"/>
  <c r="S52" i="1"/>
  <c r="R450" i="1"/>
  <c r="S450" i="1"/>
  <c r="T500" i="1"/>
  <c r="U500" i="1"/>
  <c r="V473" i="1"/>
  <c r="T473" i="1"/>
  <c r="U473" i="1" s="1"/>
  <c r="V408" i="1"/>
  <c r="T475" i="1"/>
  <c r="U475" i="1"/>
  <c r="V475" i="1"/>
  <c r="V467" i="1"/>
  <c r="T467" i="1"/>
  <c r="U467" i="1" s="1"/>
  <c r="R532" i="1"/>
  <c r="S532" i="1"/>
  <c r="T529" i="1"/>
  <c r="AB529" i="1" s="1"/>
  <c r="R525" i="1"/>
  <c r="S525" i="1" s="1"/>
  <c r="R515" i="1"/>
  <c r="S515" i="1" s="1"/>
  <c r="R454" i="1"/>
  <c r="S454" i="1"/>
  <c r="R453" i="1"/>
  <c r="S453" i="1"/>
  <c r="R449" i="1"/>
  <c r="S449" i="1"/>
  <c r="T345" i="1"/>
  <c r="T285" i="1"/>
  <c r="U285" i="1" s="1"/>
  <c r="R255" i="1"/>
  <c r="S255" i="1"/>
  <c r="R175" i="1"/>
  <c r="S175" i="1"/>
  <c r="T161" i="1"/>
  <c r="U161" i="1" s="1"/>
  <c r="R156" i="1"/>
  <c r="S156" i="1" s="1"/>
  <c r="R151" i="1"/>
  <c r="S151" i="1"/>
  <c r="R144" i="1"/>
  <c r="S144" i="1"/>
  <c r="R136" i="1"/>
  <c r="S136" i="1" s="1"/>
  <c r="T117" i="1"/>
  <c r="U117" i="1" s="1"/>
  <c r="R107" i="1"/>
  <c r="S107" i="1"/>
  <c r="R103" i="1"/>
  <c r="S103" i="1" s="1"/>
  <c r="T101" i="1"/>
  <c r="U101" i="1" s="1"/>
  <c r="T93" i="1"/>
  <c r="U93" i="1" s="1"/>
  <c r="T81" i="1"/>
  <c r="U81" i="1"/>
  <c r="R75" i="1"/>
  <c r="S75" i="1"/>
  <c r="T69" i="1"/>
  <c r="U69" i="1" s="1"/>
  <c r="R67" i="1"/>
  <c r="S67" i="1" s="1"/>
  <c r="R64" i="1"/>
  <c r="S64" i="1"/>
  <c r="R59" i="1"/>
  <c r="S59" i="1"/>
  <c r="R47" i="1"/>
  <c r="S47" i="1" s="1"/>
  <c r="T45" i="1"/>
  <c r="U45" i="1" s="1"/>
  <c r="R43" i="1"/>
  <c r="S43" i="1"/>
  <c r="R39" i="1"/>
  <c r="S39" i="1"/>
  <c r="T37" i="1"/>
  <c r="T33" i="1"/>
  <c r="R535" i="1"/>
  <c r="S535" i="1" s="1"/>
  <c r="R526" i="1"/>
  <c r="S526" i="1"/>
  <c r="AA453" i="1"/>
  <c r="R437" i="1"/>
  <c r="S437" i="1"/>
  <c r="AA425" i="1"/>
  <c r="AA419" i="1"/>
  <c r="AA408" i="1"/>
  <c r="AA253" i="1"/>
  <c r="AA201" i="1"/>
  <c r="AA123" i="1"/>
  <c r="AA89" i="1"/>
  <c r="AA65" i="1"/>
  <c r="AA51" i="1"/>
  <c r="T530" i="1"/>
  <c r="U530" i="1" s="1"/>
  <c r="R528" i="1"/>
  <c r="S528" i="1" s="1"/>
  <c r="R527" i="1"/>
  <c r="S527" i="1" s="1"/>
  <c r="R491" i="1"/>
  <c r="S491" i="1"/>
  <c r="R490" i="1"/>
  <c r="S490" i="1" s="1"/>
  <c r="T516" i="1"/>
  <c r="T478" i="1"/>
  <c r="U478" i="1" s="1"/>
  <c r="T457" i="1"/>
  <c r="U457" i="1" s="1"/>
  <c r="T464" i="1"/>
  <c r="U464" i="1" s="1"/>
  <c r="AA535" i="1"/>
  <c r="T534" i="1"/>
  <c r="U534" i="1" s="1"/>
  <c r="T531" i="1"/>
  <c r="U531" i="1" s="1"/>
  <c r="R530" i="1"/>
  <c r="S530" i="1"/>
  <c r="R524" i="1"/>
  <c r="S524" i="1"/>
  <c r="R519" i="1"/>
  <c r="S519" i="1"/>
  <c r="R514" i="1"/>
  <c r="S514" i="1" s="1"/>
  <c r="R513" i="1"/>
  <c r="S513" i="1"/>
  <c r="R510" i="1"/>
  <c r="S510" i="1"/>
  <c r="T508" i="1"/>
  <c r="U508" i="1" s="1"/>
  <c r="R507" i="1"/>
  <c r="S507" i="1" s="1"/>
  <c r="R497" i="1"/>
  <c r="S497" i="1"/>
  <c r="AA493" i="1"/>
  <c r="R493" i="1"/>
  <c r="S493" i="1"/>
  <c r="R486" i="1"/>
  <c r="S486" i="1" s="1"/>
  <c r="T480" i="1"/>
  <c r="U480" i="1" s="1"/>
  <c r="AA478" i="1"/>
  <c r="R478" i="1"/>
  <c r="S478" i="1"/>
  <c r="R477" i="1"/>
  <c r="S477" i="1" s="1"/>
  <c r="R474" i="1"/>
  <c r="S474" i="1" s="1"/>
  <c r="R471" i="1"/>
  <c r="S471" i="1"/>
  <c r="R470" i="1"/>
  <c r="S470" i="1" s="1"/>
  <c r="R469" i="1"/>
  <c r="S469" i="1" s="1"/>
  <c r="R467" i="1"/>
  <c r="S467" i="1" s="1"/>
  <c r="R459" i="1"/>
  <c r="S459" i="1"/>
  <c r="T458" i="1"/>
  <c r="U458" i="1"/>
  <c r="AA430" i="1"/>
  <c r="U468" i="1"/>
  <c r="AA222" i="1"/>
  <c r="V488" i="1"/>
  <c r="T488" i="1"/>
  <c r="V452" i="1"/>
  <c r="T452" i="1"/>
  <c r="U452" i="1"/>
  <c r="V218" i="1"/>
  <c r="T218" i="1"/>
  <c r="V535" i="1"/>
  <c r="T535" i="1"/>
  <c r="AA59" i="1"/>
  <c r="T71" i="1"/>
  <c r="T474" i="1"/>
  <c r="U474" i="1" s="1"/>
  <c r="V486" i="1"/>
  <c r="T486" i="1"/>
  <c r="U486" i="1" s="1"/>
  <c r="R483" i="1"/>
  <c r="S483" i="1"/>
  <c r="T481" i="1"/>
  <c r="U481" i="1" s="1"/>
  <c r="AA471" i="1"/>
  <c r="AA468" i="1"/>
  <c r="AB468" i="1" s="1"/>
  <c r="AC468" i="1"/>
  <c r="AD468" i="1" s="1"/>
  <c r="AA467" i="1"/>
  <c r="AB467" i="1" s="1"/>
  <c r="AC467" i="1"/>
  <c r="AD467" i="1" s="1"/>
  <c r="R537" i="1"/>
  <c r="S537" i="1"/>
  <c r="V512" i="1"/>
  <c r="T512" i="1"/>
  <c r="R492" i="1"/>
  <c r="S492" i="1" s="1"/>
  <c r="V491" i="1"/>
  <c r="T491" i="1"/>
  <c r="U491" i="1"/>
  <c r="R456" i="1"/>
  <c r="S456" i="1"/>
  <c r="T267" i="1"/>
  <c r="U267" i="1" s="1"/>
  <c r="T454" i="1"/>
  <c r="U454" i="1" s="1"/>
  <c r="T471" i="1"/>
  <c r="U471" i="1"/>
  <c r="V511" i="1"/>
  <c r="T511" i="1"/>
  <c r="AB511" i="1" s="1"/>
  <c r="AC511" i="1"/>
  <c r="AD511" i="1"/>
  <c r="AF511" i="1" s="1"/>
  <c r="T496" i="1"/>
  <c r="U496" i="1" s="1"/>
  <c r="T123" i="1"/>
  <c r="T75" i="1"/>
  <c r="U75" i="1" s="1"/>
  <c r="T87" i="1"/>
  <c r="U87" i="1" s="1"/>
  <c r="T509" i="1"/>
  <c r="AB509" i="1" s="1"/>
  <c r="R536" i="1"/>
  <c r="S536" i="1"/>
  <c r="V533" i="1"/>
  <c r="T533" i="1"/>
  <c r="V532" i="1"/>
  <c r="T532" i="1"/>
  <c r="U532" i="1" s="1"/>
  <c r="AA485" i="1"/>
  <c r="V446" i="1"/>
  <c r="T20" i="1"/>
  <c r="AC20" i="1"/>
  <c r="AD20" i="1"/>
  <c r="R531" i="1"/>
  <c r="S531" i="1" s="1"/>
  <c r="R522" i="1"/>
  <c r="S522" i="1"/>
  <c r="T521" i="1"/>
  <c r="U521" i="1" s="1"/>
  <c r="R520" i="1"/>
  <c r="S520" i="1" s="1"/>
  <c r="R518" i="1"/>
  <c r="S518" i="1" s="1"/>
  <c r="R512" i="1"/>
  <c r="S512" i="1"/>
  <c r="T510" i="1"/>
  <c r="T506" i="1"/>
  <c r="U506" i="1" s="1"/>
  <c r="T501" i="1"/>
  <c r="T492" i="1"/>
  <c r="T477" i="1"/>
  <c r="U477" i="1"/>
  <c r="AA474" i="1"/>
  <c r="AB474" i="1"/>
  <c r="AC474" i="1"/>
  <c r="AD474" i="1" s="1"/>
  <c r="AF474" i="1" s="1"/>
  <c r="AA469" i="1"/>
  <c r="AA460" i="1"/>
  <c r="AA452" i="1"/>
  <c r="AB452" i="1"/>
  <c r="AC452" i="1"/>
  <c r="AD452" i="1"/>
  <c r="R451" i="1"/>
  <c r="S451" i="1" s="1"/>
  <c r="S444" i="1"/>
  <c r="R414" i="1"/>
  <c r="S414" i="1"/>
  <c r="R386" i="1"/>
  <c r="S386" i="1"/>
  <c r="R125" i="1"/>
  <c r="S125" i="1"/>
  <c r="R29" i="1"/>
  <c r="S29" i="1" s="1"/>
  <c r="R21" i="1"/>
  <c r="S21" i="1"/>
  <c r="R17" i="1"/>
  <c r="S17" i="1" s="1"/>
  <c r="R533" i="1"/>
  <c r="S533" i="1" s="1"/>
  <c r="T526" i="1"/>
  <c r="U526" i="1" s="1"/>
  <c r="R501" i="1"/>
  <c r="S501" i="1"/>
  <c r="R496" i="1"/>
  <c r="S496" i="1" s="1"/>
  <c r="R495" i="1"/>
  <c r="S495" i="1"/>
  <c r="T493" i="1"/>
  <c r="U493" i="1" s="1"/>
  <c r="T483" i="1"/>
  <c r="U483" i="1"/>
  <c r="AA482" i="1"/>
  <c r="AA477" i="1"/>
  <c r="AB477" i="1" s="1"/>
  <c r="AA191" i="1"/>
  <c r="AA167" i="1"/>
  <c r="AA119" i="1"/>
  <c r="R54" i="1"/>
  <c r="S54" i="1" s="1"/>
  <c r="U194" i="1"/>
  <c r="V194" i="1"/>
  <c r="AA106" i="1"/>
  <c r="V250" i="1"/>
  <c r="T130" i="1"/>
  <c r="U130" i="1" s="1"/>
  <c r="T482" i="1"/>
  <c r="U482" i="1" s="1"/>
  <c r="V495" i="1"/>
  <c r="T495" i="1"/>
  <c r="AC495" i="1"/>
  <c r="AD495" i="1" s="1"/>
  <c r="R479" i="1"/>
  <c r="S479" i="1" s="1"/>
  <c r="AA455" i="1"/>
  <c r="R455" i="1"/>
  <c r="S455" i="1"/>
  <c r="AA449" i="1"/>
  <c r="T442" i="1"/>
  <c r="AC442" i="1" s="1"/>
  <c r="AD442" i="1" s="1"/>
  <c r="AA441" i="1"/>
  <c r="AA427" i="1"/>
  <c r="V476" i="1"/>
  <c r="T476" i="1"/>
  <c r="T158" i="1"/>
  <c r="U158" i="1"/>
  <c r="V158" i="1"/>
  <c r="AA70" i="1"/>
  <c r="T487" i="1"/>
  <c r="U487" i="1" s="1"/>
  <c r="T498" i="1"/>
  <c r="U498" i="1" s="1"/>
  <c r="T489" i="1"/>
  <c r="U489" i="1"/>
  <c r="AA496" i="1"/>
  <c r="V470" i="1"/>
  <c r="T470" i="1"/>
  <c r="AB470" i="1" s="1"/>
  <c r="U470" i="1"/>
  <c r="V460" i="1"/>
  <c r="T460" i="1"/>
  <c r="U460" i="1" s="1"/>
  <c r="V118" i="1"/>
  <c r="T118" i="1"/>
  <c r="U118" i="1"/>
  <c r="AA66" i="1"/>
  <c r="AB493" i="1"/>
  <c r="T494" i="1"/>
  <c r="U494" i="1" s="1"/>
  <c r="AA461" i="1"/>
  <c r="T450" i="1"/>
  <c r="T459" i="1"/>
  <c r="U459" i="1" s="1"/>
  <c r="R473" i="1"/>
  <c r="S473" i="1" s="1"/>
  <c r="R465" i="1"/>
  <c r="S465" i="1" s="1"/>
  <c r="R464" i="1"/>
  <c r="S464" i="1"/>
  <c r="R461" i="1"/>
  <c r="S461" i="1" s="1"/>
  <c r="AA456" i="1"/>
  <c r="AA450" i="1"/>
  <c r="V420" i="1"/>
  <c r="R499" i="1"/>
  <c r="S499" i="1" s="1"/>
  <c r="AA475" i="1"/>
  <c r="R220" i="1"/>
  <c r="S220" i="1"/>
  <c r="AA69" i="1"/>
  <c r="T136" i="1"/>
  <c r="T120" i="1"/>
  <c r="U120" i="1" s="1"/>
  <c r="R114" i="1"/>
  <c r="S114" i="1"/>
  <c r="T88" i="1"/>
  <c r="U88" i="1" s="1"/>
  <c r="R86" i="1"/>
  <c r="S86" i="1" s="1"/>
  <c r="T84" i="1"/>
  <c r="U84" i="1" s="1"/>
  <c r="R78" i="1"/>
  <c r="S78" i="1"/>
  <c r="R74" i="1"/>
  <c r="S74" i="1" s="1"/>
  <c r="S62" i="1"/>
  <c r="AA170" i="1"/>
  <c r="AC571" i="1"/>
  <c r="AD571" i="1" s="1"/>
  <c r="AF528" i="1"/>
  <c r="AG528" i="1"/>
  <c r="AH528" i="1" s="1"/>
  <c r="U561" i="1"/>
  <c r="AG561" i="1" s="1"/>
  <c r="AH561" i="1" s="1"/>
  <c r="U511" i="1"/>
  <c r="AG511" i="1" s="1"/>
  <c r="AH511" i="1" s="1"/>
  <c r="U546" i="1"/>
  <c r="AB546" i="1"/>
  <c r="AC546" i="1"/>
  <c r="AD546" i="1" s="1"/>
  <c r="T569" i="1"/>
  <c r="AB569" i="1"/>
  <c r="U564" i="1"/>
  <c r="AC564" i="1"/>
  <c r="AD564" i="1"/>
  <c r="AB561" i="1"/>
  <c r="V543" i="1"/>
  <c r="T543" i="1"/>
  <c r="AB541" i="1"/>
  <c r="V540" i="1"/>
  <c r="T540" i="1"/>
  <c r="U540" i="1" s="1"/>
  <c r="AB577" i="1"/>
  <c r="V401" i="1"/>
  <c r="T577" i="1"/>
  <c r="AB562" i="1"/>
  <c r="AC555" i="1"/>
  <c r="AD555" i="1" s="1"/>
  <c r="AF555" i="1" s="1"/>
  <c r="U555" i="1"/>
  <c r="V583" i="1"/>
  <c r="T583" i="1"/>
  <c r="V581" i="1"/>
  <c r="T581" i="1"/>
  <c r="V580" i="1"/>
  <c r="T580" i="1"/>
  <c r="V572" i="1"/>
  <c r="T572" i="1"/>
  <c r="AB572" i="1" s="1"/>
  <c r="T525" i="1"/>
  <c r="AB525" i="1" s="1"/>
  <c r="U518" i="1"/>
  <c r="AC493" i="1"/>
  <c r="AD493" i="1"/>
  <c r="AF493" i="1"/>
  <c r="AG493" i="1" s="1"/>
  <c r="AH493" i="1" s="1"/>
  <c r="V453" i="1"/>
  <c r="T453" i="1"/>
  <c r="T449" i="1"/>
  <c r="U449" i="1"/>
  <c r="V449" i="1"/>
  <c r="V435" i="1"/>
  <c r="U541" i="1"/>
  <c r="AC541" i="1"/>
  <c r="AD541" i="1" s="1"/>
  <c r="AF541" i="1" s="1"/>
  <c r="V574" i="1"/>
  <c r="T574" i="1"/>
  <c r="AB542" i="1"/>
  <c r="AC542" i="1"/>
  <c r="AD542" i="1"/>
  <c r="AF542" i="1" s="1"/>
  <c r="T586" i="1"/>
  <c r="T536" i="1"/>
  <c r="U536" i="1" s="1"/>
  <c r="V568" i="1"/>
  <c r="V563" i="1"/>
  <c r="R586" i="1"/>
  <c r="S586" i="1" s="1"/>
  <c r="T570" i="1"/>
  <c r="AA545" i="1"/>
  <c r="AA528" i="1"/>
  <c r="AB528" i="1"/>
  <c r="AA489" i="1"/>
  <c r="AB571" i="1"/>
  <c r="T106" i="1"/>
  <c r="AB564" i="1"/>
  <c r="V556" i="1"/>
  <c r="R585" i="1"/>
  <c r="S585" i="1"/>
  <c r="R584" i="1"/>
  <c r="S584" i="1" s="1"/>
  <c r="R582" i="1"/>
  <c r="S582" i="1"/>
  <c r="R577" i="1"/>
  <c r="S577" i="1" s="1"/>
  <c r="AB576" i="1"/>
  <c r="R567" i="1"/>
  <c r="S567" i="1" s="1"/>
  <c r="AA524" i="1"/>
  <c r="R541" i="1"/>
  <c r="S541" i="1"/>
  <c r="AB538" i="1"/>
  <c r="AC538" i="1"/>
  <c r="AD538" i="1" s="1"/>
  <c r="AA527" i="1"/>
  <c r="R523" i="1"/>
  <c r="S523" i="1" s="1"/>
  <c r="T517" i="1"/>
  <c r="R506" i="1"/>
  <c r="S506" i="1" s="1"/>
  <c r="R489" i="1"/>
  <c r="S489" i="1" s="1"/>
  <c r="AA457" i="1"/>
  <c r="R574" i="1"/>
  <c r="S574" i="1"/>
  <c r="R573" i="1"/>
  <c r="S573" i="1" s="1"/>
  <c r="R571" i="1"/>
  <c r="S571" i="1" s="1"/>
  <c r="R555" i="1"/>
  <c r="S555" i="1"/>
  <c r="T527" i="1"/>
  <c r="U527" i="1" s="1"/>
  <c r="T522" i="1"/>
  <c r="U522" i="1"/>
  <c r="R517" i="1"/>
  <c r="S517" i="1" s="1"/>
  <c r="T514" i="1"/>
  <c r="R511" i="1"/>
  <c r="S511" i="1"/>
  <c r="AA500" i="1"/>
  <c r="AB500" i="1" s="1"/>
  <c r="AC500" i="1"/>
  <c r="AD500" i="1" s="1"/>
  <c r="AF500" i="1" s="1"/>
  <c r="AA480" i="1"/>
  <c r="T479" i="1"/>
  <c r="U479" i="1"/>
  <c r="R462" i="1"/>
  <c r="S462" i="1"/>
  <c r="R457" i="1"/>
  <c r="S457" i="1" s="1"/>
  <c r="AA451" i="1"/>
  <c r="AA511" i="1"/>
  <c r="R468" i="1"/>
  <c r="S468" i="1"/>
  <c r="T455" i="1"/>
  <c r="U455" i="1"/>
  <c r="T451" i="1"/>
  <c r="U451" i="1" s="1"/>
  <c r="T216" i="1"/>
  <c r="T213" i="1"/>
  <c r="T204" i="1"/>
  <c r="AB204" i="1" s="1"/>
  <c r="R192" i="1"/>
  <c r="S192" i="1" s="1"/>
  <c r="R185" i="1"/>
  <c r="S185" i="1" s="1"/>
  <c r="T183" i="1"/>
  <c r="T182" i="1"/>
  <c r="U182" i="1"/>
  <c r="R168" i="1"/>
  <c r="S168" i="1" s="1"/>
  <c r="T146" i="1"/>
  <c r="U146" i="1" s="1"/>
  <c r="T142" i="1"/>
  <c r="U142" i="1" s="1"/>
  <c r="T138" i="1"/>
  <c r="U138" i="1"/>
  <c r="T134" i="1"/>
  <c r="R127" i="1"/>
  <c r="S127" i="1" s="1"/>
  <c r="T125" i="1"/>
  <c r="U125" i="1" s="1"/>
  <c r="AA121" i="1"/>
  <c r="R121" i="1"/>
  <c r="S121" i="1"/>
  <c r="R120" i="1"/>
  <c r="S120" i="1"/>
  <c r="T119" i="1"/>
  <c r="U119" i="1" s="1"/>
  <c r="AA114" i="1"/>
  <c r="AA101" i="1"/>
  <c r="T86" i="1"/>
  <c r="U86" i="1"/>
  <c r="R80" i="1"/>
  <c r="S80" i="1"/>
  <c r="R76" i="1"/>
  <c r="S76" i="1" s="1"/>
  <c r="AA212" i="1"/>
  <c r="AA182" i="1"/>
  <c r="AB182" i="1" s="1"/>
  <c r="AC182" i="1"/>
  <c r="AD182" i="1"/>
  <c r="AA178" i="1"/>
  <c r="R209" i="1"/>
  <c r="S209" i="1" s="1"/>
  <c r="R201" i="1"/>
  <c r="S201" i="1" s="1"/>
  <c r="T198" i="1"/>
  <c r="U198" i="1"/>
  <c r="T195" i="1"/>
  <c r="AB195" i="1" s="1"/>
  <c r="U195" i="1"/>
  <c r="R190" i="1"/>
  <c r="S190" i="1"/>
  <c r="T188" i="1"/>
  <c r="T184" i="1"/>
  <c r="U184" i="1" s="1"/>
  <c r="T180" i="1"/>
  <c r="U180" i="1" s="1"/>
  <c r="T157" i="1"/>
  <c r="T156" i="1"/>
  <c r="R139" i="1"/>
  <c r="S139" i="1" s="1"/>
  <c r="R126" i="1"/>
  <c r="S126" i="1" s="1"/>
  <c r="R87" i="1"/>
  <c r="S87" i="1" s="1"/>
  <c r="R83" i="1"/>
  <c r="S83" i="1" s="1"/>
  <c r="R79" i="1"/>
  <c r="S79" i="1" s="1"/>
  <c r="AE473" i="1"/>
  <c r="AA473" i="1"/>
  <c r="V462" i="1"/>
  <c r="T462" i="1"/>
  <c r="V461" i="1"/>
  <c r="T461" i="1"/>
  <c r="AB461" i="1" s="1"/>
  <c r="T70" i="1"/>
  <c r="U70" i="1" s="1"/>
  <c r="V70" i="1"/>
  <c r="T66" i="1"/>
  <c r="AB66" i="1" s="1"/>
  <c r="AC66" i="1"/>
  <c r="AD66" i="1"/>
  <c r="AF66" i="1" s="1"/>
  <c r="V66" i="1"/>
  <c r="T62" i="1"/>
  <c r="U62" i="1"/>
  <c r="V62" i="1"/>
  <c r="V58" i="1"/>
  <c r="T58" i="1"/>
  <c r="U58" i="1"/>
  <c r="V38" i="1"/>
  <c r="T38" i="1"/>
  <c r="AC38" i="1"/>
  <c r="AD38" i="1"/>
  <c r="V30" i="1"/>
  <c r="T30" i="1"/>
  <c r="U30" i="1"/>
  <c r="T34" i="1"/>
  <c r="U504" i="1"/>
  <c r="AB504" i="1"/>
  <c r="AC504" i="1"/>
  <c r="AD504" i="1"/>
  <c r="U544" i="1"/>
  <c r="AG544" i="1" s="1"/>
  <c r="AH544" i="1" s="1"/>
  <c r="AB544" i="1"/>
  <c r="AC544" i="1"/>
  <c r="AD544" i="1" s="1"/>
  <c r="AC549" i="1"/>
  <c r="AD549" i="1" s="1"/>
  <c r="AF549" i="1" s="1"/>
  <c r="T578" i="1"/>
  <c r="V578" i="1"/>
  <c r="V573" i="1"/>
  <c r="T573" i="1"/>
  <c r="U563" i="1"/>
  <c r="AB563" i="1"/>
  <c r="V472" i="1"/>
  <c r="T472" i="1"/>
  <c r="V42" i="1"/>
  <c r="AF548" i="1"/>
  <c r="AG548" i="1"/>
  <c r="AH548" i="1" s="1"/>
  <c r="U520" i="1"/>
  <c r="AB520" i="1"/>
  <c r="AC520" i="1"/>
  <c r="AD520" i="1" s="1"/>
  <c r="U505" i="1"/>
  <c r="AB505" i="1"/>
  <c r="AC505" i="1"/>
  <c r="AD505" i="1" s="1"/>
  <c r="AG553" i="1"/>
  <c r="AH553" i="1" s="1"/>
  <c r="AC554" i="1"/>
  <c r="AD554" i="1"/>
  <c r="U554" i="1"/>
  <c r="AB554" i="1"/>
  <c r="T523" i="1"/>
  <c r="AF562" i="1"/>
  <c r="AG562" i="1"/>
  <c r="AH562" i="1" s="1"/>
  <c r="AB552" i="1"/>
  <c r="AC552" i="1"/>
  <c r="AD552" i="1"/>
  <c r="U552" i="1"/>
  <c r="U507" i="1"/>
  <c r="AB507" i="1"/>
  <c r="AC507" i="1"/>
  <c r="AD507" i="1" s="1"/>
  <c r="U566" i="1"/>
  <c r="AC566" i="1"/>
  <c r="AD566" i="1" s="1"/>
  <c r="AB566" i="1"/>
  <c r="AA487" i="1"/>
  <c r="AB487" i="1" s="1"/>
  <c r="V381" i="1"/>
  <c r="AB582" i="1"/>
  <c r="AC582" i="1"/>
  <c r="AD582" i="1"/>
  <c r="AB581" i="1"/>
  <c r="AB557" i="1"/>
  <c r="AC557" i="1"/>
  <c r="AD557" i="1" s="1"/>
  <c r="AC563" i="1"/>
  <c r="AD563" i="1"/>
  <c r="U545" i="1"/>
  <c r="AB545" i="1"/>
  <c r="AC545" i="1"/>
  <c r="AD545" i="1" s="1"/>
  <c r="AF545" i="1" s="1"/>
  <c r="T560" i="1"/>
  <c r="U560" i="1" s="1"/>
  <c r="V559" i="1"/>
  <c r="T559" i="1"/>
  <c r="V584" i="1"/>
  <c r="AA551" i="1"/>
  <c r="AB551" i="1" s="1"/>
  <c r="AC551" i="1"/>
  <c r="AD551" i="1" s="1"/>
  <c r="R548" i="1"/>
  <c r="S548" i="1"/>
  <c r="AB540" i="1"/>
  <c r="AC540" i="1"/>
  <c r="AD540" i="1"/>
  <c r="V539" i="1"/>
  <c r="T539" i="1"/>
  <c r="AA523" i="1"/>
  <c r="AA515" i="1"/>
  <c r="AC526" i="1"/>
  <c r="AD526" i="1"/>
  <c r="AC584" i="1"/>
  <c r="AD584" i="1"/>
  <c r="AF584" i="1" s="1"/>
  <c r="AB584" i="1"/>
  <c r="U576" i="1"/>
  <c r="AC576" i="1"/>
  <c r="AD576" i="1" s="1"/>
  <c r="U551" i="1"/>
  <c r="AA550" i="1"/>
  <c r="AB550" i="1"/>
  <c r="AC550" i="1"/>
  <c r="AD550" i="1"/>
  <c r="AF550" i="1" s="1"/>
  <c r="U547" i="1"/>
  <c r="AC547" i="1"/>
  <c r="AD547" i="1" s="1"/>
  <c r="T537" i="1"/>
  <c r="V537" i="1"/>
  <c r="T524" i="1"/>
  <c r="AB524" i="1"/>
  <c r="V519" i="1"/>
  <c r="T519" i="1"/>
  <c r="V497" i="1"/>
  <c r="T497" i="1"/>
  <c r="AA465" i="1"/>
  <c r="AB465" i="1"/>
  <c r="AC465" i="1"/>
  <c r="AD465" i="1"/>
  <c r="AA464" i="1"/>
  <c r="AA463" i="1"/>
  <c r="AB531" i="1"/>
  <c r="AC531" i="1"/>
  <c r="AD531" i="1"/>
  <c r="AB532" i="1"/>
  <c r="AC532" i="1"/>
  <c r="AD532" i="1" s="1"/>
  <c r="AB555" i="1"/>
  <c r="AB579" i="1"/>
  <c r="V575" i="1"/>
  <c r="T575" i="1"/>
  <c r="R564" i="1"/>
  <c r="S564" i="1" s="1"/>
  <c r="AA470" i="1"/>
  <c r="AC470" i="1"/>
  <c r="AD470" i="1" s="1"/>
  <c r="T567" i="1"/>
  <c r="T558" i="1"/>
  <c r="T515" i="1"/>
  <c r="T513" i="1"/>
  <c r="T490" i="1"/>
  <c r="V490" i="1"/>
  <c r="AA483" i="1"/>
  <c r="AA466" i="1"/>
  <c r="AB466" i="1" s="1"/>
  <c r="AC466" i="1"/>
  <c r="AD466" i="1" s="1"/>
  <c r="AA459" i="1"/>
  <c r="AA435" i="1"/>
  <c r="AB435" i="1"/>
  <c r="R476" i="1"/>
  <c r="S476" i="1"/>
  <c r="AA472" i="1"/>
  <c r="AB472" i="1" s="1"/>
  <c r="V463" i="1"/>
  <c r="AA462" i="1"/>
  <c r="AA458" i="1"/>
  <c r="R539" i="1"/>
  <c r="S539" i="1"/>
  <c r="AA481" i="1"/>
  <c r="R500" i="1"/>
  <c r="S500" i="1"/>
  <c r="R498" i="1"/>
  <c r="S498" i="1" s="1"/>
  <c r="R482" i="1"/>
  <c r="S482" i="1"/>
  <c r="R475" i="1"/>
  <c r="S475" i="1"/>
  <c r="T469" i="1"/>
  <c r="AA454" i="1"/>
  <c r="AA448" i="1"/>
  <c r="AA446" i="1"/>
  <c r="AA406" i="1"/>
  <c r="T484" i="1"/>
  <c r="R463" i="1"/>
  <c r="S463" i="1"/>
  <c r="R460" i="1"/>
  <c r="S460" i="1"/>
  <c r="R447" i="1"/>
  <c r="S447" i="1" s="1"/>
  <c r="R374" i="1"/>
  <c r="S374" i="1"/>
  <c r="T409" i="1"/>
  <c r="T378" i="1"/>
  <c r="U378" i="1" s="1"/>
  <c r="R341" i="1"/>
  <c r="S341" i="1"/>
  <c r="AA198" i="1"/>
  <c r="AB198" i="1" s="1"/>
  <c r="R187" i="1"/>
  <c r="S187" i="1" s="1"/>
  <c r="T105" i="1"/>
  <c r="U105" i="1"/>
  <c r="T97" i="1"/>
  <c r="U97" i="1"/>
  <c r="R92" i="1"/>
  <c r="S92" i="1" s="1"/>
  <c r="T90" i="1"/>
  <c r="U90" i="1"/>
  <c r="R69" i="1"/>
  <c r="S69" i="1" s="1"/>
  <c r="R48" i="1"/>
  <c r="S48" i="1" s="1"/>
  <c r="R32" i="1"/>
  <c r="S32" i="1" s="1"/>
  <c r="AA223" i="1"/>
  <c r="AA203" i="1"/>
  <c r="R203" i="1"/>
  <c r="S203" i="1"/>
  <c r="AA195" i="1"/>
  <c r="AA194" i="1"/>
  <c r="AA193" i="1"/>
  <c r="AA185" i="1"/>
  <c r="AA177" i="1"/>
  <c r="AB177" i="1"/>
  <c r="AC177" i="1"/>
  <c r="AD177" i="1" s="1"/>
  <c r="AF177" i="1" s="1"/>
  <c r="R177" i="1"/>
  <c r="S177" i="1" s="1"/>
  <c r="T18" i="1"/>
  <c r="R264" i="1"/>
  <c r="S264" i="1" s="1"/>
  <c r="R186" i="1"/>
  <c r="S186" i="1" s="1"/>
  <c r="R94" i="1"/>
  <c r="S94" i="1"/>
  <c r="R93" i="1"/>
  <c r="S93" i="1" s="1"/>
  <c r="T68" i="1"/>
  <c r="V215" i="1"/>
  <c r="T215" i="1"/>
  <c r="AA207" i="1"/>
  <c r="V199" i="1"/>
  <c r="T199" i="1"/>
  <c r="V193" i="1"/>
  <c r="T128" i="1"/>
  <c r="V124" i="1"/>
  <c r="T124" i="1"/>
  <c r="U124" i="1"/>
  <c r="V122" i="1"/>
  <c r="T122" i="1"/>
  <c r="V115" i="1"/>
  <c r="T115" i="1"/>
  <c r="T121" i="1"/>
  <c r="AB121" i="1" s="1"/>
  <c r="AC121" i="1"/>
  <c r="AD121" i="1" s="1"/>
  <c r="AF121" i="1"/>
  <c r="T23" i="1"/>
  <c r="U23" i="1" s="1"/>
  <c r="V197" i="1"/>
  <c r="V157" i="1"/>
  <c r="T175" i="1"/>
  <c r="U175" i="1"/>
  <c r="V201" i="1"/>
  <c r="T207" i="1"/>
  <c r="AC207" i="1" s="1"/>
  <c r="U207" i="1"/>
  <c r="T85" i="1"/>
  <c r="U85" i="1"/>
  <c r="V234" i="1"/>
  <c r="T234" i="1"/>
  <c r="AA186" i="1"/>
  <c r="V61" i="1"/>
  <c r="T61" i="1"/>
  <c r="V53" i="1"/>
  <c r="U53" i="1"/>
  <c r="R342" i="1"/>
  <c r="S342" i="1"/>
  <c r="T292" i="1"/>
  <c r="T236" i="1"/>
  <c r="U236" i="1" s="1"/>
  <c r="R231" i="1"/>
  <c r="S231" i="1"/>
  <c r="T228" i="1"/>
  <c r="U228" i="1"/>
  <c r="R222" i="1"/>
  <c r="S222" i="1" s="1"/>
  <c r="T203" i="1"/>
  <c r="U203" i="1"/>
  <c r="AA172" i="1"/>
  <c r="AA160" i="1"/>
  <c r="T159" i="1"/>
  <c r="T152" i="1"/>
  <c r="R149" i="1"/>
  <c r="S149" i="1" s="1"/>
  <c r="AA144" i="1"/>
  <c r="R141" i="1"/>
  <c r="S141" i="1"/>
  <c r="T139" i="1"/>
  <c r="R137" i="1"/>
  <c r="S137" i="1" s="1"/>
  <c r="AA136" i="1"/>
  <c r="T135" i="1"/>
  <c r="T126" i="1"/>
  <c r="U126" i="1" s="1"/>
  <c r="R123" i="1"/>
  <c r="S123" i="1" s="1"/>
  <c r="R116" i="1"/>
  <c r="S116" i="1"/>
  <c r="R115" i="1"/>
  <c r="S115" i="1"/>
  <c r="AA107" i="1"/>
  <c r="R104" i="1"/>
  <c r="S104" i="1"/>
  <c r="T102" i="1"/>
  <c r="AA93" i="1"/>
  <c r="T77" i="1"/>
  <c r="U77" i="1"/>
  <c r="R41" i="1"/>
  <c r="S41" i="1" s="1"/>
  <c r="R372" i="1"/>
  <c r="S372" i="1"/>
  <c r="T318" i="1"/>
  <c r="T290" i="1"/>
  <c r="U290" i="1" s="1"/>
  <c r="R280" i="1"/>
  <c r="S280" i="1" s="1"/>
  <c r="R276" i="1"/>
  <c r="S276" i="1" s="1"/>
  <c r="T274" i="1"/>
  <c r="T246" i="1"/>
  <c r="AB246" i="1"/>
  <c r="R240" i="1"/>
  <c r="S240" i="1" s="1"/>
  <c r="U239" i="1"/>
  <c r="S237" i="1"/>
  <c r="T209" i="1"/>
  <c r="U209" i="1"/>
  <c r="S98" i="1"/>
  <c r="R82" i="1"/>
  <c r="S82" i="1"/>
  <c r="T80" i="1"/>
  <c r="U80" i="1"/>
  <c r="R77" i="1"/>
  <c r="S77" i="1" s="1"/>
  <c r="V144" i="1"/>
  <c r="T144" i="1"/>
  <c r="T356" i="1"/>
  <c r="U356" i="1" s="1"/>
  <c r="AA184" i="1"/>
  <c r="AB184" i="1"/>
  <c r="AC184" i="1"/>
  <c r="AD184" i="1" s="1"/>
  <c r="AF184" i="1"/>
  <c r="V149" i="1"/>
  <c r="T149" i="1"/>
  <c r="U149" i="1" s="1"/>
  <c r="S142" i="1"/>
  <c r="R138" i="1"/>
  <c r="S138" i="1"/>
  <c r="AE117" i="1"/>
  <c r="AA117" i="1"/>
  <c r="R117" i="1"/>
  <c r="S117" i="1" s="1"/>
  <c r="T116" i="1"/>
  <c r="U116" i="1"/>
  <c r="V116" i="1"/>
  <c r="AE116" i="1"/>
  <c r="AA116" i="1"/>
  <c r="AE115" i="1"/>
  <c r="AA115" i="1"/>
  <c r="AB115" i="1" s="1"/>
  <c r="T114" i="1"/>
  <c r="U114" i="1" s="1"/>
  <c r="V114" i="1"/>
  <c r="R105" i="1"/>
  <c r="S105" i="1" s="1"/>
  <c r="T103" i="1"/>
  <c r="U103" i="1" s="1"/>
  <c r="AA102" i="1"/>
  <c r="V96" i="1"/>
  <c r="T96" i="1"/>
  <c r="U96" i="1"/>
  <c r="V20" i="1"/>
  <c r="R301" i="1"/>
  <c r="S301" i="1"/>
  <c r="V92" i="1"/>
  <c r="T92" i="1"/>
  <c r="U92" i="1"/>
  <c r="V364" i="1"/>
  <c r="V210" i="1"/>
  <c r="T210" i="1"/>
  <c r="U210" i="1" s="1"/>
  <c r="R169" i="1"/>
  <c r="S169" i="1" s="1"/>
  <c r="V60" i="1"/>
  <c r="T60" i="1"/>
  <c r="U60" i="1" s="1"/>
  <c r="T372" i="1"/>
  <c r="R337" i="1"/>
  <c r="S337" i="1" s="1"/>
  <c r="T333" i="1"/>
  <c r="U333" i="1"/>
  <c r="R303" i="1"/>
  <c r="S303" i="1" s="1"/>
  <c r="AA250" i="1"/>
  <c r="AB250" i="1" s="1"/>
  <c r="AA224" i="1"/>
  <c r="R213" i="1"/>
  <c r="S213" i="1" s="1"/>
  <c r="AA179" i="1"/>
  <c r="R55" i="1"/>
  <c r="S55" i="1" s="1"/>
  <c r="T50" i="1"/>
  <c r="U50" i="1"/>
  <c r="R44" i="1"/>
  <c r="S44" i="1" s="1"/>
  <c r="T41" i="1"/>
  <c r="AB41" i="1" s="1"/>
  <c r="T28" i="1"/>
  <c r="U28" i="1" s="1"/>
  <c r="T21" i="1"/>
  <c r="T257" i="1"/>
  <c r="AA226" i="1"/>
  <c r="T217" i="1"/>
  <c r="AA211" i="1"/>
  <c r="AA176" i="1"/>
  <c r="T99" i="1"/>
  <c r="T78" i="1"/>
  <c r="U78" i="1"/>
  <c r="T47" i="1"/>
  <c r="U47" i="1" s="1"/>
  <c r="R42" i="1"/>
  <c r="S42" i="1" s="1"/>
  <c r="T35" i="1"/>
  <c r="U35" i="1"/>
  <c r="T225" i="1"/>
  <c r="U225" i="1" s="1"/>
  <c r="AE164" i="1"/>
  <c r="AA164" i="1"/>
  <c r="R360" i="1"/>
  <c r="S360" i="1" s="1"/>
  <c r="V239" i="1"/>
  <c r="T233" i="1"/>
  <c r="U233" i="1"/>
  <c r="V361" i="1"/>
  <c r="T361" i="1"/>
  <c r="R398" i="1"/>
  <c r="S398" i="1"/>
  <c r="T383" i="1"/>
  <c r="U383" i="1"/>
  <c r="R371" i="1"/>
  <c r="S371" i="1"/>
  <c r="R370" i="1"/>
  <c r="S370" i="1" s="1"/>
  <c r="R365" i="1"/>
  <c r="S365" i="1"/>
  <c r="T360" i="1"/>
  <c r="U360" i="1"/>
  <c r="R356" i="1"/>
  <c r="S356" i="1"/>
  <c r="R353" i="1"/>
  <c r="S353" i="1" s="1"/>
  <c r="R345" i="1"/>
  <c r="S345" i="1" s="1"/>
  <c r="T340" i="1"/>
  <c r="U340" i="1"/>
  <c r="R331" i="1"/>
  <c r="S331" i="1"/>
  <c r="R323" i="1"/>
  <c r="S323" i="1" s="1"/>
  <c r="R318" i="1"/>
  <c r="S318" i="1" s="1"/>
  <c r="R312" i="1"/>
  <c r="S312" i="1"/>
  <c r="AA304" i="1"/>
  <c r="R295" i="1"/>
  <c r="S295" i="1" s="1"/>
  <c r="R286" i="1"/>
  <c r="S286" i="1"/>
  <c r="R284" i="1"/>
  <c r="S284" i="1" s="1"/>
  <c r="AA231" i="1"/>
  <c r="T230" i="1"/>
  <c r="U230" i="1"/>
  <c r="AA229" i="1"/>
  <c r="R202" i="1"/>
  <c r="S202" i="1" s="1"/>
  <c r="R405" i="1"/>
  <c r="S405" i="1" s="1"/>
  <c r="T388" i="1"/>
  <c r="R385" i="1"/>
  <c r="S385" i="1"/>
  <c r="T374" i="1"/>
  <c r="U374" i="1"/>
  <c r="R362" i="1"/>
  <c r="S362" i="1" s="1"/>
  <c r="U324" i="1"/>
  <c r="AA78" i="1"/>
  <c r="R392" i="1"/>
  <c r="S392" i="1"/>
  <c r="R311" i="1"/>
  <c r="S311" i="1"/>
  <c r="R306" i="1"/>
  <c r="S306" i="1" s="1"/>
  <c r="R288" i="1"/>
  <c r="S288" i="1"/>
  <c r="AA232" i="1"/>
  <c r="R214" i="1"/>
  <c r="S214" i="1"/>
  <c r="AA79" i="1"/>
  <c r="AC43" i="1"/>
  <c r="AD43" i="1" s="1"/>
  <c r="AF43" i="1" s="1"/>
  <c r="AG43" i="1"/>
  <c r="AH43" i="1" s="1"/>
  <c r="AA276" i="1"/>
  <c r="R254" i="1"/>
  <c r="S254" i="1"/>
  <c r="T252" i="1"/>
  <c r="U252" i="1" s="1"/>
  <c r="R247" i="1"/>
  <c r="S247" i="1"/>
  <c r="R245" i="1"/>
  <c r="S245" i="1" s="1"/>
  <c r="T241" i="1"/>
  <c r="U241" i="1"/>
  <c r="AA239" i="1"/>
  <c r="AB239" i="1" s="1"/>
  <c r="R239" i="1"/>
  <c r="S239" i="1"/>
  <c r="R212" i="1"/>
  <c r="S212" i="1" s="1"/>
  <c r="R176" i="1"/>
  <c r="S176" i="1"/>
  <c r="R174" i="1"/>
  <c r="S174" i="1" s="1"/>
  <c r="R173" i="1"/>
  <c r="S173" i="1"/>
  <c r="R171" i="1"/>
  <c r="S171" i="1" s="1"/>
  <c r="R166" i="1"/>
  <c r="S166" i="1"/>
  <c r="R165" i="1"/>
  <c r="S165" i="1"/>
  <c r="R164" i="1"/>
  <c r="S164" i="1"/>
  <c r="T162" i="1"/>
  <c r="U162" i="1" s="1"/>
  <c r="R150" i="1"/>
  <c r="S150" i="1"/>
  <c r="R147" i="1"/>
  <c r="S147" i="1" s="1"/>
  <c r="T143" i="1"/>
  <c r="U143" i="1"/>
  <c r="AA142" i="1"/>
  <c r="AB142" i="1" s="1"/>
  <c r="AC142" i="1" s="1"/>
  <c r="AD142" i="1" s="1"/>
  <c r="AF142" i="1" s="1"/>
  <c r="AG142" i="1" s="1"/>
  <c r="AH142" i="1" s="1"/>
  <c r="R140" i="1"/>
  <c r="S140" i="1" s="1"/>
  <c r="T137" i="1"/>
  <c r="U137" i="1" s="1"/>
  <c r="R134" i="1"/>
  <c r="S134" i="1"/>
  <c r="T110" i="1"/>
  <c r="U110" i="1"/>
  <c r="T107" i="1"/>
  <c r="AB107" i="1" s="1"/>
  <c r="AC107" i="1"/>
  <c r="AD107" i="1"/>
  <c r="R102" i="1"/>
  <c r="S102" i="1"/>
  <c r="R101" i="1"/>
  <c r="S101" i="1"/>
  <c r="R99" i="1"/>
  <c r="S99" i="1" s="1"/>
  <c r="T98" i="1"/>
  <c r="U98" i="1"/>
  <c r="AA87" i="1"/>
  <c r="AA85" i="1"/>
  <c r="R85" i="1"/>
  <c r="S85" i="1"/>
  <c r="T82" i="1"/>
  <c r="AA81" i="1"/>
  <c r="R81" i="1"/>
  <c r="S81" i="1"/>
  <c r="R72" i="1"/>
  <c r="S72" i="1"/>
  <c r="R60" i="1"/>
  <c r="S60" i="1"/>
  <c r="T51" i="1"/>
  <c r="AA39" i="1"/>
  <c r="T29" i="1"/>
  <c r="AB29" i="1"/>
  <c r="U29" i="1"/>
  <c r="AA158" i="1"/>
  <c r="AA148" i="1"/>
  <c r="R89" i="1"/>
  <c r="S89" i="1" s="1"/>
  <c r="R88" i="1"/>
  <c r="S88" i="1"/>
  <c r="R51" i="1"/>
  <c r="S51" i="1" s="1"/>
  <c r="R180" i="1"/>
  <c r="S180" i="1"/>
  <c r="T150" i="1"/>
  <c r="R129" i="1"/>
  <c r="S129" i="1"/>
  <c r="R128" i="1"/>
  <c r="S128" i="1"/>
  <c r="R58" i="1"/>
  <c r="S58" i="1"/>
  <c r="R28" i="1"/>
  <c r="S28" i="1" s="1"/>
  <c r="R25" i="1"/>
  <c r="S25" i="1"/>
  <c r="T48" i="1"/>
  <c r="U48" i="1"/>
  <c r="V48" i="1"/>
  <c r="V32" i="1"/>
  <c r="T32" i="1"/>
  <c r="V31" i="1"/>
  <c r="T31" i="1"/>
  <c r="U373" i="1"/>
  <c r="T49" i="1"/>
  <c r="T243" i="1"/>
  <c r="AC243" i="1" s="1"/>
  <c r="AD243" i="1"/>
  <c r="AF243" i="1" s="1"/>
  <c r="V243" i="1"/>
  <c r="V169" i="1"/>
  <c r="T169" i="1"/>
  <c r="AA73" i="1"/>
  <c r="AB73" i="1" s="1"/>
  <c r="AC73" i="1" s="1"/>
  <c r="V98" i="1"/>
  <c r="T83" i="1"/>
  <c r="U136" i="1"/>
  <c r="V77" i="1"/>
  <c r="T72" i="1"/>
  <c r="U72" i="1"/>
  <c r="V394" i="1"/>
  <c r="AA77" i="1"/>
  <c r="AB77" i="1" s="1"/>
  <c r="AC77" i="1" s="1"/>
  <c r="T76" i="1"/>
  <c r="V76" i="1"/>
  <c r="V407" i="1"/>
  <c r="V395" i="1"/>
  <c r="T395" i="1"/>
  <c r="AA249" i="1"/>
  <c r="T173" i="1"/>
  <c r="V173" i="1"/>
  <c r="V170" i="1"/>
  <c r="T170" i="1"/>
  <c r="U170" i="1"/>
  <c r="T165" i="1"/>
  <c r="V165" i="1"/>
  <c r="AA109" i="1"/>
  <c r="T108" i="1"/>
  <c r="V108" i="1"/>
  <c r="T74" i="1"/>
  <c r="U74" i="1"/>
  <c r="AA74" i="1"/>
  <c r="AB74" i="1" s="1"/>
  <c r="AC74" i="1" s="1"/>
  <c r="T73" i="1"/>
  <c r="AD73" i="1"/>
  <c r="AF73" i="1" s="1"/>
  <c r="V73" i="1"/>
  <c r="T167" i="1"/>
  <c r="U167" i="1"/>
  <c r="T166" i="1"/>
  <c r="V333" i="1"/>
  <c r="T19" i="1"/>
  <c r="U55" i="1"/>
  <c r="T322" i="1"/>
  <c r="U322" i="1" s="1"/>
  <c r="AA361" i="1"/>
  <c r="AA327" i="1"/>
  <c r="R325" i="1"/>
  <c r="S325" i="1" s="1"/>
  <c r="AA189" i="1"/>
  <c r="AA155" i="1"/>
  <c r="V111" i="1"/>
  <c r="T111" i="1"/>
  <c r="AA383" i="1"/>
  <c r="AB383" i="1"/>
  <c r="AC383" i="1" s="1"/>
  <c r="AD383" i="1" s="1"/>
  <c r="S378" i="1"/>
  <c r="AA329" i="1"/>
  <c r="AB329" i="1" s="1"/>
  <c r="AC329" i="1" s="1"/>
  <c r="AD329" i="1" s="1"/>
  <c r="AA313" i="1"/>
  <c r="AB313" i="1" s="1"/>
  <c r="AC313" i="1" s="1"/>
  <c r="AD313" i="1" s="1"/>
  <c r="AA295" i="1"/>
  <c r="AA215" i="1"/>
  <c r="AA214" i="1"/>
  <c r="AA180" i="1"/>
  <c r="AA174" i="1"/>
  <c r="AA173" i="1"/>
  <c r="AA171" i="1"/>
  <c r="AB171" i="1" s="1"/>
  <c r="AC171" i="1" s="1"/>
  <c r="AD171" i="1" s="1"/>
  <c r="AA169" i="1"/>
  <c r="AB169" i="1" s="1"/>
  <c r="AC169" i="1" s="1"/>
  <c r="AD169" i="1" s="1"/>
  <c r="AA151" i="1"/>
  <c r="AB151" i="1"/>
  <c r="AC151" i="1"/>
  <c r="AD151" i="1" s="1"/>
  <c r="R376" i="1"/>
  <c r="S376" i="1" s="1"/>
  <c r="R369" i="1"/>
  <c r="S369" i="1"/>
  <c r="AA355" i="1"/>
  <c r="R333" i="1"/>
  <c r="S333" i="1"/>
  <c r="AA183" i="1"/>
  <c r="AB183" i="1" s="1"/>
  <c r="AC183" i="1" s="1"/>
  <c r="AD183" i="1" s="1"/>
  <c r="AA98" i="1"/>
  <c r="R390" i="1"/>
  <c r="S390" i="1"/>
  <c r="AA372" i="1"/>
  <c r="R367" i="1"/>
  <c r="S367" i="1"/>
  <c r="R364" i="1"/>
  <c r="S364" i="1"/>
  <c r="T363" i="1"/>
  <c r="U363" i="1" s="1"/>
  <c r="T357" i="1"/>
  <c r="U357" i="1"/>
  <c r="AA356" i="1"/>
  <c r="AB356" i="1"/>
  <c r="AC356" i="1"/>
  <c r="AD356" i="1"/>
  <c r="AF356" i="1" s="1"/>
  <c r="R350" i="1"/>
  <c r="S350" i="1" s="1"/>
  <c r="R349" i="1"/>
  <c r="S349" i="1" s="1"/>
  <c r="T344" i="1"/>
  <c r="R343" i="1"/>
  <c r="S343" i="1"/>
  <c r="R338" i="1"/>
  <c r="S338" i="1"/>
  <c r="R329" i="1"/>
  <c r="S329" i="1"/>
  <c r="R321" i="1"/>
  <c r="S321" i="1" s="1"/>
  <c r="R308" i="1"/>
  <c r="S308" i="1"/>
  <c r="AA301" i="1"/>
  <c r="R297" i="1"/>
  <c r="S297" i="1" s="1"/>
  <c r="AA294" i="1"/>
  <c r="T279" i="1"/>
  <c r="T272" i="1"/>
  <c r="U272" i="1"/>
  <c r="R271" i="1"/>
  <c r="S271" i="1"/>
  <c r="T259" i="1"/>
  <c r="AA252" i="1"/>
  <c r="R225" i="1"/>
  <c r="S225" i="1" s="1"/>
  <c r="R218" i="1"/>
  <c r="S218" i="1"/>
  <c r="R217" i="1"/>
  <c r="S217" i="1"/>
  <c r="R210" i="1"/>
  <c r="S210" i="1"/>
  <c r="AA205" i="1"/>
  <c r="R178" i="1"/>
  <c r="S178" i="1"/>
  <c r="R170" i="1"/>
  <c r="S170" i="1"/>
  <c r="R159" i="1"/>
  <c r="S159" i="1" s="1"/>
  <c r="AA139" i="1"/>
  <c r="AB139" i="1" s="1"/>
  <c r="AA90" i="1"/>
  <c r="AB90" i="1" s="1"/>
  <c r="AC90" i="1" s="1"/>
  <c r="AD90" i="1" s="1"/>
  <c r="T57" i="1"/>
  <c r="R46" i="1"/>
  <c r="S46" i="1" s="1"/>
  <c r="R45" i="1"/>
  <c r="S45" i="1"/>
  <c r="R37" i="1"/>
  <c r="S37" i="1"/>
  <c r="R36" i="1"/>
  <c r="S36" i="1" s="1"/>
  <c r="R293" i="1"/>
  <c r="S293" i="1"/>
  <c r="R285" i="1"/>
  <c r="S285" i="1"/>
  <c r="R281" i="1"/>
  <c r="S281" i="1"/>
  <c r="T277" i="1"/>
  <c r="T263" i="1"/>
  <c r="U263" i="1"/>
  <c r="R263" i="1"/>
  <c r="S263" i="1" s="1"/>
  <c r="R227" i="1"/>
  <c r="S227" i="1"/>
  <c r="R200" i="1"/>
  <c r="S200" i="1"/>
  <c r="T154" i="1"/>
  <c r="U154" i="1"/>
  <c r="R153" i="1"/>
  <c r="S153" i="1" s="1"/>
  <c r="R133" i="1"/>
  <c r="S133" i="1"/>
  <c r="T22" i="1"/>
  <c r="U22" i="1"/>
  <c r="R207" i="1"/>
  <c r="S207" i="1"/>
  <c r="AA188" i="1"/>
  <c r="AA187" i="1"/>
  <c r="T185" i="1"/>
  <c r="T177" i="1"/>
  <c r="U177" i="1"/>
  <c r="R157" i="1"/>
  <c r="S157" i="1" s="1"/>
  <c r="R155" i="1"/>
  <c r="S155" i="1"/>
  <c r="AA152" i="1"/>
  <c r="AA150" i="1"/>
  <c r="R146" i="1"/>
  <c r="S146" i="1" s="1"/>
  <c r="R131" i="1"/>
  <c r="S131" i="1"/>
  <c r="AA127" i="1"/>
  <c r="AA126" i="1"/>
  <c r="R109" i="1"/>
  <c r="S109" i="1" s="1"/>
  <c r="R100" i="1"/>
  <c r="S100" i="1" s="1"/>
  <c r="R84" i="1"/>
  <c r="S84" i="1"/>
  <c r="AA64" i="1"/>
  <c r="AB64" i="1"/>
  <c r="AC64" i="1" s="1"/>
  <c r="AD64" i="1" s="1"/>
  <c r="AF64" i="1"/>
  <c r="AA63" i="1"/>
  <c r="AB63" i="1" s="1"/>
  <c r="AC63" i="1" s="1"/>
  <c r="AD63" i="1" s="1"/>
  <c r="AF63" i="1" s="1"/>
  <c r="AA62" i="1"/>
  <c r="R61" i="1"/>
  <c r="S61" i="1" s="1"/>
  <c r="R40" i="1"/>
  <c r="S40" i="1"/>
  <c r="R33" i="1"/>
  <c r="S33" i="1"/>
  <c r="R24" i="1"/>
  <c r="S24" i="1"/>
  <c r="T17" i="1"/>
  <c r="AC17" i="1" s="1"/>
  <c r="AD17" i="1" s="1"/>
  <c r="AF17" i="1" s="1"/>
  <c r="V362" i="1"/>
  <c r="T362" i="1"/>
  <c r="U362" i="1"/>
  <c r="T310" i="1"/>
  <c r="V310" i="1"/>
  <c r="AA305" i="1"/>
  <c r="AA272" i="1"/>
  <c r="AB272" i="1"/>
  <c r="AC272" i="1"/>
  <c r="AD272" i="1" s="1"/>
  <c r="AF272" i="1" s="1"/>
  <c r="V271" i="1"/>
  <c r="V270" i="1"/>
  <c r="T270" i="1"/>
  <c r="V247" i="1"/>
  <c r="T247" i="1"/>
  <c r="U247" i="1" s="1"/>
  <c r="T171" i="1"/>
  <c r="U171" i="1"/>
  <c r="V160" i="1"/>
  <c r="T160" i="1"/>
  <c r="V324" i="1"/>
  <c r="T14" i="1"/>
  <c r="V374" i="1"/>
  <c r="V382" i="1"/>
  <c r="T382" i="1"/>
  <c r="U382" i="1"/>
  <c r="V380" i="1"/>
  <c r="T338" i="1"/>
  <c r="V338" i="1"/>
  <c r="T330" i="1"/>
  <c r="T326" i="1"/>
  <c r="U326" i="1"/>
  <c r="V326" i="1"/>
  <c r="R320" i="1"/>
  <c r="S320" i="1" s="1"/>
  <c r="V314" i="1"/>
  <c r="AA284" i="1"/>
  <c r="T176" i="1"/>
  <c r="AB176" i="1" s="1"/>
  <c r="V174" i="1"/>
  <c r="T174" i="1"/>
  <c r="U174" i="1"/>
  <c r="V172" i="1"/>
  <c r="T172" i="1"/>
  <c r="V371" i="1"/>
  <c r="T371" i="1"/>
  <c r="T319" i="1"/>
  <c r="V319" i="1"/>
  <c r="U131" i="1"/>
  <c r="V272" i="1"/>
  <c r="V377" i="1"/>
  <c r="AA358" i="1"/>
  <c r="AA326" i="1"/>
  <c r="AB326" i="1" s="1"/>
  <c r="AC326" i="1" s="1"/>
  <c r="AD326" i="1" s="1"/>
  <c r="AA321" i="1"/>
  <c r="AB321" i="1" s="1"/>
  <c r="AC321" i="1" s="1"/>
  <c r="AD321" i="1" s="1"/>
  <c r="AA303" i="1"/>
  <c r="AA283" i="1"/>
  <c r="AA271" i="1"/>
  <c r="S324" i="1"/>
  <c r="AA319" i="1"/>
  <c r="V311" i="1"/>
  <c r="T311" i="1"/>
  <c r="U311" i="1" s="1"/>
  <c r="AA309" i="1"/>
  <c r="AA290" i="1"/>
  <c r="AB290" i="1" s="1"/>
  <c r="AC290" i="1" s="1"/>
  <c r="AD290" i="1" s="1"/>
  <c r="AF290" i="1" s="1"/>
  <c r="AA268" i="1"/>
  <c r="V253" i="1"/>
  <c r="T253" i="1"/>
  <c r="AC253" i="1"/>
  <c r="AD253" i="1" s="1"/>
  <c r="AF253" i="1" s="1"/>
  <c r="R354" i="1"/>
  <c r="S354" i="1" s="1"/>
  <c r="R327" i="1"/>
  <c r="S327" i="1"/>
  <c r="R322" i="1"/>
  <c r="S322" i="1"/>
  <c r="AA318" i="1"/>
  <c r="R314" i="1"/>
  <c r="S314" i="1"/>
  <c r="R310" i="1"/>
  <c r="S310" i="1"/>
  <c r="S307" i="1"/>
  <c r="R305" i="1"/>
  <c r="S305" i="1"/>
  <c r="R304" i="1"/>
  <c r="S304" i="1"/>
  <c r="T297" i="1"/>
  <c r="U297" i="1" s="1"/>
  <c r="V282" i="1"/>
  <c r="T282" i="1"/>
  <c r="R274" i="1"/>
  <c r="S274" i="1" s="1"/>
  <c r="R273" i="1"/>
  <c r="S273" i="1" s="1"/>
  <c r="R262" i="1"/>
  <c r="S262" i="1"/>
  <c r="AA256" i="1"/>
  <c r="AA240" i="1"/>
  <c r="AB240" i="1" s="1"/>
  <c r="R236" i="1"/>
  <c r="S236" i="1" s="1"/>
  <c r="T359" i="1"/>
  <c r="R357" i="1"/>
  <c r="S357" i="1" s="1"/>
  <c r="T349" i="1"/>
  <c r="AA330" i="1"/>
  <c r="AB330" i="1"/>
  <c r="AC330" i="1"/>
  <c r="AD330" i="1" s="1"/>
  <c r="AF330" i="1"/>
  <c r="T329" i="1"/>
  <c r="U329" i="1" s="1"/>
  <c r="R328" i="1"/>
  <c r="S328" i="1"/>
  <c r="R326" i="1"/>
  <c r="S326" i="1" s="1"/>
  <c r="AA325" i="1"/>
  <c r="R315" i="1"/>
  <c r="S315" i="1"/>
  <c r="R299" i="1"/>
  <c r="S299" i="1"/>
  <c r="AA293" i="1"/>
  <c r="AB293" i="1" s="1"/>
  <c r="AC293" i="1" s="1"/>
  <c r="AD293" i="1" s="1"/>
  <c r="AA289" i="1"/>
  <c r="AA261" i="1"/>
  <c r="S246" i="1"/>
  <c r="R309" i="1"/>
  <c r="S309" i="1"/>
  <c r="R300" i="1"/>
  <c r="S300" i="1"/>
  <c r="R291" i="1"/>
  <c r="S291" i="1" s="1"/>
  <c r="R283" i="1"/>
  <c r="S283" i="1" s="1"/>
  <c r="R279" i="1"/>
  <c r="S279" i="1"/>
  <c r="R277" i="1"/>
  <c r="S277" i="1"/>
  <c r="T275" i="1"/>
  <c r="AB275" i="1" s="1"/>
  <c r="R270" i="1"/>
  <c r="S270" i="1" s="1"/>
  <c r="R269" i="1"/>
  <c r="S269" i="1"/>
  <c r="R268" i="1"/>
  <c r="S268" i="1"/>
  <c r="AA265" i="1"/>
  <c r="R257" i="1"/>
  <c r="S257" i="1" s="1"/>
  <c r="R248" i="1"/>
  <c r="S248" i="1"/>
  <c r="R241" i="1"/>
  <c r="S241" i="1" s="1"/>
  <c r="AA236" i="1"/>
  <c r="R235" i="1"/>
  <c r="S235" i="1" s="1"/>
  <c r="AA227" i="1"/>
  <c r="S206" i="1"/>
  <c r="T178" i="1"/>
  <c r="AA159" i="1"/>
  <c r="AA157" i="1"/>
  <c r="T147" i="1"/>
  <c r="AA135" i="1"/>
  <c r="AA130" i="1"/>
  <c r="AA61" i="1"/>
  <c r="R278" i="1"/>
  <c r="S278" i="1"/>
  <c r="R267" i="1"/>
  <c r="S267" i="1" s="1"/>
  <c r="R265" i="1"/>
  <c r="S265" i="1" s="1"/>
  <c r="R244" i="1"/>
  <c r="S244" i="1"/>
  <c r="T238" i="1"/>
  <c r="AA168" i="1"/>
  <c r="AA166" i="1"/>
  <c r="R163" i="1"/>
  <c r="S163" i="1" s="1"/>
  <c r="R160" i="1"/>
  <c r="S160" i="1"/>
  <c r="AA156" i="1"/>
  <c r="AA154" i="1"/>
  <c r="AA103" i="1"/>
  <c r="AB103" i="1"/>
  <c r="AC103" i="1"/>
  <c r="AD103" i="1" s="1"/>
  <c r="R233" i="1"/>
  <c r="S233" i="1"/>
  <c r="T208" i="1"/>
  <c r="T186" i="1"/>
  <c r="R184" i="1"/>
  <c r="S184" i="1"/>
  <c r="R182" i="1"/>
  <c r="S182" i="1" s="1"/>
  <c r="R181" i="1"/>
  <c r="S181" i="1" s="1"/>
  <c r="R167" i="1"/>
  <c r="S167" i="1"/>
  <c r="AA162" i="1"/>
  <c r="R154" i="1"/>
  <c r="S154" i="1"/>
  <c r="R132" i="1"/>
  <c r="S132" i="1"/>
  <c r="R119" i="1"/>
  <c r="S119" i="1" s="1"/>
  <c r="AA110" i="1"/>
  <c r="AA53" i="1"/>
  <c r="AB53" i="1" s="1"/>
  <c r="AC53" i="1" s="1"/>
  <c r="AD53" i="1" s="1"/>
  <c r="AA44" i="1"/>
  <c r="T232" i="1"/>
  <c r="R232" i="1"/>
  <c r="S232" i="1" s="1"/>
  <c r="T220" i="1"/>
  <c r="AC220" i="1" s="1"/>
  <c r="U220" i="1"/>
  <c r="T211" i="1"/>
  <c r="AB211" i="1" s="1"/>
  <c r="AC211" i="1"/>
  <c r="AD211" i="1"/>
  <c r="R183" i="1"/>
  <c r="S183" i="1"/>
  <c r="R179" i="1"/>
  <c r="S179" i="1"/>
  <c r="R172" i="1"/>
  <c r="S172" i="1" s="1"/>
  <c r="R162" i="1"/>
  <c r="S162" i="1" s="1"/>
  <c r="R152" i="1"/>
  <c r="S152" i="1"/>
  <c r="R148" i="1"/>
  <c r="S148" i="1" s="1"/>
  <c r="AA146" i="1"/>
  <c r="AB146" i="1" s="1"/>
  <c r="AC146" i="1" s="1"/>
  <c r="AD146" i="1" s="1"/>
  <c r="R145" i="1"/>
  <c r="S145" i="1"/>
  <c r="R135" i="1"/>
  <c r="S135" i="1" s="1"/>
  <c r="AA124" i="1"/>
  <c r="AA45" i="1"/>
  <c r="R124" i="1"/>
  <c r="S124" i="1" s="1"/>
  <c r="R113" i="1"/>
  <c r="S113" i="1"/>
  <c r="R95" i="1"/>
  <c r="S95" i="1" s="1"/>
  <c r="R90" i="1"/>
  <c r="S90" i="1"/>
  <c r="AA113" i="1"/>
  <c r="T112" i="1"/>
  <c r="R112" i="1"/>
  <c r="S112" i="1"/>
  <c r="R111" i="1"/>
  <c r="S111" i="1"/>
  <c r="R106" i="1"/>
  <c r="S106" i="1"/>
  <c r="AA105" i="1"/>
  <c r="AB105" i="1" s="1"/>
  <c r="AC105" i="1"/>
  <c r="AD105" i="1" s="1"/>
  <c r="R96" i="1"/>
  <c r="S96" i="1"/>
  <c r="R70" i="1"/>
  <c r="S70" i="1" s="1"/>
  <c r="T358" i="1"/>
  <c r="V358" i="1"/>
  <c r="T327" i="1"/>
  <c r="V327" i="1"/>
  <c r="T295" i="1"/>
  <c r="V293" i="1"/>
  <c r="T293" i="1"/>
  <c r="U293" i="1"/>
  <c r="T289" i="1"/>
  <c r="AB289" i="1"/>
  <c r="V289" i="1"/>
  <c r="AA251" i="1"/>
  <c r="AA248" i="1"/>
  <c r="AB248" i="1" s="1"/>
  <c r="AE60" i="1"/>
  <c r="AA60" i="1"/>
  <c r="AE37" i="1"/>
  <c r="AA37" i="1"/>
  <c r="AB37" i="1" s="1"/>
  <c r="T15" i="1"/>
  <c r="AB15" i="1" s="1"/>
  <c r="AA35" i="1"/>
  <c r="AA257" i="1"/>
  <c r="T54" i="1"/>
  <c r="U54" i="1"/>
  <c r="AE314" i="1"/>
  <c r="AA297" i="1"/>
  <c r="AB297" i="1" s="1"/>
  <c r="T262" i="1"/>
  <c r="AC262" i="1" s="1"/>
  <c r="AD262" i="1"/>
  <c r="AG262" i="1" s="1"/>
  <c r="AH262" i="1" s="1"/>
  <c r="AF262" i="1"/>
  <c r="V262" i="1"/>
  <c r="V219" i="1"/>
  <c r="T155" i="1"/>
  <c r="U155" i="1"/>
  <c r="V155" i="1"/>
  <c r="AA149" i="1"/>
  <c r="V148" i="1"/>
  <c r="T148" i="1"/>
  <c r="AE134" i="1"/>
  <c r="AA134" i="1"/>
  <c r="AE132" i="1"/>
  <c r="AA132" i="1"/>
  <c r="AB132" i="1" s="1"/>
  <c r="AC132" i="1" s="1"/>
  <c r="AD132" i="1" s="1"/>
  <c r="T129" i="1"/>
  <c r="AA118" i="1"/>
  <c r="T343" i="1"/>
  <c r="AB343" i="1" s="1"/>
  <c r="V335" i="1"/>
  <c r="V332" i="1"/>
  <c r="T332" i="1"/>
  <c r="V321" i="1"/>
  <c r="V316" i="1"/>
  <c r="V296" i="1"/>
  <c r="T296" i="1"/>
  <c r="V283" i="1"/>
  <c r="T283" i="1"/>
  <c r="U283" i="1" s="1"/>
  <c r="AE282" i="1"/>
  <c r="V260" i="1"/>
  <c r="T235" i="1"/>
  <c r="U235" i="1"/>
  <c r="V235" i="1"/>
  <c r="AE235" i="1"/>
  <c r="AA235" i="1"/>
  <c r="T26" i="1"/>
  <c r="AC26" i="1" s="1"/>
  <c r="AD26" i="1" s="1"/>
  <c r="AF26" i="1" s="1"/>
  <c r="AB26" i="1"/>
  <c r="V26" i="1"/>
  <c r="T25" i="1"/>
  <c r="U25" i="1" s="1"/>
  <c r="AB25" i="1"/>
  <c r="T65" i="1"/>
  <c r="AB65" i="1" s="1"/>
  <c r="AC65" i="1" s="1"/>
  <c r="AD65" i="1" s="1"/>
  <c r="T304" i="1"/>
  <c r="U304" i="1"/>
  <c r="T291" i="1"/>
  <c r="T331" i="1"/>
  <c r="U331" i="1"/>
  <c r="T284" i="1"/>
  <c r="V328" i="1"/>
  <c r="T328" i="1"/>
  <c r="U328" i="1"/>
  <c r="AA322" i="1"/>
  <c r="V315" i="1"/>
  <c r="T315" i="1"/>
  <c r="AA310" i="1"/>
  <c r="AB310" i="1" s="1"/>
  <c r="AC310" i="1" s="1"/>
  <c r="AD310" i="1" s="1"/>
  <c r="V309" i="1"/>
  <c r="T309" i="1"/>
  <c r="U309" i="1" s="1"/>
  <c r="AA308" i="1"/>
  <c r="V303" i="1"/>
  <c r="T303" i="1"/>
  <c r="T273" i="1"/>
  <c r="AA242" i="1"/>
  <c r="T168" i="1"/>
  <c r="V168" i="1"/>
  <c r="T163" i="1"/>
  <c r="V163" i="1"/>
  <c r="V151" i="1"/>
  <c r="T151" i="1"/>
  <c r="T141" i="1"/>
  <c r="U141" i="1" s="1"/>
  <c r="AB141" i="1"/>
  <c r="AA343" i="1"/>
  <c r="AA341" i="1"/>
  <c r="AA324" i="1"/>
  <c r="AB324" i="1"/>
  <c r="AC324" i="1" s="1"/>
  <c r="AD324" i="1" s="1"/>
  <c r="V320" i="1"/>
  <c r="T320" i="1"/>
  <c r="U320" i="1"/>
  <c r="T313" i="1"/>
  <c r="AA306" i="1"/>
  <c r="V300" i="1"/>
  <c r="T300" i="1"/>
  <c r="AA299" i="1"/>
  <c r="V286" i="1"/>
  <c r="T286" i="1"/>
  <c r="AA270" i="1"/>
  <c r="AB270" i="1" s="1"/>
  <c r="AA258" i="1"/>
  <c r="R256" i="1"/>
  <c r="S256" i="1"/>
  <c r="AA217" i="1"/>
  <c r="R216" i="1"/>
  <c r="S216" i="1" s="1"/>
  <c r="AE111" i="1"/>
  <c r="R340" i="1"/>
  <c r="S340" i="1" s="1"/>
  <c r="AA323" i="1"/>
  <c r="V312" i="1"/>
  <c r="T312" i="1"/>
  <c r="U312" i="1"/>
  <c r="AA280" i="1"/>
  <c r="T278" i="1"/>
  <c r="U278" i="1" s="1"/>
  <c r="AA274" i="1"/>
  <c r="AA247" i="1"/>
  <c r="AA221" i="1"/>
  <c r="AA260" i="1"/>
  <c r="R259" i="1"/>
  <c r="S259" i="1" s="1"/>
  <c r="T255" i="1"/>
  <c r="AB255" i="1"/>
  <c r="AA243" i="1"/>
  <c r="T222" i="1"/>
  <c r="U222" i="1"/>
  <c r="R197" i="1"/>
  <c r="S197" i="1" s="1"/>
  <c r="AA153" i="1"/>
  <c r="V132" i="1"/>
  <c r="T113" i="1"/>
  <c r="AB113" i="1" s="1"/>
  <c r="AA259" i="1"/>
  <c r="V248" i="1"/>
  <c r="AA228" i="1"/>
  <c r="AB228" i="1" s="1"/>
  <c r="T212" i="1"/>
  <c r="U212" i="1" s="1"/>
  <c r="T200" i="1"/>
  <c r="AC200" i="1"/>
  <c r="AD200" i="1" s="1"/>
  <c r="T196" i="1"/>
  <c r="AC196" i="1" s="1"/>
  <c r="AD196" i="1" s="1"/>
  <c r="AF196" i="1" s="1"/>
  <c r="U196" i="1"/>
  <c r="R158" i="1"/>
  <c r="S158" i="1" s="1"/>
  <c r="AA140" i="1"/>
  <c r="AB140" i="1"/>
  <c r="AC140" i="1" s="1"/>
  <c r="AD140" i="1" s="1"/>
  <c r="T179" i="1"/>
  <c r="AA141" i="1"/>
  <c r="AA112" i="1"/>
  <c r="AA97" i="1"/>
  <c r="AB97" i="1"/>
  <c r="AC97" i="1" s="1"/>
  <c r="AD97" i="1"/>
  <c r="AF97" i="1" s="1"/>
  <c r="T181" i="1"/>
  <c r="U181" i="1" s="1"/>
  <c r="T94" i="1"/>
  <c r="U94" i="1"/>
  <c r="AA42" i="1"/>
  <c r="AB42" i="1" s="1"/>
  <c r="AC42" i="1"/>
  <c r="AD42" i="1"/>
  <c r="AF42" i="1"/>
  <c r="AA100" i="1"/>
  <c r="R97" i="1"/>
  <c r="S97" i="1" s="1"/>
  <c r="AA94" i="1"/>
  <c r="T40" i="1"/>
  <c r="AC40" i="1" s="1"/>
  <c r="AD40" i="1" s="1"/>
  <c r="AB40" i="1"/>
  <c r="AA54" i="1"/>
  <c r="AA46" i="1"/>
  <c r="AB233" i="1"/>
  <c r="U20" i="1"/>
  <c r="AB20" i="1"/>
  <c r="AB506" i="1"/>
  <c r="AC506" i="1"/>
  <c r="AD506" i="1" s="1"/>
  <c r="AG506" i="1" s="1"/>
  <c r="AH506" i="1" s="1"/>
  <c r="AF506" i="1"/>
  <c r="AC502" i="1"/>
  <c r="AD502" i="1" s="1"/>
  <c r="AF502" i="1" s="1"/>
  <c r="AG502" i="1"/>
  <c r="AH502" i="1" s="1"/>
  <c r="AB491" i="1"/>
  <c r="AC491" i="1"/>
  <c r="AD491" i="1" s="1"/>
  <c r="U495" i="1"/>
  <c r="U499" i="1"/>
  <c r="AB503" i="1"/>
  <c r="AC503" i="1"/>
  <c r="AD503" i="1" s="1"/>
  <c r="AB502" i="1"/>
  <c r="AB464" i="1"/>
  <c r="AB473" i="1"/>
  <c r="AC473" i="1"/>
  <c r="AD473" i="1" s="1"/>
  <c r="AB480" i="1"/>
  <c r="AC480" i="1"/>
  <c r="AD480" i="1"/>
  <c r="AB489" i="1"/>
  <c r="AC489" i="1"/>
  <c r="AD489" i="1"/>
  <c r="AF489" i="1"/>
  <c r="AG489" i="1" s="1"/>
  <c r="AH489" i="1" s="1"/>
  <c r="AB485" i="1"/>
  <c r="AC485" i="1"/>
  <c r="AD485" i="1" s="1"/>
  <c r="AC250" i="1"/>
  <c r="AD250" i="1" s="1"/>
  <c r="AF250" i="1" s="1"/>
  <c r="AC498" i="1"/>
  <c r="AD498" i="1"/>
  <c r="AF498" i="1"/>
  <c r="AG498" i="1" s="1"/>
  <c r="AH498" i="1" s="1"/>
  <c r="AB75" i="1"/>
  <c r="AC75" i="1" s="1"/>
  <c r="AD75" i="1" s="1"/>
  <c r="AB69" i="1"/>
  <c r="AC69" i="1" s="1"/>
  <c r="AD69" i="1" s="1"/>
  <c r="AF69" i="1" s="1"/>
  <c r="AB508" i="1"/>
  <c r="AB207" i="1"/>
  <c r="AD207" i="1"/>
  <c r="AB456" i="1"/>
  <c r="AC456" i="1"/>
  <c r="AD456" i="1" s="1"/>
  <c r="AF456" i="1" s="1"/>
  <c r="AB457" i="1"/>
  <c r="AC457" i="1"/>
  <c r="AD457" i="1" s="1"/>
  <c r="AB236" i="1"/>
  <c r="AC236" i="1"/>
  <c r="AD236" i="1" s="1"/>
  <c r="AG236" i="1" s="1"/>
  <c r="AH236" i="1" s="1"/>
  <c r="AF236" i="1"/>
  <c r="AC477" i="1"/>
  <c r="AD477" i="1"/>
  <c r="AF477" i="1" s="1"/>
  <c r="AG499" i="1"/>
  <c r="AH499" i="1" s="1"/>
  <c r="AB459" i="1"/>
  <c r="AC459" i="1"/>
  <c r="AD459" i="1" s="1"/>
  <c r="AF459" i="1" s="1"/>
  <c r="AB70" i="1"/>
  <c r="AC70" i="1" s="1"/>
  <c r="AD70" i="1" s="1"/>
  <c r="AB478" i="1"/>
  <c r="AC508" i="1"/>
  <c r="AD508" i="1" s="1"/>
  <c r="AC487" i="1"/>
  <c r="AD487" i="1"/>
  <c r="AC478" i="1"/>
  <c r="AD478" i="1" s="1"/>
  <c r="AF478" i="1"/>
  <c r="AG478" i="1"/>
  <c r="AH478" i="1" s="1"/>
  <c r="AC494" i="1"/>
  <c r="AD494" i="1"/>
  <c r="AF494" i="1"/>
  <c r="AG494" i="1" s="1"/>
  <c r="AH494" i="1" s="1"/>
  <c r="AB495" i="1"/>
  <c r="AB458" i="1"/>
  <c r="AC458" i="1"/>
  <c r="AD458" i="1" s="1"/>
  <c r="AF458" i="1" s="1"/>
  <c r="AG458" i="1"/>
  <c r="AH458" i="1" s="1"/>
  <c r="AC534" i="1"/>
  <c r="AD534" i="1"/>
  <c r="AF534" i="1" s="1"/>
  <c r="AB413" i="1"/>
  <c r="AB475" i="1"/>
  <c r="AC475" i="1"/>
  <c r="AD475" i="1"/>
  <c r="AF475" i="1"/>
  <c r="AG475" i="1" s="1"/>
  <c r="AH475" i="1" s="1"/>
  <c r="AG474" i="1"/>
  <c r="AH474" i="1" s="1"/>
  <c r="AB527" i="1"/>
  <c r="AC527" i="1"/>
  <c r="AD527" i="1" s="1"/>
  <c r="AB533" i="1"/>
  <c r="AB526" i="1"/>
  <c r="AC420" i="1"/>
  <c r="AD420" i="1" s="1"/>
  <c r="AB62" i="1"/>
  <c r="AC62" i="1" s="1"/>
  <c r="AD62" i="1" s="1"/>
  <c r="AB471" i="1"/>
  <c r="AC471" i="1"/>
  <c r="AD471" i="1"/>
  <c r="AF471" i="1" s="1"/>
  <c r="AG471" i="1"/>
  <c r="AH471" i="1" s="1"/>
  <c r="AB496" i="1"/>
  <c r="AC496" i="1"/>
  <c r="AD496" i="1"/>
  <c r="AF496" i="1"/>
  <c r="AG496" i="1" s="1"/>
  <c r="AH496" i="1" s="1"/>
  <c r="AC23" i="1"/>
  <c r="AD23" i="1"/>
  <c r="AF23" i="1" s="1"/>
  <c r="AB449" i="1"/>
  <c r="AC449" i="1"/>
  <c r="AD449" i="1"/>
  <c r="AF449" i="1"/>
  <c r="AB530" i="1"/>
  <c r="AC530" i="1"/>
  <c r="AD530" i="1"/>
  <c r="AF530" i="1"/>
  <c r="AB534" i="1"/>
  <c r="AF468" i="1"/>
  <c r="AG468" i="1"/>
  <c r="AH468" i="1" s="1"/>
  <c r="U488" i="1"/>
  <c r="AB488" i="1"/>
  <c r="AC488" i="1"/>
  <c r="AD488" i="1" s="1"/>
  <c r="AF488" i="1" s="1"/>
  <c r="AC247" i="1"/>
  <c r="AD247" i="1"/>
  <c r="AF247" i="1" s="1"/>
  <c r="AB158" i="1"/>
  <c r="AC158" i="1" s="1"/>
  <c r="AD158" i="1" s="1"/>
  <c r="AB454" i="1"/>
  <c r="AC454" i="1"/>
  <c r="AD454" i="1" s="1"/>
  <c r="AB483" i="1"/>
  <c r="AC483" i="1"/>
  <c r="AD483" i="1"/>
  <c r="AF483" i="1"/>
  <c r="AC536" i="1"/>
  <c r="AD536" i="1"/>
  <c r="AF536" i="1" s="1"/>
  <c r="AB498" i="1"/>
  <c r="U492" i="1"/>
  <c r="AC492" i="1"/>
  <c r="AD492" i="1"/>
  <c r="AF492" i="1" s="1"/>
  <c r="U509" i="1"/>
  <c r="AC509" i="1"/>
  <c r="AD509" i="1"/>
  <c r="AF509" i="1"/>
  <c r="U535" i="1"/>
  <c r="AC535" i="1"/>
  <c r="AD535" i="1" s="1"/>
  <c r="AB492" i="1"/>
  <c r="AB216" i="1"/>
  <c r="AC218" i="1"/>
  <c r="AD218" i="1"/>
  <c r="AF218" i="1"/>
  <c r="U106" i="1"/>
  <c r="AB191" i="1"/>
  <c r="AB481" i="1"/>
  <c r="AC481" i="1"/>
  <c r="AD481" i="1" s="1"/>
  <c r="AF481" i="1" s="1"/>
  <c r="AB535" i="1"/>
  <c r="AB521" i="1"/>
  <c r="AC521" i="1"/>
  <c r="AD521" i="1" s="1"/>
  <c r="AF521" i="1"/>
  <c r="AG521" i="1" s="1"/>
  <c r="AH521" i="1" s="1"/>
  <c r="AB494" i="1"/>
  <c r="AC486" i="1"/>
  <c r="AD486" i="1"/>
  <c r="AF486" i="1" s="1"/>
  <c r="AB460" i="1"/>
  <c r="AC460" i="1"/>
  <c r="AD460" i="1" s="1"/>
  <c r="AF460" i="1" s="1"/>
  <c r="AG460" i="1" s="1"/>
  <c r="AH460" i="1" s="1"/>
  <c r="AB450" i="1"/>
  <c r="AC450" i="1"/>
  <c r="AD450" i="1"/>
  <c r="AF450" i="1"/>
  <c r="U450" i="1"/>
  <c r="AB482" i="1"/>
  <c r="AC482" i="1"/>
  <c r="AD482" i="1" s="1"/>
  <c r="U476" i="1"/>
  <c r="AB476" i="1"/>
  <c r="AC476" i="1"/>
  <c r="AD476" i="1"/>
  <c r="AF476" i="1" s="1"/>
  <c r="U38" i="1"/>
  <c r="AC199" i="1"/>
  <c r="AD199" i="1" s="1"/>
  <c r="AB194" i="1"/>
  <c r="AC194" i="1"/>
  <c r="AD194" i="1" s="1"/>
  <c r="AF194" i="1" s="1"/>
  <c r="AC195" i="1"/>
  <c r="AD195" i="1"/>
  <c r="AF195" i="1"/>
  <c r="AG195" i="1" s="1"/>
  <c r="AH195" i="1" s="1"/>
  <c r="AC198" i="1"/>
  <c r="AD198" i="1" s="1"/>
  <c r="AC514" i="1"/>
  <c r="AD514" i="1" s="1"/>
  <c r="U514" i="1"/>
  <c r="AB453" i="1"/>
  <c r="AC453" i="1"/>
  <c r="AD453" i="1" s="1"/>
  <c r="AF453" i="1"/>
  <c r="U453" i="1"/>
  <c r="AB23" i="1"/>
  <c r="AC29" i="1"/>
  <c r="AD29" i="1"/>
  <c r="AF29" i="1"/>
  <c r="AC435" i="1"/>
  <c r="AD435" i="1"/>
  <c r="AF435" i="1" s="1"/>
  <c r="AB451" i="1"/>
  <c r="AC451" i="1"/>
  <c r="AD451" i="1" s="1"/>
  <c r="AF451" i="1" s="1"/>
  <c r="AG451" i="1"/>
  <c r="AH451" i="1" s="1"/>
  <c r="AC570" i="1"/>
  <c r="AD570" i="1"/>
  <c r="AF570" i="1"/>
  <c r="U570" i="1"/>
  <c r="AB570" i="1"/>
  <c r="AB574" i="1"/>
  <c r="U574" i="1"/>
  <c r="AC574" i="1"/>
  <c r="AD574" i="1" s="1"/>
  <c r="AF574" i="1" s="1"/>
  <c r="AB536" i="1"/>
  <c r="AC525" i="1"/>
  <c r="AD525" i="1" s="1"/>
  <c r="U525" i="1"/>
  <c r="AB580" i="1"/>
  <c r="AC583" i="1"/>
  <c r="AD583" i="1"/>
  <c r="AB583" i="1"/>
  <c r="U583" i="1"/>
  <c r="U569" i="1"/>
  <c r="AC569" i="1"/>
  <c r="AD569" i="1" s="1"/>
  <c r="AB215" i="1"/>
  <c r="AB78" i="1"/>
  <c r="AC78" i="1" s="1"/>
  <c r="AD78" i="1" s="1"/>
  <c r="AG555" i="1"/>
  <c r="AH555" i="1" s="1"/>
  <c r="AB479" i="1"/>
  <c r="AC479" i="1"/>
  <c r="AD479" i="1"/>
  <c r="U517" i="1"/>
  <c r="AB517" i="1"/>
  <c r="AC517" i="1"/>
  <c r="AD517" i="1" s="1"/>
  <c r="AF538" i="1"/>
  <c r="AG538" i="1"/>
  <c r="AH538" i="1"/>
  <c r="AB455" i="1"/>
  <c r="AC455" i="1"/>
  <c r="AD455" i="1"/>
  <c r="AF455" i="1"/>
  <c r="U577" i="1"/>
  <c r="AC577" i="1"/>
  <c r="AD577" i="1"/>
  <c r="AB514" i="1"/>
  <c r="AC35" i="1"/>
  <c r="AD35" i="1"/>
  <c r="AF35" i="1" s="1"/>
  <c r="AB201" i="1"/>
  <c r="AC201" i="1"/>
  <c r="AD201" i="1"/>
  <c r="AF201" i="1"/>
  <c r="AB209" i="1"/>
  <c r="AC209" i="1"/>
  <c r="AD209" i="1" s="1"/>
  <c r="AB522" i="1"/>
  <c r="AC522" i="1"/>
  <c r="AD522" i="1"/>
  <c r="AC572" i="1"/>
  <c r="AD572" i="1" s="1"/>
  <c r="AG572" i="1" s="1"/>
  <c r="AH572" i="1" s="1"/>
  <c r="AF572" i="1"/>
  <c r="U572" i="1"/>
  <c r="U581" i="1"/>
  <c r="AC581" i="1"/>
  <c r="AD581" i="1"/>
  <c r="AF581" i="1" s="1"/>
  <c r="AG581" i="1"/>
  <c r="AH581" i="1" s="1"/>
  <c r="AF465" i="1"/>
  <c r="AG465" i="1" s="1"/>
  <c r="AH465" i="1" s="1"/>
  <c r="AF540" i="1"/>
  <c r="AG540" i="1"/>
  <c r="AH540" i="1" s="1"/>
  <c r="AF557" i="1"/>
  <c r="AF507" i="1"/>
  <c r="AG507" i="1" s="1"/>
  <c r="AH507" i="1" s="1"/>
  <c r="AG481" i="1"/>
  <c r="AH481" i="1"/>
  <c r="AF551" i="1"/>
  <c r="AG551" i="1"/>
  <c r="AH551" i="1"/>
  <c r="U484" i="1"/>
  <c r="U469" i="1"/>
  <c r="AG469" i="1" s="1"/>
  <c r="AH469" i="1" s="1"/>
  <c r="AB469" i="1"/>
  <c r="AC469" i="1"/>
  <c r="AD469" i="1"/>
  <c r="AF469" i="1" s="1"/>
  <c r="AC575" i="1"/>
  <c r="AD575" i="1" s="1"/>
  <c r="U575" i="1"/>
  <c r="AB575" i="1"/>
  <c r="AF531" i="1"/>
  <c r="AG531" i="1"/>
  <c r="AH531" i="1" s="1"/>
  <c r="U497" i="1"/>
  <c r="AB497" i="1"/>
  <c r="AC497" i="1"/>
  <c r="AD497" i="1" s="1"/>
  <c r="AF497" i="1" s="1"/>
  <c r="AF547" i="1"/>
  <c r="AG547" i="1"/>
  <c r="AH547" i="1"/>
  <c r="AG584" i="1"/>
  <c r="AH584" i="1"/>
  <c r="AB559" i="1"/>
  <c r="U559" i="1"/>
  <c r="AC559" i="1"/>
  <c r="AD559" i="1"/>
  <c r="AF452" i="1"/>
  <c r="AG452" i="1" s="1"/>
  <c r="AH452" i="1"/>
  <c r="AF582" i="1"/>
  <c r="AH566" i="1"/>
  <c r="AF566" i="1"/>
  <c r="AG566" i="1" s="1"/>
  <c r="AC472" i="1"/>
  <c r="AD472" i="1" s="1"/>
  <c r="U472" i="1"/>
  <c r="AF504" i="1"/>
  <c r="AG504" i="1" s="1"/>
  <c r="AH504" i="1" s="1"/>
  <c r="U490" i="1"/>
  <c r="AB490" i="1"/>
  <c r="AC490" i="1"/>
  <c r="AD490" i="1" s="1"/>
  <c r="AF490" i="1" s="1"/>
  <c r="U567" i="1"/>
  <c r="AC567" i="1"/>
  <c r="AD567" i="1" s="1"/>
  <c r="AB567" i="1"/>
  <c r="U524" i="1"/>
  <c r="AC524" i="1"/>
  <c r="AD524" i="1"/>
  <c r="AF524" i="1" s="1"/>
  <c r="AF576" i="1"/>
  <c r="AG576" i="1" s="1"/>
  <c r="AH576" i="1" s="1"/>
  <c r="AF526" i="1"/>
  <c r="AG526" i="1" s="1"/>
  <c r="AH526" i="1" s="1"/>
  <c r="AF552" i="1"/>
  <c r="AG552" i="1"/>
  <c r="AH552" i="1" s="1"/>
  <c r="AB578" i="1"/>
  <c r="AC578" i="1"/>
  <c r="AD578" i="1" s="1"/>
  <c r="AF578" i="1" s="1"/>
  <c r="U578" i="1"/>
  <c r="AG549" i="1"/>
  <c r="AH549" i="1"/>
  <c r="U462" i="1"/>
  <c r="AB462" i="1"/>
  <c r="AC462" i="1"/>
  <c r="AD462" i="1"/>
  <c r="AF462" i="1" s="1"/>
  <c r="AC217" i="1"/>
  <c r="AD217" i="1" s="1"/>
  <c r="AB513" i="1"/>
  <c r="U513" i="1"/>
  <c r="AC513" i="1"/>
  <c r="AD513" i="1"/>
  <c r="AF532" i="1"/>
  <c r="AG532" i="1"/>
  <c r="AH532" i="1" s="1"/>
  <c r="AC519" i="1"/>
  <c r="AD519" i="1"/>
  <c r="AG550" i="1"/>
  <c r="AH550" i="1"/>
  <c r="U539" i="1"/>
  <c r="AB539" i="1"/>
  <c r="AC539" i="1"/>
  <c r="AD539" i="1"/>
  <c r="AF508" i="1"/>
  <c r="AF480" i="1"/>
  <c r="AC560" i="1"/>
  <c r="AD560" i="1" s="1"/>
  <c r="AF563" i="1"/>
  <c r="AG563" i="1"/>
  <c r="AH563" i="1"/>
  <c r="U523" i="1"/>
  <c r="AC523" i="1"/>
  <c r="AD523" i="1"/>
  <c r="AF554" i="1"/>
  <c r="AG554" i="1" s="1"/>
  <c r="AH554" i="1" s="1"/>
  <c r="AF505" i="1"/>
  <c r="AG505" i="1" s="1"/>
  <c r="AH505" i="1" s="1"/>
  <c r="AC573" i="1"/>
  <c r="AD573" i="1"/>
  <c r="AB573" i="1"/>
  <c r="U573" i="1"/>
  <c r="AF544" i="1"/>
  <c r="AC241" i="1"/>
  <c r="AD241" i="1" s="1"/>
  <c r="AC409" i="1"/>
  <c r="AD409" i="1"/>
  <c r="AF409" i="1" s="1"/>
  <c r="AB515" i="1"/>
  <c r="U515" i="1"/>
  <c r="AC515" i="1"/>
  <c r="AD515" i="1" s="1"/>
  <c r="AF515" i="1" s="1"/>
  <c r="AG515" i="1" s="1"/>
  <c r="AH515" i="1" s="1"/>
  <c r="U537" i="1"/>
  <c r="AB537" i="1"/>
  <c r="AC537" i="1"/>
  <c r="AD537" i="1"/>
  <c r="AG534" i="1"/>
  <c r="AH534" i="1"/>
  <c r="AB560" i="1"/>
  <c r="AB523" i="1"/>
  <c r="U461" i="1"/>
  <c r="AC41" i="1"/>
  <c r="AD41" i="1" s="1"/>
  <c r="AC239" i="1"/>
  <c r="AD239" i="1"/>
  <c r="AF239" i="1" s="1"/>
  <c r="AB234" i="1"/>
  <c r="AC257" i="1"/>
  <c r="AD257" i="1"/>
  <c r="AD77" i="1"/>
  <c r="AB203" i="1"/>
  <c r="AC203" i="1"/>
  <c r="AD203" i="1"/>
  <c r="AC210" i="1"/>
  <c r="AD210" i="1" s="1"/>
  <c r="AF210" i="1" s="1"/>
  <c r="AB60" i="1"/>
  <c r="AC60" i="1" s="1"/>
  <c r="AD60" i="1" s="1"/>
  <c r="AF60" i="1" s="1"/>
  <c r="U99" i="1"/>
  <c r="AB99" i="1"/>
  <c r="AC99" i="1"/>
  <c r="AD99" i="1"/>
  <c r="AC28" i="1"/>
  <c r="AD28" i="1" s="1"/>
  <c r="AF28" i="1" s="1"/>
  <c r="AB114" i="1"/>
  <c r="AC114" i="1"/>
  <c r="AD114" i="1" s="1"/>
  <c r="AF114" i="1" s="1"/>
  <c r="AG114" i="1" s="1"/>
  <c r="AH114" i="1" s="1"/>
  <c r="AC230" i="1"/>
  <c r="AD230" i="1" s="1"/>
  <c r="AD74" i="1"/>
  <c r="AC225" i="1"/>
  <c r="AD225" i="1" s="1"/>
  <c r="AF225" i="1"/>
  <c r="AB162" i="1"/>
  <c r="AC162" i="1" s="1"/>
  <c r="AD162" i="1" s="1"/>
  <c r="AF162" i="1" s="1"/>
  <c r="U19" i="1"/>
  <c r="AC19" i="1"/>
  <c r="AD19" i="1" s="1"/>
  <c r="AF19" i="1" s="1"/>
  <c r="AG19" i="1" s="1"/>
  <c r="AH19" i="1" s="1"/>
  <c r="AB19" i="1"/>
  <c r="U165" i="1"/>
  <c r="U395" i="1"/>
  <c r="U344" i="1"/>
  <c r="U49" i="1"/>
  <c r="AC22" i="1"/>
  <c r="AD22" i="1" s="1"/>
  <c r="AF22" i="1"/>
  <c r="U32" i="1"/>
  <c r="AB32" i="1"/>
  <c r="AC32" i="1"/>
  <c r="AD32" i="1"/>
  <c r="AG32" i="1" s="1"/>
  <c r="AH32" i="1" s="1"/>
  <c r="U178" i="1"/>
  <c r="AB208" i="1"/>
  <c r="U211" i="1"/>
  <c r="U349" i="1"/>
  <c r="U253" i="1"/>
  <c r="AG253" i="1" s="1"/>
  <c r="AH253" i="1" s="1"/>
  <c r="U330" i="1"/>
  <c r="U186" i="1"/>
  <c r="AB94" i="1"/>
  <c r="U358" i="1"/>
  <c r="AC255" i="1"/>
  <c r="AD255" i="1" s="1"/>
  <c r="AF255" i="1"/>
  <c r="U148" i="1"/>
  <c r="AB54" i="1"/>
  <c r="U289" i="1"/>
  <c r="U296" i="1"/>
  <c r="U200" i="1"/>
  <c r="AB212" i="1"/>
  <c r="U321" i="1"/>
  <c r="U313" i="1"/>
  <c r="U151" i="1"/>
  <c r="U26" i="1"/>
  <c r="AB262" i="1"/>
  <c r="AC235" i="1"/>
  <c r="AD235" i="1"/>
  <c r="U332" i="1"/>
  <c r="AG449" i="1"/>
  <c r="AH449" i="1" s="1"/>
  <c r="AG488" i="1"/>
  <c r="AH488" i="1" s="1"/>
  <c r="AG476" i="1"/>
  <c r="AH476" i="1"/>
  <c r="AF522" i="1"/>
  <c r="AG574" i="1"/>
  <c r="AH574" i="1"/>
  <c r="AF514" i="1"/>
  <c r="AG514" i="1"/>
  <c r="AH514" i="1" s="1"/>
  <c r="AF583" i="1"/>
  <c r="AF537" i="1"/>
  <c r="AG497" i="1"/>
  <c r="AH497" i="1"/>
  <c r="AF567" i="1"/>
  <c r="AF559" i="1"/>
  <c r="AG559" i="1"/>
  <c r="AH559" i="1" s="1"/>
  <c r="AF523" i="1"/>
  <c r="AG523" i="1" s="1"/>
  <c r="AH523" i="1" s="1"/>
  <c r="AG490" i="1"/>
  <c r="AH490" i="1"/>
  <c r="AF573" i="1"/>
  <c r="AF519" i="1"/>
  <c r="AC258" i="1"/>
  <c r="AD258" i="1" s="1"/>
  <c r="AF258" i="1"/>
  <c r="AG258" i="1" s="1"/>
  <c r="AH258" i="1" s="1"/>
  <c r="U258" i="1"/>
  <c r="AF211" i="1"/>
  <c r="AG211" i="1"/>
  <c r="AH211" i="1" s="1"/>
  <c r="AG66" i="1"/>
  <c r="AH66" i="1"/>
  <c r="AC226" i="1"/>
  <c r="AD226" i="1" s="1"/>
  <c r="U226" i="1"/>
  <c r="AF191" i="1"/>
  <c r="AG191" i="1" s="1"/>
  <c r="AH191" i="1" s="1"/>
  <c r="U127" i="1"/>
  <c r="U65" i="1"/>
  <c r="AB258" i="1"/>
  <c r="AC212" i="1"/>
  <c r="AD212" i="1"/>
  <c r="AB155" i="1"/>
  <c r="AC155" i="1" s="1"/>
  <c r="AD155" i="1" s="1"/>
  <c r="U255" i="1"/>
  <c r="AB112" i="1"/>
  <c r="AB226" i="1"/>
  <c r="U17" i="1"/>
  <c r="U121" i="1"/>
  <c r="AB120" i="1"/>
  <c r="AC120" i="1" s="1"/>
  <c r="AD120" i="1" s="1"/>
  <c r="AF120" i="1" s="1"/>
  <c r="AB96" i="1"/>
  <c r="AC96" i="1" s="1"/>
  <c r="AD96" i="1" s="1"/>
  <c r="U41" i="1"/>
  <c r="AC30" i="1"/>
  <c r="AD30" i="1"/>
  <c r="AC423" i="1"/>
  <c r="AD423" i="1" s="1"/>
  <c r="AB87" i="1"/>
  <c r="AC87" i="1"/>
  <c r="AD87" i="1" s="1"/>
  <c r="AF87" i="1" s="1"/>
  <c r="AB149" i="1"/>
  <c r="AC149" i="1"/>
  <c r="AD149" i="1"/>
  <c r="AF149" i="1"/>
  <c r="AB358" i="1"/>
  <c r="AB126" i="1"/>
  <c r="AC126" i="1" s="1"/>
  <c r="AD126" i="1" s="1"/>
  <c r="U191" i="1"/>
  <c r="AA76" i="1"/>
  <c r="AB76" i="1" s="1"/>
  <c r="AA337" i="1"/>
  <c r="AB337" i="1" s="1"/>
  <c r="AC337" i="1" s="1"/>
  <c r="AD337" i="1" s="1"/>
  <c r="AA277" i="1"/>
  <c r="AA349" i="1"/>
  <c r="AB349" i="1"/>
  <c r="AC349" i="1" s="1"/>
  <c r="AD349" i="1" s="1"/>
  <c r="AB174" i="1"/>
  <c r="AC174" i="1" s="1"/>
  <c r="AD174" i="1" s="1"/>
  <c r="AB102" i="1"/>
  <c r="AA129" i="1"/>
  <c r="T348" i="1"/>
  <c r="T190" i="1"/>
  <c r="AB127" i="1"/>
  <c r="AC127" i="1"/>
  <c r="AD127" i="1" s="1"/>
  <c r="V403" i="1"/>
  <c r="AB178" i="1"/>
  <c r="AC178" i="1"/>
  <c r="AD178" i="1"/>
  <c r="AF178" i="1" s="1"/>
  <c r="AG178" i="1"/>
  <c r="AH178" i="1" s="1"/>
  <c r="T133" i="1"/>
  <c r="AA395" i="1"/>
  <c r="AB395" i="1"/>
  <c r="AC395" i="1" s="1"/>
  <c r="AD395" i="1" s="1"/>
  <c r="AB357" i="1"/>
  <c r="AC357" i="1"/>
  <c r="AD357" i="1" s="1"/>
  <c r="AB129" i="1"/>
  <c r="AF32" i="1"/>
  <c r="AC246" i="1"/>
  <c r="AD246" i="1"/>
  <c r="AF246" i="1" s="1"/>
  <c r="AC252" i="1"/>
  <c r="AD252" i="1"/>
  <c r="U40" i="1"/>
  <c r="AD220" i="1"/>
  <c r="AF220" i="1"/>
  <c r="U66" i="1"/>
  <c r="AB85" i="1"/>
  <c r="AC85" i="1" s="1"/>
  <c r="AD85" i="1" s="1"/>
  <c r="AB252" i="1"/>
  <c r="AA104" i="1"/>
  <c r="AB235" i="1"/>
  <c r="AB118" i="1"/>
  <c r="AC118" i="1" s="1"/>
  <c r="AD118" i="1" s="1"/>
  <c r="AB319" i="1"/>
  <c r="AC319" i="1" s="1"/>
  <c r="AD319" i="1" s="1"/>
  <c r="U338" i="1"/>
  <c r="U107" i="1"/>
  <c r="T342" i="1"/>
  <c r="AB342" i="1" s="1"/>
  <c r="U342" i="1"/>
  <c r="U246" i="1"/>
  <c r="T341" i="1"/>
  <c r="U341" i="1"/>
  <c r="AA338" i="1"/>
  <c r="AB338" i="1" s="1"/>
  <c r="AC338" i="1" s="1"/>
  <c r="AD338" i="1" s="1"/>
  <c r="AB157" i="1"/>
  <c r="AC157" i="1" s="1"/>
  <c r="AD157" i="1" s="1"/>
  <c r="AG157" i="1" s="1"/>
  <c r="AH157" i="1" s="1"/>
  <c r="R443" i="1"/>
  <c r="S443" i="1"/>
  <c r="T436" i="1"/>
  <c r="R435" i="1"/>
  <c r="S435" i="1" s="1"/>
  <c r="R426" i="1"/>
  <c r="S426" i="1"/>
  <c r="R425" i="1"/>
  <c r="S425" i="1" s="1"/>
  <c r="R423" i="1"/>
  <c r="S423" i="1"/>
  <c r="R413" i="1"/>
  <c r="S413" i="1" s="1"/>
  <c r="R407" i="1"/>
  <c r="S407" i="1"/>
  <c r="R402" i="1"/>
  <c r="S402" i="1" s="1"/>
  <c r="R396" i="1"/>
  <c r="S396" i="1"/>
  <c r="T392" i="1"/>
  <c r="R388" i="1"/>
  <c r="S388" i="1"/>
  <c r="R375" i="1"/>
  <c r="S375" i="1" s="1"/>
  <c r="R373" i="1"/>
  <c r="S373" i="1"/>
  <c r="R363" i="1"/>
  <c r="S363" i="1" s="1"/>
  <c r="R359" i="1"/>
  <c r="S359" i="1"/>
  <c r="R358" i="1"/>
  <c r="S358" i="1"/>
  <c r="T352" i="1"/>
  <c r="U352" i="1"/>
  <c r="R352" i="1"/>
  <c r="S352" i="1" s="1"/>
  <c r="T350" i="1"/>
  <c r="U350" i="1"/>
  <c r="AA348" i="1"/>
  <c r="AB348" i="1" s="1"/>
  <c r="AA345" i="1"/>
  <c r="AB345" i="1" s="1"/>
  <c r="AC345" i="1"/>
  <c r="AD345" i="1" s="1"/>
  <c r="R339" i="1"/>
  <c r="S339" i="1" s="1"/>
  <c r="R336" i="1"/>
  <c r="S336" i="1"/>
  <c r="R317" i="1"/>
  <c r="S317" i="1" s="1"/>
  <c r="AA165" i="1"/>
  <c r="AB165" i="1" s="1"/>
  <c r="AC165" i="1" s="1"/>
  <c r="AD165" i="1" s="1"/>
  <c r="AF165" i="1" s="1"/>
  <c r="AG165" i="1" s="1"/>
  <c r="AH165" i="1" s="1"/>
  <c r="R445" i="1"/>
  <c r="S445" i="1" s="1"/>
  <c r="R436" i="1"/>
  <c r="S436" i="1"/>
  <c r="R424" i="1"/>
  <c r="S424" i="1"/>
  <c r="R420" i="1"/>
  <c r="S420" i="1"/>
  <c r="R408" i="1"/>
  <c r="S408" i="1" s="1"/>
  <c r="T401" i="1"/>
  <c r="U401" i="1"/>
  <c r="T394" i="1"/>
  <c r="U394" i="1"/>
  <c r="R377" i="1"/>
  <c r="S377" i="1"/>
  <c r="AA368" i="1"/>
  <c r="AB368" i="1" s="1"/>
  <c r="AC368" i="1" s="1"/>
  <c r="AD368" i="1" s="1"/>
  <c r="AF368" i="1" s="1"/>
  <c r="AA366" i="1"/>
  <c r="R366" i="1"/>
  <c r="S366" i="1" s="1"/>
  <c r="AA350" i="1"/>
  <c r="R298" i="1"/>
  <c r="S298" i="1" s="1"/>
  <c r="R296" i="1"/>
  <c r="S296" i="1"/>
  <c r="R446" i="1"/>
  <c r="S446" i="1" s="1"/>
  <c r="R434" i="1"/>
  <c r="S434" i="1"/>
  <c r="R428" i="1"/>
  <c r="S428" i="1" s="1"/>
  <c r="R427" i="1"/>
  <c r="S427" i="1"/>
  <c r="R421" i="1"/>
  <c r="S421" i="1"/>
  <c r="R417" i="1"/>
  <c r="S417" i="1"/>
  <c r="R411" i="1"/>
  <c r="S411" i="1" s="1"/>
  <c r="R409" i="1"/>
  <c r="S409" i="1"/>
  <c r="R399" i="1"/>
  <c r="S399" i="1"/>
  <c r="R393" i="1"/>
  <c r="S393" i="1"/>
  <c r="R382" i="1"/>
  <c r="S382" i="1" s="1"/>
  <c r="R380" i="1"/>
  <c r="S380" i="1"/>
  <c r="AA375" i="1"/>
  <c r="R361" i="1"/>
  <c r="S361" i="1" s="1"/>
  <c r="AA336" i="1"/>
  <c r="AB336" i="1" s="1"/>
  <c r="AC336" i="1" s="1"/>
  <c r="R316" i="1"/>
  <c r="S316" i="1" s="1"/>
  <c r="AA307" i="1"/>
  <c r="AA302" i="1"/>
  <c r="T271" i="1"/>
  <c r="U271" i="1"/>
  <c r="AA267" i="1"/>
  <c r="AB267" i="1"/>
  <c r="AC267" i="1"/>
  <c r="AD267" i="1" s="1"/>
  <c r="AF267" i="1" s="1"/>
  <c r="T261" i="1"/>
  <c r="AC261" i="1"/>
  <c r="AD261" i="1"/>
  <c r="AF261" i="1" s="1"/>
  <c r="R261" i="1"/>
  <c r="S261" i="1"/>
  <c r="R204" i="1"/>
  <c r="S204" i="1" s="1"/>
  <c r="AA83" i="1"/>
  <c r="AB83" i="1"/>
  <c r="AC83" i="1"/>
  <c r="AD83" i="1" s="1"/>
  <c r="AF83" i="1" s="1"/>
  <c r="R63" i="1"/>
  <c r="S63" i="1"/>
  <c r="AA52" i="1"/>
  <c r="R35" i="1"/>
  <c r="S35" i="1"/>
  <c r="R161" i="1"/>
  <c r="S161" i="1"/>
  <c r="R73" i="1"/>
  <c r="S73" i="1"/>
  <c r="AA47" i="1"/>
  <c r="AB47" i="1" s="1"/>
  <c r="AC47" i="1" s="1"/>
  <c r="AD47" i="1" s="1"/>
  <c r="R335" i="1"/>
  <c r="S335" i="1"/>
  <c r="AA333" i="1"/>
  <c r="AB333" i="1"/>
  <c r="AC333" i="1"/>
  <c r="AD333" i="1" s="1"/>
  <c r="AF333" i="1" s="1"/>
  <c r="R330" i="1"/>
  <c r="S330" i="1"/>
  <c r="R302" i="1"/>
  <c r="S302" i="1" s="1"/>
  <c r="AA278" i="1"/>
  <c r="R275" i="1"/>
  <c r="S275" i="1" s="1"/>
  <c r="T268" i="1"/>
  <c r="R238" i="1"/>
  <c r="S238" i="1"/>
  <c r="T219" i="1"/>
  <c r="AB219" i="1" s="1"/>
  <c r="R198" i="1"/>
  <c r="S198" i="1"/>
  <c r="R196" i="1"/>
  <c r="S196" i="1" s="1"/>
  <c r="R195" i="1"/>
  <c r="S195" i="1"/>
  <c r="T193" i="1"/>
  <c r="AB193" i="1" s="1"/>
  <c r="R193" i="1"/>
  <c r="S193" i="1" s="1"/>
  <c r="T104" i="1"/>
  <c r="U104" i="1" s="1"/>
  <c r="R34" i="1"/>
  <c r="S34" i="1" s="1"/>
  <c r="AG63" i="1"/>
  <c r="AH63" i="1"/>
  <c r="AB238" i="1"/>
  <c r="U238" i="1"/>
  <c r="AG238" i="1" s="1"/>
  <c r="AH238" i="1" s="1"/>
  <c r="V432" i="1"/>
  <c r="T432" i="1"/>
  <c r="U432" i="1" s="1"/>
  <c r="AA360" i="1"/>
  <c r="AB360" i="1" s="1"/>
  <c r="AC360" i="1" s="1"/>
  <c r="AD360" i="1" s="1"/>
  <c r="U286" i="1"/>
  <c r="AC222" i="1"/>
  <c r="AD222" i="1" s="1"/>
  <c r="AF222" i="1" s="1"/>
  <c r="AC238" i="1"/>
  <c r="AD238" i="1" s="1"/>
  <c r="AF238" i="1" s="1"/>
  <c r="AB17" i="1"/>
  <c r="AB81" i="1"/>
  <c r="AC81" i="1"/>
  <c r="AD81" i="1"/>
  <c r="AF81" i="1" s="1"/>
  <c r="T346" i="1"/>
  <c r="U346" i="1" s="1"/>
  <c r="T422" i="1"/>
  <c r="AB422" i="1"/>
  <c r="AA370" i="1"/>
  <c r="V369" i="1"/>
  <c r="T369" i="1"/>
  <c r="V355" i="1"/>
  <c r="T355" i="1"/>
  <c r="AA353" i="1"/>
  <c r="AB353" i="1" s="1"/>
  <c r="AA347" i="1"/>
  <c r="AB347" i="1"/>
  <c r="AF235" i="1"/>
  <c r="AG235" i="1" s="1"/>
  <c r="AH235" i="1" s="1"/>
  <c r="AC25" i="1"/>
  <c r="AD25" i="1"/>
  <c r="AF25" i="1" s="1"/>
  <c r="AF40" i="1"/>
  <c r="AG40" i="1"/>
  <c r="AH40" i="1" s="1"/>
  <c r="AB222" i="1"/>
  <c r="AB196" i="1"/>
  <c r="AB167" i="1"/>
  <c r="AC167" i="1" s="1"/>
  <c r="AD167" i="1" s="1"/>
  <c r="AF167" i="1"/>
  <c r="AG167" i="1" s="1"/>
  <c r="AH167" i="1" s="1"/>
  <c r="AC433" i="1"/>
  <c r="AD433" i="1" s="1"/>
  <c r="AF433" i="1" s="1"/>
  <c r="AF30" i="1"/>
  <c r="AC270" i="1"/>
  <c r="AD270" i="1"/>
  <c r="AB45" i="1"/>
  <c r="AC45" i="1" s="1"/>
  <c r="AD45" i="1" s="1"/>
  <c r="T384" i="1"/>
  <c r="AB304" i="1"/>
  <c r="AC304" i="1"/>
  <c r="AD304" i="1"/>
  <c r="AF304" i="1"/>
  <c r="AB179" i="1"/>
  <c r="T347" i="1"/>
  <c r="T206" i="1"/>
  <c r="U206" i="1" s="1"/>
  <c r="AB131" i="1"/>
  <c r="AC131" i="1"/>
  <c r="AD131" i="1"/>
  <c r="V416" i="1"/>
  <c r="T416" i="1"/>
  <c r="T406" i="1"/>
  <c r="AB406" i="1"/>
  <c r="AA401" i="1"/>
  <c r="V379" i="1"/>
  <c r="T379" i="1"/>
  <c r="U379" i="1"/>
  <c r="AB374" i="1"/>
  <c r="AC374" i="1" s="1"/>
  <c r="AD374" i="1" s="1"/>
  <c r="AA354" i="1"/>
  <c r="T353" i="1"/>
  <c r="AA352" i="1"/>
  <c r="AB352" i="1" s="1"/>
  <c r="AC352" i="1" s="1"/>
  <c r="AD352" i="1" s="1"/>
  <c r="R351" i="1"/>
  <c r="S351" i="1"/>
  <c r="V287" i="1"/>
  <c r="T287" i="1"/>
  <c r="U287" i="1" s="1"/>
  <c r="AE286" i="1"/>
  <c r="AA286" i="1"/>
  <c r="AB286" i="1"/>
  <c r="T254" i="1"/>
  <c r="AB254" i="1" s="1"/>
  <c r="V254" i="1"/>
  <c r="V244" i="1"/>
  <c r="T244" i="1"/>
  <c r="U244" i="1" s="1"/>
  <c r="AC244" i="1"/>
  <c r="AD244" i="1" s="1"/>
  <c r="AF244" i="1" s="1"/>
  <c r="AG244" i="1" s="1"/>
  <c r="AH244" i="1" s="1"/>
  <c r="T240" i="1"/>
  <c r="V237" i="1"/>
  <c r="T237" i="1"/>
  <c r="V229" i="1"/>
  <c r="T229" i="1"/>
  <c r="AB229" i="1" s="1"/>
  <c r="V192" i="1"/>
  <c r="T192" i="1"/>
  <c r="V189" i="1"/>
  <c r="T189" i="1"/>
  <c r="U189" i="1" s="1"/>
  <c r="AC189" i="1"/>
  <c r="AD189" i="1" s="1"/>
  <c r="AF189" i="1" s="1"/>
  <c r="AG189" i="1" s="1"/>
  <c r="AH189" i="1" s="1"/>
  <c r="AA125" i="1"/>
  <c r="AB125" i="1" s="1"/>
  <c r="AC125" i="1" s="1"/>
  <c r="AD125" i="1" s="1"/>
  <c r="AF125" i="1" s="1"/>
  <c r="AA88" i="1"/>
  <c r="AB88" i="1" s="1"/>
  <c r="AC88" i="1"/>
  <c r="AD88" i="1"/>
  <c r="AF88" i="1" s="1"/>
  <c r="AA86" i="1"/>
  <c r="AB86" i="1"/>
  <c r="AC86" i="1"/>
  <c r="AD86" i="1"/>
  <c r="AF86" i="1" s="1"/>
  <c r="V36" i="1"/>
  <c r="T36" i="1"/>
  <c r="AB30" i="1"/>
  <c r="V440" i="1"/>
  <c r="T440" i="1"/>
  <c r="V439" i="1"/>
  <c r="T439" i="1"/>
  <c r="U439" i="1"/>
  <c r="T430" i="1"/>
  <c r="V430" i="1"/>
  <c r="AC176" i="1"/>
  <c r="AD176" i="1"/>
  <c r="U319" i="1"/>
  <c r="AB241" i="1"/>
  <c r="R438" i="1"/>
  <c r="S438" i="1"/>
  <c r="T431" i="1"/>
  <c r="U431" i="1" s="1"/>
  <c r="AA373" i="1"/>
  <c r="AB373" i="1"/>
  <c r="AC373" i="1"/>
  <c r="AD373" i="1" s="1"/>
  <c r="AA367" i="1"/>
  <c r="R346" i="1"/>
  <c r="S346" i="1" s="1"/>
  <c r="U176" i="1"/>
  <c r="AB116" i="1"/>
  <c r="AC116" i="1"/>
  <c r="AD116" i="1"/>
  <c r="AF116" i="1" s="1"/>
  <c r="AC289" i="1"/>
  <c r="AD289" i="1"/>
  <c r="AB253" i="1"/>
  <c r="AB28" i="1"/>
  <c r="AB154" i="1"/>
  <c r="AC154" i="1"/>
  <c r="AD154" i="1" s="1"/>
  <c r="AB152" i="1"/>
  <c r="AB48" i="1"/>
  <c r="AC48" i="1" s="1"/>
  <c r="AD48" i="1" s="1"/>
  <c r="AF48" i="1" s="1"/>
  <c r="AB433" i="1"/>
  <c r="AB119" i="1"/>
  <c r="AC119" i="1" s="1"/>
  <c r="AD119" i="1" s="1"/>
  <c r="AB93" i="1"/>
  <c r="AC93" i="1"/>
  <c r="AD93" i="1"/>
  <c r="AF93" i="1" s="1"/>
  <c r="AB180" i="1"/>
  <c r="AC180" i="1" s="1"/>
  <c r="AD180" i="1"/>
  <c r="AF180" i="1"/>
  <c r="AC233" i="1"/>
  <c r="AD233" i="1"/>
  <c r="AG233" i="1" s="1"/>
  <c r="AH233" i="1" s="1"/>
  <c r="AB322" i="1"/>
  <c r="V352" i="1"/>
  <c r="T16" i="1"/>
  <c r="T351" i="1"/>
  <c r="U351" i="1"/>
  <c r="T13" i="1"/>
  <c r="U13" i="1" s="1"/>
  <c r="AB247" i="1"/>
  <c r="AB98" i="1"/>
  <c r="AC98" i="1"/>
  <c r="AD98" i="1"/>
  <c r="U73" i="1"/>
  <c r="T354" i="1"/>
  <c r="U354" i="1"/>
  <c r="AB423" i="1"/>
  <c r="T391" i="1"/>
  <c r="U391" i="1" s="1"/>
  <c r="AA391" i="1"/>
  <c r="V390" i="1"/>
  <c r="T390" i="1"/>
  <c r="AA386" i="1"/>
  <c r="AE364" i="1"/>
  <c r="AA364" i="1"/>
  <c r="V334" i="1"/>
  <c r="T334" i="1"/>
  <c r="V317" i="1"/>
  <c r="T317" i="1"/>
  <c r="AA316" i="1"/>
  <c r="V448" i="1"/>
  <c r="T448" i="1"/>
  <c r="AB440" i="1"/>
  <c r="R419" i="1"/>
  <c r="S419" i="1" s="1"/>
  <c r="T415" i="1"/>
  <c r="U415" i="1" s="1"/>
  <c r="T389" i="1"/>
  <c r="U389" i="1" s="1"/>
  <c r="AA384" i="1"/>
  <c r="T377" i="1"/>
  <c r="U377" i="1"/>
  <c r="T316" i="1"/>
  <c r="U316" i="1" s="1"/>
  <c r="AA315" i="1"/>
  <c r="T314" i="1"/>
  <c r="AA314" i="1"/>
  <c r="AB314" i="1" s="1"/>
  <c r="AC314" i="1" s="1"/>
  <c r="AA273" i="1"/>
  <c r="AB273" i="1" s="1"/>
  <c r="AC273" i="1" s="1"/>
  <c r="AD273" i="1" s="1"/>
  <c r="V153" i="1"/>
  <c r="T153" i="1"/>
  <c r="AA91" i="1"/>
  <c r="AB91" i="1" s="1"/>
  <c r="AC91" i="1" s="1"/>
  <c r="AD91" i="1" s="1"/>
  <c r="AA58" i="1"/>
  <c r="AB58" i="1"/>
  <c r="AC58" i="1"/>
  <c r="AD58" i="1"/>
  <c r="AE56" i="1"/>
  <c r="AA56" i="1"/>
  <c r="AB56" i="1" s="1"/>
  <c r="AC56" i="1" s="1"/>
  <c r="AD56" i="1" s="1"/>
  <c r="AB35" i="1"/>
  <c r="AB110" i="1"/>
  <c r="AC110" i="1" s="1"/>
  <c r="AD110" i="1"/>
  <c r="AF110" i="1" s="1"/>
  <c r="AB186" i="1"/>
  <c r="AC186" i="1" s="1"/>
  <c r="AD186" i="1" s="1"/>
  <c r="AF186" i="1" s="1"/>
  <c r="AG186" i="1"/>
  <c r="AH186" i="1" s="1"/>
  <c r="AB117" i="1"/>
  <c r="AC117" i="1" s="1"/>
  <c r="AD117" i="1" s="1"/>
  <c r="AF117" i="1"/>
  <c r="AG117" i="1"/>
  <c r="AH117" i="1" s="1"/>
  <c r="R441" i="1"/>
  <c r="S441" i="1"/>
  <c r="AA403" i="1"/>
  <c r="AB403" i="1" s="1"/>
  <c r="AC403" i="1" s="1"/>
  <c r="AD403" i="1"/>
  <c r="AF403" i="1" s="1"/>
  <c r="AG403" i="1" s="1"/>
  <c r="AH403" i="1" s="1"/>
  <c r="R394" i="1"/>
  <c r="S394" i="1"/>
  <c r="AA393" i="1"/>
  <c r="AA390" i="1"/>
  <c r="AB390" i="1" s="1"/>
  <c r="AC390" i="1" s="1"/>
  <c r="AD390" i="1" s="1"/>
  <c r="T387" i="1"/>
  <c r="U387" i="1" s="1"/>
  <c r="AA387" i="1"/>
  <c r="T364" i="1"/>
  <c r="AA362" i="1"/>
  <c r="AB362" i="1" s="1"/>
  <c r="AC362" i="1" s="1"/>
  <c r="AD362" i="1" s="1"/>
  <c r="AF362" i="1"/>
  <c r="AG362" i="1"/>
  <c r="AH362" i="1" s="1"/>
  <c r="V280" i="1"/>
  <c r="T280" i="1"/>
  <c r="T441" i="1"/>
  <c r="R440" i="1"/>
  <c r="S440" i="1"/>
  <c r="T428" i="1"/>
  <c r="U428" i="1" s="1"/>
  <c r="T417" i="1"/>
  <c r="R416" i="1"/>
  <c r="S416" i="1"/>
  <c r="R403" i="1"/>
  <c r="S403" i="1" s="1"/>
  <c r="R401" i="1"/>
  <c r="S401" i="1"/>
  <c r="T397" i="1"/>
  <c r="R384" i="1"/>
  <c r="S384" i="1"/>
  <c r="T381" i="1"/>
  <c r="U381" i="1" s="1"/>
  <c r="AA380" i="1"/>
  <c r="R379" i="1"/>
  <c r="S379" i="1"/>
  <c r="AA376" i="1"/>
  <c r="AA369" i="1"/>
  <c r="R355" i="1"/>
  <c r="S355" i="1" s="1"/>
  <c r="R348" i="1"/>
  <c r="S348" i="1"/>
  <c r="AA300" i="1"/>
  <c r="AB300" i="1"/>
  <c r="AC300" i="1" s="1"/>
  <c r="AD300" i="1"/>
  <c r="AF300" i="1" s="1"/>
  <c r="R290" i="1"/>
  <c r="S290" i="1" s="1"/>
  <c r="R229" i="1"/>
  <c r="S229" i="1"/>
  <c r="AA163" i="1"/>
  <c r="AB163" i="1" s="1"/>
  <c r="AC163" i="1" s="1"/>
  <c r="AD163" i="1" s="1"/>
  <c r="AA111" i="1"/>
  <c r="AB106" i="1"/>
  <c r="AC106" i="1" s="1"/>
  <c r="AD106" i="1" s="1"/>
  <c r="R448" i="1"/>
  <c r="S448" i="1"/>
  <c r="T443" i="1"/>
  <c r="R442" i="1"/>
  <c r="S442" i="1"/>
  <c r="R439" i="1"/>
  <c r="S439" i="1" s="1"/>
  <c r="R432" i="1"/>
  <c r="S432" i="1"/>
  <c r="R431" i="1"/>
  <c r="S431" i="1" s="1"/>
  <c r="R429" i="1"/>
  <c r="S429" i="1"/>
  <c r="R418" i="1"/>
  <c r="S418" i="1"/>
  <c r="R415" i="1"/>
  <c r="S415" i="1"/>
  <c r="T411" i="1"/>
  <c r="U411" i="1" s="1"/>
  <c r="T410" i="1"/>
  <c r="R406" i="1"/>
  <c r="S406" i="1"/>
  <c r="T400" i="1"/>
  <c r="U400" i="1" s="1"/>
  <c r="T399" i="1"/>
  <c r="AB399" i="1" s="1"/>
  <c r="R397" i="1"/>
  <c r="S397" i="1" s="1"/>
  <c r="R395" i="1"/>
  <c r="S395" i="1"/>
  <c r="R391" i="1"/>
  <c r="S391" i="1" s="1"/>
  <c r="R389" i="1"/>
  <c r="S389" i="1"/>
  <c r="R387" i="1"/>
  <c r="S387" i="1" s="1"/>
  <c r="R383" i="1"/>
  <c r="S383" i="1"/>
  <c r="AA382" i="1"/>
  <c r="AB382" i="1" s="1"/>
  <c r="AC382" i="1"/>
  <c r="AD382" i="1"/>
  <c r="R381" i="1"/>
  <c r="S381" i="1"/>
  <c r="T366" i="1"/>
  <c r="U366" i="1"/>
  <c r="AA298" i="1"/>
  <c r="AA296" i="1"/>
  <c r="AB296" i="1" s="1"/>
  <c r="AC296" i="1" s="1"/>
  <c r="AD296" i="1"/>
  <c r="AF296" i="1"/>
  <c r="R292" i="1"/>
  <c r="S292" i="1"/>
  <c r="AA291" i="1"/>
  <c r="R287" i="1"/>
  <c r="S287" i="1"/>
  <c r="T276" i="1"/>
  <c r="U276" i="1"/>
  <c r="R266" i="1"/>
  <c r="S266" i="1" s="1"/>
  <c r="AA264" i="1"/>
  <c r="AB264" i="1"/>
  <c r="AC264" i="1"/>
  <c r="AD264" i="1"/>
  <c r="R260" i="1"/>
  <c r="S260" i="1"/>
  <c r="R252" i="1"/>
  <c r="S252" i="1" s="1"/>
  <c r="R251" i="1"/>
  <c r="S251" i="1"/>
  <c r="T249" i="1"/>
  <c r="U249" i="1" s="1"/>
  <c r="AC249" i="1"/>
  <c r="AD249" i="1" s="1"/>
  <c r="R249" i="1"/>
  <c r="S249" i="1"/>
  <c r="R243" i="1"/>
  <c r="S243" i="1" s="1"/>
  <c r="T242" i="1"/>
  <c r="AB242" i="1"/>
  <c r="R242" i="1"/>
  <c r="S242" i="1" s="1"/>
  <c r="T224" i="1"/>
  <c r="AC224" i="1" s="1"/>
  <c r="AD224" i="1" s="1"/>
  <c r="T307" i="1"/>
  <c r="U307" i="1" s="1"/>
  <c r="R294" i="1"/>
  <c r="S294" i="1"/>
  <c r="AA285" i="1"/>
  <c r="AB285" i="1"/>
  <c r="AC285" i="1" s="1"/>
  <c r="AD285" i="1" s="1"/>
  <c r="AB230" i="1"/>
  <c r="AB210" i="1"/>
  <c r="AA92" i="1"/>
  <c r="AB92" i="1" s="1"/>
  <c r="AC92" i="1"/>
  <c r="AD92" i="1"/>
  <c r="AA68" i="1"/>
  <c r="R14" i="1"/>
  <c r="S14" i="1" s="1"/>
  <c r="R91" i="1"/>
  <c r="S91" i="1"/>
  <c r="AA84" i="1"/>
  <c r="AB84" i="1"/>
  <c r="AC84" i="1" s="1"/>
  <c r="AD84" i="1" s="1"/>
  <c r="R71" i="1"/>
  <c r="S71" i="1" s="1"/>
  <c r="AB36" i="1"/>
  <c r="AB21" i="1"/>
  <c r="R18" i="1"/>
  <c r="S18" i="1" s="1"/>
  <c r="AB225" i="1"/>
  <c r="R221" i="1"/>
  <c r="S221" i="1" s="1"/>
  <c r="R219" i="1"/>
  <c r="S219" i="1"/>
  <c r="R215" i="1"/>
  <c r="S215" i="1"/>
  <c r="AB213" i="1"/>
  <c r="R211" i="1"/>
  <c r="S211" i="1"/>
  <c r="R208" i="1"/>
  <c r="S208" i="1" s="1"/>
  <c r="R205" i="1"/>
  <c r="S205" i="1"/>
  <c r="AB202" i="1"/>
  <c r="T164" i="1"/>
  <c r="AB164" i="1"/>
  <c r="AC164" i="1"/>
  <c r="AD164" i="1" s="1"/>
  <c r="AF164" i="1" s="1"/>
  <c r="AA138" i="1"/>
  <c r="AB138" i="1"/>
  <c r="AC138" i="1"/>
  <c r="AD138" i="1"/>
  <c r="T95" i="1"/>
  <c r="AA82" i="1"/>
  <c r="AB82" i="1"/>
  <c r="R65" i="1"/>
  <c r="S65" i="1"/>
  <c r="R50" i="1"/>
  <c r="S50" i="1" s="1"/>
  <c r="AB33" i="1"/>
  <c r="R27" i="1"/>
  <c r="S27" i="1" s="1"/>
  <c r="AB16" i="1"/>
  <c r="R118" i="1"/>
  <c r="S118" i="1"/>
  <c r="T52" i="1"/>
  <c r="T44" i="1"/>
  <c r="U44" i="1" s="1"/>
  <c r="R22" i="1"/>
  <c r="S22" i="1" s="1"/>
  <c r="AG290" i="1"/>
  <c r="AH290" i="1"/>
  <c r="AD336" i="1"/>
  <c r="AG336" i="1" s="1"/>
  <c r="AH336" i="1" s="1"/>
  <c r="U336" i="1"/>
  <c r="AG87" i="1"/>
  <c r="AH87" i="1"/>
  <c r="AF53" i="1"/>
  <c r="AG53" i="1"/>
  <c r="AH53" i="1" s="1"/>
  <c r="AF105" i="1"/>
  <c r="U315" i="1"/>
  <c r="AB147" i="1"/>
  <c r="AC147" i="1" s="1"/>
  <c r="AD147" i="1" s="1"/>
  <c r="U310" i="1"/>
  <c r="U166" i="1"/>
  <c r="AB166" i="1"/>
  <c r="AC166" i="1" s="1"/>
  <c r="AD166" i="1"/>
  <c r="U173" i="1"/>
  <c r="AG173" i="1" s="1"/>
  <c r="AH173" i="1" s="1"/>
  <c r="U31" i="1"/>
  <c r="AC31" i="1"/>
  <c r="AD31" i="1"/>
  <c r="U392" i="1"/>
  <c r="U135" i="1"/>
  <c r="AB135" i="1"/>
  <c r="AC135" i="1"/>
  <c r="AD135" i="1"/>
  <c r="AF135" i="1" s="1"/>
  <c r="AG135" i="1" s="1"/>
  <c r="AH135" i="1" s="1"/>
  <c r="U156" i="1"/>
  <c r="U188" i="1"/>
  <c r="AB188" i="1"/>
  <c r="U416" i="1"/>
  <c r="AB416" i="1"/>
  <c r="U446" i="1"/>
  <c r="AC446" i="1"/>
  <c r="AD446" i="1"/>
  <c r="AG446" i="1" s="1"/>
  <c r="AH446" i="1" s="1"/>
  <c r="U37" i="1"/>
  <c r="AC37" i="1"/>
  <c r="AD37" i="1" s="1"/>
  <c r="U261" i="1"/>
  <c r="AB261" i="1"/>
  <c r="U345" i="1"/>
  <c r="U79" i="1"/>
  <c r="AB79" i="1"/>
  <c r="AC79" i="1"/>
  <c r="AD79" i="1" s="1"/>
  <c r="T447" i="1"/>
  <c r="AB447" i="1"/>
  <c r="T414" i="1"/>
  <c r="AB414" i="1" s="1"/>
  <c r="T405" i="1"/>
  <c r="AB405" i="1"/>
  <c r="T370" i="1"/>
  <c r="AB370" i="1" s="1"/>
  <c r="U353" i="1"/>
  <c r="AE351" i="1"/>
  <c r="AA351" i="1"/>
  <c r="AE346" i="1"/>
  <c r="AA346" i="1"/>
  <c r="AB346" i="1"/>
  <c r="AC346" i="1" s="1"/>
  <c r="AD346" i="1" s="1"/>
  <c r="AA340" i="1"/>
  <c r="AB340" i="1"/>
  <c r="AC340" i="1"/>
  <c r="AD340" i="1"/>
  <c r="AF340" i="1" s="1"/>
  <c r="V339" i="1"/>
  <c r="T339" i="1"/>
  <c r="AE334" i="1"/>
  <c r="AA334" i="1"/>
  <c r="AE332" i="1"/>
  <c r="AA332" i="1"/>
  <c r="AB332" i="1"/>
  <c r="AC332" i="1"/>
  <c r="AD332" i="1" s="1"/>
  <c r="AF332" i="1" s="1"/>
  <c r="AA320" i="1"/>
  <c r="U314" i="1"/>
  <c r="V306" i="1"/>
  <c r="T306" i="1"/>
  <c r="T305" i="1"/>
  <c r="AB305" i="1"/>
  <c r="V301" i="1"/>
  <c r="T301" i="1"/>
  <c r="V299" i="1"/>
  <c r="T299" i="1"/>
  <c r="T294" i="1"/>
  <c r="AB294" i="1" s="1"/>
  <c r="AC294" i="1" s="1"/>
  <c r="AD294" i="1" s="1"/>
  <c r="AE292" i="1"/>
  <c r="AA292" i="1"/>
  <c r="AB292" i="1"/>
  <c r="AC292" i="1" s="1"/>
  <c r="AD292" i="1" s="1"/>
  <c r="AE287" i="1"/>
  <c r="AA287" i="1"/>
  <c r="V269" i="1"/>
  <c r="T269" i="1"/>
  <c r="AE266" i="1"/>
  <c r="AA266" i="1"/>
  <c r="AB266" i="1" s="1"/>
  <c r="AC266" i="1" s="1"/>
  <c r="AD266" i="1" s="1"/>
  <c r="V265" i="1"/>
  <c r="T265" i="1"/>
  <c r="AB265" i="1" s="1"/>
  <c r="AC265" i="1" s="1"/>
  <c r="AD265" i="1" s="1"/>
  <c r="T260" i="1"/>
  <c r="V256" i="1"/>
  <c r="T256" i="1"/>
  <c r="U256" i="1" s="1"/>
  <c r="AB251" i="1"/>
  <c r="T245" i="1"/>
  <c r="V245" i="1"/>
  <c r="V231" i="1"/>
  <c r="T231" i="1"/>
  <c r="AC231" i="1" s="1"/>
  <c r="AD231" i="1" s="1"/>
  <c r="V227" i="1"/>
  <c r="T227" i="1"/>
  <c r="V214" i="1"/>
  <c r="T214" i="1"/>
  <c r="T205" i="1"/>
  <c r="AB205" i="1"/>
  <c r="U164" i="1"/>
  <c r="AE161" i="1"/>
  <c r="AF161" i="1" s="1"/>
  <c r="AG161" i="1" s="1"/>
  <c r="AH161" i="1" s="1"/>
  <c r="AA161" i="1"/>
  <c r="AB161" i="1"/>
  <c r="AC161" i="1"/>
  <c r="AD161" i="1" s="1"/>
  <c r="V145" i="1"/>
  <c r="T145" i="1"/>
  <c r="AA145" i="1"/>
  <c r="AE143" i="1"/>
  <c r="AA143" i="1"/>
  <c r="AB143" i="1"/>
  <c r="AC143" i="1" s="1"/>
  <c r="AD143" i="1" s="1"/>
  <c r="T109" i="1"/>
  <c r="AB109" i="1"/>
  <c r="AE71" i="1"/>
  <c r="AA71" i="1"/>
  <c r="AE67" i="1"/>
  <c r="AA67" i="1"/>
  <c r="AB67" i="1"/>
  <c r="AC67" i="1"/>
  <c r="AD67" i="1"/>
  <c r="T59" i="1"/>
  <c r="AE57" i="1"/>
  <c r="AA57" i="1"/>
  <c r="AA50" i="1"/>
  <c r="AB50" i="1" s="1"/>
  <c r="AC50" i="1" s="1"/>
  <c r="AD50" i="1" s="1"/>
  <c r="AE49" i="1"/>
  <c r="AA49" i="1"/>
  <c r="AB49" i="1" s="1"/>
  <c r="AC49" i="1" s="1"/>
  <c r="AD49" i="1"/>
  <c r="T46" i="1"/>
  <c r="V39" i="1"/>
  <c r="T39" i="1"/>
  <c r="AC39" i="1" s="1"/>
  <c r="AD39" i="1" s="1"/>
  <c r="T27" i="1"/>
  <c r="AB27" i="1" s="1"/>
  <c r="V24" i="1"/>
  <c r="T24" i="1"/>
  <c r="AG196" i="1"/>
  <c r="AH196" i="1" s="1"/>
  <c r="AG22" i="1"/>
  <c r="AH22" i="1"/>
  <c r="AG121" i="1"/>
  <c r="AH121" i="1" s="1"/>
  <c r="AG120" i="1"/>
  <c r="AH120" i="1" s="1"/>
  <c r="AG69" i="1"/>
  <c r="AH69" i="1"/>
  <c r="AC94" i="1"/>
  <c r="AD94" i="1" s="1"/>
  <c r="AF94" i="1" s="1"/>
  <c r="AB200" i="1"/>
  <c r="AC248" i="1"/>
  <c r="AD248" i="1"/>
  <c r="AC141" i="1"/>
  <c r="AD141" i="1"/>
  <c r="U163" i="1"/>
  <c r="U359" i="1"/>
  <c r="U185" i="1"/>
  <c r="AB185" i="1"/>
  <c r="AC185" i="1" s="1"/>
  <c r="AD185" i="1" s="1"/>
  <c r="U259" i="1"/>
  <c r="AB259" i="1"/>
  <c r="AC259" i="1"/>
  <c r="AD259" i="1"/>
  <c r="U83" i="1"/>
  <c r="V164" i="1"/>
  <c r="U243" i="1"/>
  <c r="AB243" i="1"/>
  <c r="T223" i="1"/>
  <c r="U388" i="1"/>
  <c r="AB388" i="1"/>
  <c r="AC34" i="1"/>
  <c r="AD34" i="1"/>
  <c r="U268" i="1"/>
  <c r="AG268" i="1" s="1"/>
  <c r="AH268" i="1" s="1"/>
  <c r="AB268" i="1"/>
  <c r="AC268" i="1" s="1"/>
  <c r="AD268" i="1" s="1"/>
  <c r="U67" i="1"/>
  <c r="V398" i="1"/>
  <c r="T398" i="1"/>
  <c r="AG26" i="1"/>
  <c r="AH26" i="1" s="1"/>
  <c r="U147" i="1"/>
  <c r="AC297" i="1"/>
  <c r="AD297" i="1"/>
  <c r="AC407" i="1"/>
  <c r="AD407" i="1" s="1"/>
  <c r="AG162" i="1"/>
  <c r="AH162" i="1" s="1"/>
  <c r="AF230" i="1"/>
  <c r="AF423" i="1"/>
  <c r="AG35" i="1"/>
  <c r="AH35" i="1" s="1"/>
  <c r="AC188" i="1"/>
  <c r="AD188" i="1"/>
  <c r="AF188" i="1" s="1"/>
  <c r="AG180" i="1"/>
  <c r="AH180" i="1" s="1"/>
  <c r="U295" i="1"/>
  <c r="T337" i="1"/>
  <c r="U169" i="1"/>
  <c r="U361" i="1"/>
  <c r="AB361" i="1"/>
  <c r="AC361" i="1" s="1"/>
  <c r="AD361" i="1" s="1"/>
  <c r="U61" i="1"/>
  <c r="U115" i="1"/>
  <c r="U199" i="1"/>
  <c r="AB199" i="1"/>
  <c r="U134" i="1"/>
  <c r="AB134" i="1"/>
  <c r="U183" i="1"/>
  <c r="AG183" i="1" s="1"/>
  <c r="AH183" i="1" s="1"/>
  <c r="U197" i="1"/>
  <c r="AB197" i="1"/>
  <c r="U216" i="1"/>
  <c r="AC216" i="1"/>
  <c r="AD216" i="1"/>
  <c r="V445" i="1"/>
  <c r="T445" i="1"/>
  <c r="T427" i="1"/>
  <c r="V426" i="1"/>
  <c r="T426" i="1"/>
  <c r="V412" i="1"/>
  <c r="T412" i="1"/>
  <c r="AA381" i="1"/>
  <c r="AB381" i="1" s="1"/>
  <c r="AG177" i="1"/>
  <c r="AH177" i="1"/>
  <c r="U262" i="1"/>
  <c r="AB315" i="1"/>
  <c r="AC315" i="1"/>
  <c r="AD315" i="1" s="1"/>
  <c r="AG149" i="1"/>
  <c r="AH149" i="1"/>
  <c r="U407" i="1"/>
  <c r="AB31" i="1"/>
  <c r="AG17" i="1"/>
  <c r="AH17" i="1"/>
  <c r="AG210" i="1"/>
  <c r="AH210" i="1" s="1"/>
  <c r="U76" i="1"/>
  <c r="AF107" i="1"/>
  <c r="AG107" i="1"/>
  <c r="AH107" i="1" s="1"/>
  <c r="AD314" i="1"/>
  <c r="AF217" i="1"/>
  <c r="AG217" i="1" s="1"/>
  <c r="AH217" i="1" s="1"/>
  <c r="AB173" i="1"/>
  <c r="AC173" i="1"/>
  <c r="AD173" i="1"/>
  <c r="AC416" i="1"/>
  <c r="AD416" i="1"/>
  <c r="AG194" i="1"/>
  <c r="AH194" i="1"/>
  <c r="AG272" i="1"/>
  <c r="AH272" i="1"/>
  <c r="AB446" i="1"/>
  <c r="AF182" i="1"/>
  <c r="AG182" i="1" s="1"/>
  <c r="AH182" i="1" s="1"/>
  <c r="AC197" i="1"/>
  <c r="AD197" i="1"/>
  <c r="AB156" i="1"/>
  <c r="AC156" i="1"/>
  <c r="AD156" i="1" s="1"/>
  <c r="AG30" i="1"/>
  <c r="AH30" i="1"/>
  <c r="AC76" i="1"/>
  <c r="AD76" i="1"/>
  <c r="AC251" i="1"/>
  <c r="AD251" i="1"/>
  <c r="U300" i="1"/>
  <c r="V276" i="1"/>
  <c r="AB244" i="1"/>
  <c r="U217" i="1"/>
  <c r="AB217" i="1"/>
  <c r="U139" i="1"/>
  <c r="AC139" i="1"/>
  <c r="AD139" i="1" s="1"/>
  <c r="U292" i="1"/>
  <c r="U409" i="1"/>
  <c r="AB409" i="1"/>
  <c r="AC432" i="1"/>
  <c r="AD432" i="1"/>
  <c r="AF432" i="1" s="1"/>
  <c r="AG432" i="1" s="1"/>
  <c r="AH432" i="1" s="1"/>
  <c r="U413" i="1"/>
  <c r="AC413" i="1"/>
  <c r="AD413" i="1"/>
  <c r="AG413" i="1" s="1"/>
  <c r="AH413" i="1" s="1"/>
  <c r="T408" i="1"/>
  <c r="AE402" i="1"/>
  <c r="AA402" i="1"/>
  <c r="AA399" i="1"/>
  <c r="U273" i="1"/>
  <c r="AB309" i="1"/>
  <c r="AC309" i="1"/>
  <c r="AD309" i="1"/>
  <c r="U270" i="1"/>
  <c r="U108" i="1"/>
  <c r="U264" i="1"/>
  <c r="U234" i="1"/>
  <c r="AC234" i="1"/>
  <c r="AD234" i="1" s="1"/>
  <c r="AF234" i="1" s="1"/>
  <c r="U215" i="1"/>
  <c r="AC215" i="1"/>
  <c r="AD215" i="1" s="1"/>
  <c r="U157" i="1"/>
  <c r="U202" i="1"/>
  <c r="AC202" i="1"/>
  <c r="AD202" i="1" s="1"/>
  <c r="AF202" i="1" s="1"/>
  <c r="U213" i="1"/>
  <c r="AC213" i="1"/>
  <c r="AD213" i="1" s="1"/>
  <c r="U218" i="1"/>
  <c r="AB218" i="1"/>
  <c r="T421" i="1"/>
  <c r="AB421" i="1" s="1"/>
  <c r="AB420" i="1"/>
  <c r="V419" i="1"/>
  <c r="T419" i="1"/>
  <c r="V404" i="1"/>
  <c r="T404" i="1"/>
  <c r="U404" i="1" s="1"/>
  <c r="T402" i="1"/>
  <c r="V402" i="1"/>
  <c r="AA397" i="1"/>
  <c r="AB397" i="1"/>
  <c r="AB380" i="1"/>
  <c r="AC380" i="1"/>
  <c r="AD380" i="1"/>
  <c r="AE379" i="1"/>
  <c r="AA379" i="1"/>
  <c r="AA378" i="1"/>
  <c r="AB378" i="1" s="1"/>
  <c r="AC378" i="1" s="1"/>
  <c r="AD378" i="1" s="1"/>
  <c r="AF378" i="1" s="1"/>
  <c r="AG378" i="1" s="1"/>
  <c r="AH378" i="1" s="1"/>
  <c r="V365" i="1"/>
  <c r="T365" i="1"/>
  <c r="AA359" i="1"/>
  <c r="AA342" i="1"/>
  <c r="AC342" i="1"/>
  <c r="AD342" i="1"/>
  <c r="AA335" i="1"/>
  <c r="AB335" i="1"/>
  <c r="AC335" i="1"/>
  <c r="AD335" i="1" s="1"/>
  <c r="AA328" i="1"/>
  <c r="AB328" i="1"/>
  <c r="AC328" i="1"/>
  <c r="AD328" i="1"/>
  <c r="V325" i="1"/>
  <c r="T325" i="1"/>
  <c r="U325" i="1" s="1"/>
  <c r="V323" i="1"/>
  <c r="T323" i="1"/>
  <c r="AA317" i="1"/>
  <c r="AA311" i="1"/>
  <c r="AB311" i="1" s="1"/>
  <c r="AC311" i="1" s="1"/>
  <c r="AD311" i="1"/>
  <c r="V308" i="1"/>
  <c r="T308" i="1"/>
  <c r="T302" i="1"/>
  <c r="AA288" i="1"/>
  <c r="AB288" i="1" s="1"/>
  <c r="AC288" i="1" s="1"/>
  <c r="AD288" i="1" s="1"/>
  <c r="AF288" i="1" s="1"/>
  <c r="AG288" i="1" s="1"/>
  <c r="AH288" i="1" s="1"/>
  <c r="AA282" i="1"/>
  <c r="V281" i="1"/>
  <c r="T281" i="1"/>
  <c r="U281" i="1" s="1"/>
  <c r="AC228" i="1"/>
  <c r="AD228" i="1" s="1"/>
  <c r="AC358" i="1"/>
  <c r="AD358" i="1" s="1"/>
  <c r="AB172" i="1"/>
  <c r="AC172" i="1"/>
  <c r="AD172" i="1"/>
  <c r="AF172" i="1" s="1"/>
  <c r="U172" i="1"/>
  <c r="AB22" i="1"/>
  <c r="U442" i="1"/>
  <c r="AB130" i="1"/>
  <c r="AC130" i="1"/>
  <c r="AD130" i="1" s="1"/>
  <c r="AF130" i="1" s="1"/>
  <c r="U123" i="1"/>
  <c r="AB123" i="1"/>
  <c r="U33" i="1"/>
  <c r="AC33" i="1"/>
  <c r="AD33" i="1"/>
  <c r="U42" i="1"/>
  <c r="AG42" i="1"/>
  <c r="AH42" i="1"/>
  <c r="T425" i="1"/>
  <c r="AB425" i="1"/>
  <c r="V424" i="1"/>
  <c r="T424" i="1"/>
  <c r="V396" i="1"/>
  <c r="T396" i="1"/>
  <c r="U396" i="1" s="1"/>
  <c r="AE385" i="1"/>
  <c r="AA385" i="1"/>
  <c r="AB38" i="1"/>
  <c r="AF55" i="1"/>
  <c r="AG55" i="1"/>
  <c r="AH55" i="1"/>
  <c r="V429" i="1"/>
  <c r="T429" i="1"/>
  <c r="AA400" i="1"/>
  <c r="AA396" i="1"/>
  <c r="AA394" i="1"/>
  <c r="AA392" i="1"/>
  <c r="AB392" i="1" s="1"/>
  <c r="AC392" i="1"/>
  <c r="AD392" i="1"/>
  <c r="T386" i="1"/>
  <c r="V386" i="1"/>
  <c r="AA363" i="1"/>
  <c r="AB363" i="1" s="1"/>
  <c r="AC363" i="1" s="1"/>
  <c r="AD363" i="1" s="1"/>
  <c r="V298" i="1"/>
  <c r="T298" i="1"/>
  <c r="U298" i="1" s="1"/>
  <c r="AA279" i="1"/>
  <c r="AB101" i="1"/>
  <c r="AC101" i="1" s="1"/>
  <c r="AD101" i="1"/>
  <c r="AA72" i="1"/>
  <c r="AB72" i="1"/>
  <c r="AC72" i="1"/>
  <c r="AD72" i="1"/>
  <c r="AC54" i="1"/>
  <c r="AD54" i="1" s="1"/>
  <c r="AF54" i="1" s="1"/>
  <c r="AB124" i="1"/>
  <c r="AC124" i="1" s="1"/>
  <c r="AD124" i="1" s="1"/>
  <c r="AB375" i="1"/>
  <c r="AC375" i="1"/>
  <c r="AD375" i="1"/>
  <c r="AB43" i="1"/>
  <c r="AB136" i="1"/>
  <c r="AC136" i="1"/>
  <c r="AD136" i="1" s="1"/>
  <c r="T434" i="1"/>
  <c r="U133" i="1"/>
  <c r="U288" i="1"/>
  <c r="AB448" i="1"/>
  <c r="V444" i="1"/>
  <c r="T444" i="1"/>
  <c r="V438" i="1"/>
  <c r="T438" i="1"/>
  <c r="T418" i="1"/>
  <c r="V418" i="1"/>
  <c r="AA389" i="1"/>
  <c r="AB389" i="1"/>
  <c r="AC389" i="1"/>
  <c r="AD389" i="1" s="1"/>
  <c r="AA377" i="1"/>
  <c r="AB377" i="1" s="1"/>
  <c r="AC377" i="1" s="1"/>
  <c r="V376" i="1"/>
  <c r="T376" i="1"/>
  <c r="AA312" i="1"/>
  <c r="AB312" i="1"/>
  <c r="AC312" i="1"/>
  <c r="AD312" i="1"/>
  <c r="AF312" i="1" s="1"/>
  <c r="V100" i="1"/>
  <c r="T100" i="1"/>
  <c r="AB307" i="1"/>
  <c r="AC307" i="1"/>
  <c r="AD307" i="1"/>
  <c r="AF307" i="1" s="1"/>
  <c r="U193" i="1"/>
  <c r="AC193" i="1"/>
  <c r="AD193" i="1"/>
  <c r="AC219" i="1"/>
  <c r="AD219" i="1"/>
  <c r="AF219" i="1" s="1"/>
  <c r="AB341" i="1"/>
  <c r="AC341" i="1" s="1"/>
  <c r="AD341" i="1" s="1"/>
  <c r="AB271" i="1"/>
  <c r="AC271" i="1"/>
  <c r="AD271" i="1" s="1"/>
  <c r="AC381" i="1"/>
  <c r="AD381" i="1"/>
  <c r="AB350" i="1"/>
  <c r="AC350" i="1"/>
  <c r="AD350" i="1" s="1"/>
  <c r="AF350" i="1" s="1"/>
  <c r="AB401" i="1"/>
  <c r="AC401" i="1"/>
  <c r="AD401" i="1"/>
  <c r="AF401" i="1"/>
  <c r="AC436" i="1"/>
  <c r="AD436" i="1"/>
  <c r="U436" i="1"/>
  <c r="AG436" i="1" s="1"/>
  <c r="AH436" i="1" s="1"/>
  <c r="AB436" i="1"/>
  <c r="AG220" i="1"/>
  <c r="AH220" i="1" s="1"/>
  <c r="AG433" i="1"/>
  <c r="AH433" i="1" s="1"/>
  <c r="AG73" i="1"/>
  <c r="AH73" i="1" s="1"/>
  <c r="AB104" i="1"/>
  <c r="AC104" i="1"/>
  <c r="AD104" i="1"/>
  <c r="AB190" i="1"/>
  <c r="AC190" i="1"/>
  <c r="AD190" i="1"/>
  <c r="U190" i="1"/>
  <c r="AG116" i="1"/>
  <c r="AH116" i="1"/>
  <c r="U224" i="1"/>
  <c r="U441" i="1"/>
  <c r="AC441" i="1"/>
  <c r="AD441" i="1"/>
  <c r="AF441" i="1" s="1"/>
  <c r="AF233" i="1"/>
  <c r="AC430" i="1"/>
  <c r="AD430" i="1" s="1"/>
  <c r="AF430" i="1"/>
  <c r="AB430" i="1"/>
  <c r="U430" i="1"/>
  <c r="AG430" i="1" s="1"/>
  <c r="AH430" i="1" s="1"/>
  <c r="AF131" i="1"/>
  <c r="AG131" i="1"/>
  <c r="AH131" i="1" s="1"/>
  <c r="U422" i="1"/>
  <c r="AG48" i="1"/>
  <c r="AH48" i="1"/>
  <c r="U417" i="1"/>
  <c r="AC417" i="1"/>
  <c r="AD417" i="1"/>
  <c r="U364" i="1"/>
  <c r="AB391" i="1"/>
  <c r="AC254" i="1"/>
  <c r="AD254" i="1"/>
  <c r="AF254" i="1"/>
  <c r="AC206" i="1"/>
  <c r="AD206" i="1" s="1"/>
  <c r="AC422" i="1"/>
  <c r="AD422" i="1" s="1"/>
  <c r="AG422" i="1" s="1"/>
  <c r="AH422" i="1" s="1"/>
  <c r="AC399" i="1"/>
  <c r="AD399" i="1" s="1"/>
  <c r="AC411" i="1"/>
  <c r="AD411" i="1" s="1"/>
  <c r="AG60" i="1"/>
  <c r="AH60" i="1"/>
  <c r="AF98" i="1"/>
  <c r="AG98" i="1" s="1"/>
  <c r="AH98" i="1" s="1"/>
  <c r="AB249" i="1"/>
  <c r="U95" i="1"/>
  <c r="AB95" i="1"/>
  <c r="AC95" i="1" s="1"/>
  <c r="AD95" i="1" s="1"/>
  <c r="AC242" i="1"/>
  <c r="AD242" i="1"/>
  <c r="U242" i="1"/>
  <c r="AB417" i="1"/>
  <c r="AB428" i="1"/>
  <c r="AC428" i="1"/>
  <c r="AD428" i="1"/>
  <c r="AG428" i="1" s="1"/>
  <c r="AH428" i="1" s="1"/>
  <c r="AF428" i="1"/>
  <c r="U280" i="1"/>
  <c r="AB280" i="1"/>
  <c r="U390" i="1"/>
  <c r="AB441" i="1"/>
  <c r="AB366" i="1"/>
  <c r="AC366" i="1" s="1"/>
  <c r="AD366" i="1" s="1"/>
  <c r="U36" i="1"/>
  <c r="AC36" i="1"/>
  <c r="AD36" i="1" s="1"/>
  <c r="U192" i="1"/>
  <c r="AC192" i="1"/>
  <c r="AD192" i="1"/>
  <c r="AG192" i="1" s="1"/>
  <c r="AH192" i="1" s="1"/>
  <c r="AF192" i="1"/>
  <c r="AB192" i="1"/>
  <c r="U347" i="1"/>
  <c r="AB415" i="1"/>
  <c r="AC415" i="1"/>
  <c r="AD415" i="1"/>
  <c r="U369" i="1"/>
  <c r="AB369" i="1"/>
  <c r="AC369" i="1" s="1"/>
  <c r="AD369" i="1" s="1"/>
  <c r="AF369" i="1" s="1"/>
  <c r="AC443" i="1"/>
  <c r="AD443" i="1" s="1"/>
  <c r="AF443" i="1"/>
  <c r="AB443" i="1"/>
  <c r="U443" i="1"/>
  <c r="U16" i="1"/>
  <c r="AC16" i="1"/>
  <c r="AD16" i="1"/>
  <c r="AC406" i="1"/>
  <c r="AD406" i="1" s="1"/>
  <c r="U406" i="1"/>
  <c r="AB206" i="1"/>
  <c r="AD377" i="1"/>
  <c r="AB189" i="1"/>
  <c r="AB411" i="1"/>
  <c r="AB316" i="1"/>
  <c r="AC316" i="1"/>
  <c r="AD316" i="1"/>
  <c r="AF316" i="1" s="1"/>
  <c r="AB276" i="1"/>
  <c r="AC276" i="1" s="1"/>
  <c r="AD276" i="1" s="1"/>
  <c r="AB287" i="1"/>
  <c r="AC287" i="1"/>
  <c r="AD287" i="1"/>
  <c r="AF287" i="1"/>
  <c r="AB351" i="1"/>
  <c r="AC351" i="1" s="1"/>
  <c r="AD351" i="1" s="1"/>
  <c r="U410" i="1"/>
  <c r="AC410" i="1"/>
  <c r="AD410" i="1"/>
  <c r="AB410" i="1"/>
  <c r="AB387" i="1"/>
  <c r="AC387" i="1"/>
  <c r="AD387" i="1" s="1"/>
  <c r="AB224" i="1"/>
  <c r="U448" i="1"/>
  <c r="AC448" i="1"/>
  <c r="AD448" i="1" s="1"/>
  <c r="AF448" i="1" s="1"/>
  <c r="AB364" i="1"/>
  <c r="AC364" i="1"/>
  <c r="AD364" i="1"/>
  <c r="AF364" i="1" s="1"/>
  <c r="AG364" i="1" s="1"/>
  <c r="AH364" i="1" s="1"/>
  <c r="AC13" i="1"/>
  <c r="AD13" i="1" s="1"/>
  <c r="AG93" i="1"/>
  <c r="AH93" i="1"/>
  <c r="U440" i="1"/>
  <c r="AC440" i="1"/>
  <c r="AD440" i="1"/>
  <c r="AF440" i="1"/>
  <c r="AB237" i="1"/>
  <c r="U237" i="1"/>
  <c r="AC237" i="1"/>
  <c r="AD237" i="1"/>
  <c r="AF237" i="1"/>
  <c r="AG237" i="1" s="1"/>
  <c r="AH237" i="1" s="1"/>
  <c r="AB354" i="1"/>
  <c r="AC354" i="1" s="1"/>
  <c r="AD354" i="1" s="1"/>
  <c r="AG354" i="1" s="1"/>
  <c r="AH354" i="1" s="1"/>
  <c r="AF314" i="1"/>
  <c r="AG314" i="1"/>
  <c r="AH314" i="1" s="1"/>
  <c r="AF183" i="1"/>
  <c r="AF156" i="1"/>
  <c r="AF315" i="1"/>
  <c r="AG315" i="1"/>
  <c r="AH315" i="1" s="1"/>
  <c r="AF67" i="1"/>
  <c r="AG67" i="1"/>
  <c r="AH67" i="1"/>
  <c r="U434" i="1"/>
  <c r="AF101" i="1"/>
  <c r="AG101" i="1"/>
  <c r="AH101" i="1" s="1"/>
  <c r="AG340" i="1"/>
  <c r="AH340" i="1"/>
  <c r="AF380" i="1"/>
  <c r="AG380" i="1"/>
  <c r="AH380" i="1" s="1"/>
  <c r="AB402" i="1"/>
  <c r="AC402" i="1"/>
  <c r="AD402" i="1" s="1"/>
  <c r="U402" i="1"/>
  <c r="AF309" i="1"/>
  <c r="AG309" i="1"/>
  <c r="AH309" i="1" s="1"/>
  <c r="AF413" i="1"/>
  <c r="AC427" i="1"/>
  <c r="AD427" i="1"/>
  <c r="AF427" i="1" s="1"/>
  <c r="AG427" i="1" s="1"/>
  <c r="AH427" i="1" s="1"/>
  <c r="U427" i="1"/>
  <c r="AF268" i="1"/>
  <c r="AF34" i="1"/>
  <c r="U223" i="1"/>
  <c r="AC223" i="1"/>
  <c r="AD223" i="1"/>
  <c r="AF141" i="1"/>
  <c r="AG141" i="1" s="1"/>
  <c r="AH141" i="1" s="1"/>
  <c r="U59" i="1"/>
  <c r="AB223" i="1"/>
  <c r="U260" i="1"/>
  <c r="AG260" i="1" s="1"/>
  <c r="AH260" i="1" s="1"/>
  <c r="AC260" i="1"/>
  <c r="AD260" i="1"/>
  <c r="U339" i="1"/>
  <c r="AB339" i="1"/>
  <c r="AC339" i="1"/>
  <c r="AD339" i="1" s="1"/>
  <c r="AF339" i="1" s="1"/>
  <c r="AF446" i="1"/>
  <c r="AF173" i="1"/>
  <c r="AF310" i="1"/>
  <c r="AF336" i="1"/>
  <c r="AB376" i="1"/>
  <c r="AC376" i="1"/>
  <c r="AD376" i="1"/>
  <c r="AG376" i="1" s="1"/>
  <c r="AH376" i="1" s="1"/>
  <c r="U376" i="1"/>
  <c r="U444" i="1"/>
  <c r="AC444" i="1"/>
  <c r="AD444" i="1" s="1"/>
  <c r="AB444" i="1"/>
  <c r="U425" i="1"/>
  <c r="AC425" i="1"/>
  <c r="AD425" i="1"/>
  <c r="U308" i="1"/>
  <c r="AB308" i="1"/>
  <c r="AC308" i="1"/>
  <c r="AD308" i="1" s="1"/>
  <c r="AC404" i="1"/>
  <c r="AD404" i="1"/>
  <c r="AB404" i="1"/>
  <c r="AF251" i="1"/>
  <c r="AG251" i="1"/>
  <c r="AH251" i="1" s="1"/>
  <c r="AF197" i="1"/>
  <c r="AG197" i="1" s="1"/>
  <c r="AH197" i="1" s="1"/>
  <c r="U426" i="1"/>
  <c r="AG426" i="1" s="1"/>
  <c r="AH426" i="1" s="1"/>
  <c r="AB426" i="1"/>
  <c r="AC426" i="1"/>
  <c r="AD426" i="1"/>
  <c r="AB445" i="1"/>
  <c r="U445" i="1"/>
  <c r="AC445" i="1"/>
  <c r="AD445" i="1"/>
  <c r="AF216" i="1"/>
  <c r="AG216" i="1"/>
  <c r="AH216" i="1" s="1"/>
  <c r="U337" i="1"/>
  <c r="U398" i="1"/>
  <c r="AC27" i="1"/>
  <c r="AD27" i="1"/>
  <c r="AF27" i="1" s="1"/>
  <c r="AG27" i="1" s="1"/>
  <c r="AH27" i="1" s="1"/>
  <c r="U27" i="1"/>
  <c r="U205" i="1"/>
  <c r="AC205" i="1"/>
  <c r="AD205" i="1"/>
  <c r="AF205" i="1" s="1"/>
  <c r="AC227" i="1"/>
  <c r="AD227" i="1"/>
  <c r="AG227" i="1" s="1"/>
  <c r="AH227" i="1" s="1"/>
  <c r="AB227" i="1"/>
  <c r="U227" i="1"/>
  <c r="AB256" i="1"/>
  <c r="AC256" i="1"/>
  <c r="AD256" i="1"/>
  <c r="U269" i="1"/>
  <c r="AB269" i="1"/>
  <c r="AC269" i="1" s="1"/>
  <c r="AD269" i="1" s="1"/>
  <c r="U299" i="1"/>
  <c r="AB299" i="1"/>
  <c r="AC299" i="1" s="1"/>
  <c r="AD299" i="1" s="1"/>
  <c r="AC405" i="1"/>
  <c r="AD405" i="1"/>
  <c r="U405" i="1"/>
  <c r="AG405" i="1" s="1"/>
  <c r="AH405" i="1" s="1"/>
  <c r="U447" i="1"/>
  <c r="AC447" i="1"/>
  <c r="AD447" i="1" s="1"/>
  <c r="AF447" i="1" s="1"/>
  <c r="AF31" i="1"/>
  <c r="AG31" i="1" s="1"/>
  <c r="AH31" i="1"/>
  <c r="U100" i="1"/>
  <c r="AB100" i="1"/>
  <c r="AC100" i="1"/>
  <c r="AD100" i="1" s="1"/>
  <c r="U418" i="1"/>
  <c r="AB418" i="1"/>
  <c r="AC418" i="1"/>
  <c r="AD418" i="1"/>
  <c r="AB298" i="1"/>
  <c r="U302" i="1"/>
  <c r="U323" i="1"/>
  <c r="AB323" i="1"/>
  <c r="AC323" i="1"/>
  <c r="AD323" i="1"/>
  <c r="AF323" i="1" s="1"/>
  <c r="AF328" i="1"/>
  <c r="AG328" i="1" s="1"/>
  <c r="AH328" i="1" s="1"/>
  <c r="AC421" i="1"/>
  <c r="AD421" i="1"/>
  <c r="AF421" i="1" s="1"/>
  <c r="U408" i="1"/>
  <c r="AC408" i="1"/>
  <c r="AD408" i="1"/>
  <c r="AG408" i="1" s="1"/>
  <c r="AH408" i="1" s="1"/>
  <c r="AF259" i="1"/>
  <c r="AG259" i="1"/>
  <c r="AH259" i="1"/>
  <c r="AF248" i="1"/>
  <c r="AG248" i="1"/>
  <c r="AH248" i="1"/>
  <c r="U24" i="1"/>
  <c r="AC24" i="1"/>
  <c r="AD24" i="1" s="1"/>
  <c r="AB24" i="1"/>
  <c r="AF49" i="1"/>
  <c r="AG49" i="1"/>
  <c r="AH49" i="1" s="1"/>
  <c r="AC109" i="1"/>
  <c r="AD109" i="1" s="1"/>
  <c r="U109" i="1"/>
  <c r="U145" i="1"/>
  <c r="AB145" i="1"/>
  <c r="AC145" i="1"/>
  <c r="AD145" i="1"/>
  <c r="AF145" i="1" s="1"/>
  <c r="AB214" i="1"/>
  <c r="U214" i="1"/>
  <c r="AC214" i="1"/>
  <c r="AD214" i="1"/>
  <c r="U305" i="1"/>
  <c r="AC305" i="1"/>
  <c r="AD305" i="1"/>
  <c r="U370" i="1"/>
  <c r="AC370" i="1"/>
  <c r="AD370" i="1"/>
  <c r="AF79" i="1"/>
  <c r="AG79" i="1"/>
  <c r="AH79" i="1"/>
  <c r="AF249" i="1"/>
  <c r="AG249" i="1"/>
  <c r="AH249" i="1"/>
  <c r="U438" i="1"/>
  <c r="AB438" i="1"/>
  <c r="AC438" i="1"/>
  <c r="AD438" i="1"/>
  <c r="AG438" i="1" s="1"/>
  <c r="AH438" i="1" s="1"/>
  <c r="AF375" i="1"/>
  <c r="AG375" i="1"/>
  <c r="AH375" i="1"/>
  <c r="AB429" i="1"/>
  <c r="U429" i="1"/>
  <c r="AC429" i="1"/>
  <c r="AD429" i="1"/>
  <c r="AF429" i="1" s="1"/>
  <c r="AG429" i="1" s="1"/>
  <c r="AH429" i="1" s="1"/>
  <c r="AB424" i="1"/>
  <c r="U424" i="1"/>
  <c r="AC424" i="1"/>
  <c r="AD424" i="1"/>
  <c r="AF424" i="1" s="1"/>
  <c r="AG424" i="1" s="1"/>
  <c r="AH424" i="1" s="1"/>
  <c r="AF442" i="1"/>
  <c r="AG442" i="1" s="1"/>
  <c r="AH442" i="1" s="1"/>
  <c r="AF132" i="1"/>
  <c r="AG132" i="1" s="1"/>
  <c r="AH132" i="1" s="1"/>
  <c r="AB302" i="1"/>
  <c r="AC302" i="1"/>
  <c r="AD302" i="1"/>
  <c r="AF311" i="1"/>
  <c r="AG311" i="1"/>
  <c r="AH311" i="1"/>
  <c r="U419" i="1"/>
  <c r="AC419" i="1"/>
  <c r="AD419" i="1"/>
  <c r="AB419" i="1"/>
  <c r="AF213" i="1"/>
  <c r="AG213" i="1"/>
  <c r="AH213" i="1"/>
  <c r="AF157" i="1"/>
  <c r="AF264" i="1"/>
  <c r="AG264" i="1"/>
  <c r="AH264" i="1"/>
  <c r="AB408" i="1"/>
  <c r="AF416" i="1"/>
  <c r="AG416" i="1"/>
  <c r="AH416" i="1" s="1"/>
  <c r="U412" i="1"/>
  <c r="AB412" i="1"/>
  <c r="AC412" i="1"/>
  <c r="AD412" i="1"/>
  <c r="AF412" i="1" s="1"/>
  <c r="AB427" i="1"/>
  <c r="AF163" i="1"/>
  <c r="AG163" i="1" s="1"/>
  <c r="AH163" i="1" s="1"/>
  <c r="AF276" i="1"/>
  <c r="AG276" i="1"/>
  <c r="AH276" i="1"/>
  <c r="AB59" i="1"/>
  <c r="AC59" i="1"/>
  <c r="AD59" i="1" s="1"/>
  <c r="U231" i="1"/>
  <c r="AB245" i="1"/>
  <c r="U245" i="1"/>
  <c r="AC245" i="1"/>
  <c r="AD245" i="1"/>
  <c r="AB260" i="1"/>
  <c r="AF266" i="1"/>
  <c r="AG266" i="1"/>
  <c r="AH266" i="1"/>
  <c r="U294" i="1"/>
  <c r="U301" i="1"/>
  <c r="AB301" i="1"/>
  <c r="AC301" i="1"/>
  <c r="AD301" i="1"/>
  <c r="AF301" i="1" s="1"/>
  <c r="AB306" i="1"/>
  <c r="AC306" i="1" s="1"/>
  <c r="AD306" i="1" s="1"/>
  <c r="U306" i="1"/>
  <c r="AC414" i="1"/>
  <c r="AD414" i="1"/>
  <c r="AF414" i="1" s="1"/>
  <c r="AF422" i="1"/>
  <c r="AF436" i="1"/>
  <c r="AF271" i="1"/>
  <c r="AG271" i="1"/>
  <c r="AH271" i="1"/>
  <c r="AF193" i="1"/>
  <c r="AG193" i="1"/>
  <c r="AH193" i="1" s="1"/>
  <c r="AF190" i="1"/>
  <c r="AG190" i="1"/>
  <c r="AH190" i="1"/>
  <c r="AG448" i="1"/>
  <c r="AH448" i="1"/>
  <c r="AF354" i="1"/>
  <c r="AF224" i="1"/>
  <c r="AG224" i="1"/>
  <c r="AH224" i="1"/>
  <c r="AF410" i="1"/>
  <c r="AG410" i="1"/>
  <c r="AH410" i="1" s="1"/>
  <c r="AG443" i="1"/>
  <c r="AH443" i="1" s="1"/>
  <c r="AF95" i="1"/>
  <c r="AG95" i="1"/>
  <c r="AH95" i="1"/>
  <c r="AF417" i="1"/>
  <c r="AG417" i="1"/>
  <c r="AH417" i="1" s="1"/>
  <c r="AF402" i="1"/>
  <c r="AG402" i="1"/>
  <c r="AH402" i="1" s="1"/>
  <c r="AF302" i="1"/>
  <c r="AG302" i="1"/>
  <c r="AH302" i="1"/>
  <c r="AF438" i="1"/>
  <c r="AF405" i="1"/>
  <c r="AF256" i="1"/>
  <c r="AG256" i="1"/>
  <c r="AH256" i="1"/>
  <c r="AF445" i="1"/>
  <c r="AG445" i="1"/>
  <c r="AH445" i="1" s="1"/>
  <c r="AF376" i="1"/>
  <c r="AF214" i="1"/>
  <c r="AG214" i="1"/>
  <c r="AH214" i="1" s="1"/>
  <c r="AF418" i="1"/>
  <c r="AG418" i="1"/>
  <c r="AH418" i="1" s="1"/>
  <c r="AF227" i="1"/>
  <c r="AF245" i="1"/>
  <c r="AG245" i="1"/>
  <c r="AH245" i="1" s="1"/>
  <c r="AF419" i="1"/>
  <c r="AG419" i="1"/>
  <c r="AH419" i="1" s="1"/>
  <c r="AF260" i="1"/>
  <c r="AF370" i="1"/>
  <c r="AG370" i="1"/>
  <c r="AH370" i="1" s="1"/>
  <c r="AF408" i="1"/>
  <c r="AF426" i="1"/>
  <c r="AF223" i="1"/>
  <c r="AG223" i="1"/>
  <c r="AH223" i="1"/>
  <c r="AF215" i="1" l="1"/>
  <c r="AG215" i="1"/>
  <c r="AH215" i="1" s="1"/>
  <c r="AF390" i="1"/>
  <c r="AG390" i="1"/>
  <c r="AH390" i="1" s="1"/>
  <c r="AF308" i="1"/>
  <c r="AG308" i="1"/>
  <c r="AH308" i="1" s="1"/>
  <c r="AF306" i="1"/>
  <c r="AG306" i="1" s="1"/>
  <c r="AH306" i="1" s="1"/>
  <c r="AF24" i="1"/>
  <c r="AG24" i="1" s="1"/>
  <c r="AH24" i="1" s="1"/>
  <c r="AF100" i="1"/>
  <c r="AG100" i="1" s="1"/>
  <c r="AH100" i="1" s="1"/>
  <c r="AG387" i="1"/>
  <c r="AH387" i="1" s="1"/>
  <c r="AF387" i="1"/>
  <c r="AF341" i="1"/>
  <c r="AG341" i="1"/>
  <c r="AH341" i="1" s="1"/>
  <c r="AF363" i="1"/>
  <c r="AG363" i="1"/>
  <c r="AH363" i="1" s="1"/>
  <c r="AG50" i="1"/>
  <c r="AH50" i="1" s="1"/>
  <c r="AF50" i="1"/>
  <c r="AF346" i="1"/>
  <c r="AG346" i="1"/>
  <c r="AH346" i="1" s="1"/>
  <c r="AF345" i="1"/>
  <c r="AG345" i="1" s="1"/>
  <c r="AH345" i="1" s="1"/>
  <c r="AF85" i="1"/>
  <c r="AG85" i="1"/>
  <c r="AH85" i="1" s="1"/>
  <c r="AF535" i="1"/>
  <c r="AG535" i="1" s="1"/>
  <c r="AH535" i="1" s="1"/>
  <c r="AF473" i="1"/>
  <c r="AG473" i="1"/>
  <c r="AH473" i="1" s="1"/>
  <c r="AG377" i="1"/>
  <c r="AH377" i="1" s="1"/>
  <c r="AG294" i="1"/>
  <c r="AH294" i="1" s="1"/>
  <c r="AF294" i="1"/>
  <c r="AF147" i="1"/>
  <c r="AG147" i="1" s="1"/>
  <c r="AH147" i="1" s="1"/>
  <c r="AF154" i="1"/>
  <c r="AG154" i="1"/>
  <c r="AH154" i="1" s="1"/>
  <c r="AF199" i="1"/>
  <c r="AG199" i="1" s="1"/>
  <c r="AH199" i="1" s="1"/>
  <c r="AF70" i="1"/>
  <c r="AG70" i="1" s="1"/>
  <c r="AH70" i="1" s="1"/>
  <c r="AF299" i="1"/>
  <c r="AG299" i="1" s="1"/>
  <c r="AH299" i="1" s="1"/>
  <c r="AF389" i="1"/>
  <c r="AG389" i="1" s="1"/>
  <c r="AH389" i="1" s="1"/>
  <c r="AC365" i="1"/>
  <c r="AD365" i="1" s="1"/>
  <c r="AF139" i="1"/>
  <c r="AG139" i="1" s="1"/>
  <c r="AH139" i="1" s="1"/>
  <c r="AF39" i="1"/>
  <c r="AG39" i="1" s="1"/>
  <c r="AH39" i="1" s="1"/>
  <c r="AF37" i="1"/>
  <c r="AG37" i="1"/>
  <c r="AH37" i="1" s="1"/>
  <c r="AF84" i="1"/>
  <c r="AG84" i="1" s="1"/>
  <c r="AH84" i="1" s="1"/>
  <c r="AF91" i="1"/>
  <c r="AG91" i="1" s="1"/>
  <c r="AH91" i="1" s="1"/>
  <c r="AF126" i="1"/>
  <c r="AG126" i="1"/>
  <c r="AH126" i="1" s="1"/>
  <c r="AF569" i="1"/>
  <c r="AG569" i="1" s="1"/>
  <c r="AH569" i="1" s="1"/>
  <c r="AF158" i="1"/>
  <c r="AG158" i="1"/>
  <c r="AH158" i="1" s="1"/>
  <c r="AF457" i="1"/>
  <c r="AG457" i="1" s="1"/>
  <c r="AH457" i="1" s="1"/>
  <c r="AF338" i="1"/>
  <c r="AG338" i="1" s="1"/>
  <c r="AH338" i="1" s="1"/>
  <c r="AF319" i="1"/>
  <c r="AG319" i="1" s="1"/>
  <c r="AH319" i="1" s="1"/>
  <c r="AF174" i="1"/>
  <c r="AG174" i="1" s="1"/>
  <c r="AH174" i="1" s="1"/>
  <c r="AF198" i="1"/>
  <c r="AG198" i="1" s="1"/>
  <c r="AH198" i="1" s="1"/>
  <c r="AF200" i="1"/>
  <c r="AG200" i="1" s="1"/>
  <c r="AH200" i="1" s="1"/>
  <c r="AF103" i="1"/>
  <c r="AG103" i="1" s="1"/>
  <c r="AH103" i="1" s="1"/>
  <c r="AG169" i="1"/>
  <c r="AH169" i="1" s="1"/>
  <c r="AF169" i="1"/>
  <c r="AF313" i="1"/>
  <c r="AG313" i="1"/>
  <c r="AH313" i="1" s="1"/>
  <c r="AF361" i="1"/>
  <c r="AG361" i="1" s="1"/>
  <c r="AH361" i="1" s="1"/>
  <c r="AF444" i="1"/>
  <c r="AG444" i="1" s="1"/>
  <c r="AH444" i="1" s="1"/>
  <c r="AG411" i="1"/>
  <c r="AH411" i="1" s="1"/>
  <c r="AF411" i="1"/>
  <c r="AF560" i="1"/>
  <c r="AG560" i="1" s="1"/>
  <c r="AH560" i="1" s="1"/>
  <c r="AG16" i="1"/>
  <c r="AH16" i="1" s="1"/>
  <c r="AF399" i="1"/>
  <c r="AG399" i="1" s="1"/>
  <c r="AH399" i="1" s="1"/>
  <c r="AF124" i="1"/>
  <c r="AG124" i="1" s="1"/>
  <c r="AH124" i="1" s="1"/>
  <c r="AF143" i="1"/>
  <c r="AG143" i="1" s="1"/>
  <c r="AH143" i="1" s="1"/>
  <c r="AF285" i="1"/>
  <c r="AG285" i="1" s="1"/>
  <c r="AH285" i="1" s="1"/>
  <c r="AF273" i="1"/>
  <c r="AG273" i="1" s="1"/>
  <c r="AH273" i="1" s="1"/>
  <c r="AG119" i="1"/>
  <c r="AH119" i="1" s="1"/>
  <c r="AF119" i="1"/>
  <c r="AF395" i="1"/>
  <c r="AG395" i="1" s="1"/>
  <c r="AH395" i="1" s="1"/>
  <c r="AF127" i="1"/>
  <c r="AG127" i="1" s="1"/>
  <c r="AH127" i="1" s="1"/>
  <c r="AF155" i="1"/>
  <c r="AG155" i="1"/>
  <c r="AH155" i="1" s="1"/>
  <c r="AF226" i="1"/>
  <c r="AG226" i="1" s="1"/>
  <c r="AH226" i="1" s="1"/>
  <c r="AF62" i="1"/>
  <c r="AG62" i="1"/>
  <c r="AH62" i="1" s="1"/>
  <c r="AF171" i="1"/>
  <c r="AG171" i="1" s="1"/>
  <c r="AH171" i="1" s="1"/>
  <c r="AF520" i="1"/>
  <c r="AG520" i="1" s="1"/>
  <c r="AH520" i="1" s="1"/>
  <c r="AF269" i="1"/>
  <c r="AG269" i="1" s="1"/>
  <c r="AH269" i="1" s="1"/>
  <c r="AF351" i="1"/>
  <c r="AG351" i="1" s="1"/>
  <c r="AH351" i="1" s="1"/>
  <c r="AG415" i="1"/>
  <c r="AH415" i="1" s="1"/>
  <c r="AG185" i="1"/>
  <c r="AH185" i="1" s="1"/>
  <c r="AF185" i="1"/>
  <c r="AF231" i="1"/>
  <c r="AG231" i="1"/>
  <c r="AH231" i="1" s="1"/>
  <c r="AF265" i="1"/>
  <c r="AG45" i="1"/>
  <c r="AH45" i="1" s="1"/>
  <c r="AF45" i="1"/>
  <c r="AF360" i="1"/>
  <c r="AG360" i="1"/>
  <c r="AH360" i="1" s="1"/>
  <c r="AF96" i="1"/>
  <c r="AG96" i="1" s="1"/>
  <c r="AH96" i="1" s="1"/>
  <c r="AG203" i="1"/>
  <c r="AH203" i="1" s="1"/>
  <c r="AF209" i="1"/>
  <c r="AG209" i="1" s="1"/>
  <c r="AH209" i="1" s="1"/>
  <c r="AF420" i="1"/>
  <c r="AG420" i="1" s="1"/>
  <c r="AH420" i="1" s="1"/>
  <c r="AF140" i="1"/>
  <c r="AG140" i="1" s="1"/>
  <c r="AH140" i="1" s="1"/>
  <c r="AF13" i="1"/>
  <c r="AG13" i="1"/>
  <c r="AH13" i="1" s="1"/>
  <c r="AF109" i="1"/>
  <c r="AG109" i="1"/>
  <c r="AH109" i="1" s="1"/>
  <c r="AF406" i="1"/>
  <c r="AG406" i="1" s="1"/>
  <c r="AH406" i="1" s="1"/>
  <c r="AF56" i="1"/>
  <c r="AG56" i="1"/>
  <c r="AH56" i="1" s="1"/>
  <c r="AF349" i="1"/>
  <c r="AG349" i="1" s="1"/>
  <c r="AH349" i="1" s="1"/>
  <c r="AF59" i="1"/>
  <c r="AG59" i="1"/>
  <c r="AH59" i="1" s="1"/>
  <c r="AF36" i="1"/>
  <c r="AG36" i="1" s="1"/>
  <c r="AH36" i="1" s="1"/>
  <c r="AF206" i="1"/>
  <c r="AG206" i="1"/>
  <c r="AH206" i="1" s="1"/>
  <c r="AF136" i="1"/>
  <c r="AG136" i="1" s="1"/>
  <c r="AH136" i="1" s="1"/>
  <c r="AF358" i="1"/>
  <c r="AG358" i="1"/>
  <c r="AH358" i="1" s="1"/>
  <c r="AG407" i="1"/>
  <c r="AH407" i="1" s="1"/>
  <c r="AF352" i="1"/>
  <c r="AG352" i="1"/>
  <c r="AH352" i="1" s="1"/>
  <c r="AG270" i="1"/>
  <c r="AH270" i="1" s="1"/>
  <c r="AF337" i="1"/>
  <c r="AG337" i="1"/>
  <c r="AH337" i="1" s="1"/>
  <c r="AF324" i="1"/>
  <c r="AG324" i="1"/>
  <c r="AH324" i="1" s="1"/>
  <c r="AF65" i="1"/>
  <c r="AG65" i="1" s="1"/>
  <c r="AH65" i="1" s="1"/>
  <c r="AG146" i="1"/>
  <c r="AH146" i="1" s="1"/>
  <c r="AF146" i="1"/>
  <c r="AF293" i="1"/>
  <c r="AG293" i="1"/>
  <c r="AH293" i="1" s="1"/>
  <c r="AF326" i="1"/>
  <c r="AG326" i="1" s="1"/>
  <c r="AH326" i="1" s="1"/>
  <c r="AG312" i="1"/>
  <c r="AH312" i="1" s="1"/>
  <c r="AF404" i="1"/>
  <c r="AG404" i="1" s="1"/>
  <c r="AH404" i="1" s="1"/>
  <c r="AB39" i="1"/>
  <c r="AG300" i="1"/>
  <c r="AH300" i="1" s="1"/>
  <c r="U46" i="1"/>
  <c r="AB46" i="1"/>
  <c r="AB52" i="1"/>
  <c r="AC52" i="1" s="1"/>
  <c r="AD52" i="1" s="1"/>
  <c r="U52" i="1"/>
  <c r="AF289" i="1"/>
  <c r="AG289" i="1"/>
  <c r="AH289" i="1" s="1"/>
  <c r="AF16" i="1"/>
  <c r="AG441" i="1"/>
  <c r="AH441" i="1" s="1"/>
  <c r="AF407" i="1"/>
  <c r="AB365" i="1"/>
  <c r="U39" i="1"/>
  <c r="U421" i="1"/>
  <c r="U265" i="1"/>
  <c r="AG265" i="1" s="1"/>
  <c r="AH265" i="1" s="1"/>
  <c r="U219" i="1"/>
  <c r="AG570" i="1"/>
  <c r="AH570" i="1" s="1"/>
  <c r="AG509" i="1"/>
  <c r="AH509" i="1" s="1"/>
  <c r="AF305" i="1"/>
  <c r="AG305" i="1" s="1"/>
  <c r="AH305" i="1" s="1"/>
  <c r="AF425" i="1"/>
  <c r="AG425" i="1" s="1"/>
  <c r="AH425" i="1" s="1"/>
  <c r="AF242" i="1"/>
  <c r="AG242" i="1" s="1"/>
  <c r="AH242" i="1" s="1"/>
  <c r="U414" i="1"/>
  <c r="AF270" i="1"/>
  <c r="AF335" i="1"/>
  <c r="AG335" i="1" s="1"/>
  <c r="AH335" i="1" s="1"/>
  <c r="AF72" i="1"/>
  <c r="AG72" i="1" s="1"/>
  <c r="AH72" i="1" s="1"/>
  <c r="AF292" i="1"/>
  <c r="AG292" i="1" s="1"/>
  <c r="AH292" i="1" s="1"/>
  <c r="AC298" i="1"/>
  <c r="AD298" i="1" s="1"/>
  <c r="AC46" i="1"/>
  <c r="AD46" i="1" s="1"/>
  <c r="AF33" i="1"/>
  <c r="AG33" i="1" s="1"/>
  <c r="AH33" i="1" s="1"/>
  <c r="AF228" i="1"/>
  <c r="AG228" i="1" s="1"/>
  <c r="AH228" i="1" s="1"/>
  <c r="AF377" i="1"/>
  <c r="AF297" i="1"/>
  <c r="AG297" i="1" s="1"/>
  <c r="AH297" i="1" s="1"/>
  <c r="AF415" i="1"/>
  <c r="AC391" i="1"/>
  <c r="AD391" i="1" s="1"/>
  <c r="AG333" i="1"/>
  <c r="AH333" i="1" s="1"/>
  <c r="AF381" i="1"/>
  <c r="AG381" i="1" s="1"/>
  <c r="AH381" i="1" s="1"/>
  <c r="AB359" i="1"/>
  <c r="AC359" i="1" s="1"/>
  <c r="AD359" i="1" s="1"/>
  <c r="AG356" i="1"/>
  <c r="AH356" i="1" s="1"/>
  <c r="AG247" i="1"/>
  <c r="AH247" i="1" s="1"/>
  <c r="AG435" i="1"/>
  <c r="AH435" i="1" s="1"/>
  <c r="U399" i="1"/>
  <c r="AF106" i="1"/>
  <c r="AG106" i="1" s="1"/>
  <c r="AH106" i="1" s="1"/>
  <c r="U317" i="1"/>
  <c r="AB317" i="1"/>
  <c r="AC317" i="1" s="1"/>
  <c r="AD317" i="1" s="1"/>
  <c r="AG28" i="1"/>
  <c r="AH28" i="1" s="1"/>
  <c r="AB220" i="1"/>
  <c r="AC229" i="1"/>
  <c r="AD229" i="1" s="1"/>
  <c r="AC353" i="1"/>
  <c r="AD353" i="1" s="1"/>
  <c r="AC347" i="1"/>
  <c r="AD347" i="1" s="1"/>
  <c r="AB355" i="1"/>
  <c r="AC355" i="1" s="1"/>
  <c r="AD355" i="1" s="1"/>
  <c r="U355" i="1"/>
  <c r="AB432" i="1"/>
  <c r="AG368" i="1"/>
  <c r="AH368" i="1" s="1"/>
  <c r="U343" i="1"/>
  <c r="AF203" i="1"/>
  <c r="AG455" i="1"/>
  <c r="AH455" i="1" s="1"/>
  <c r="AF78" i="1"/>
  <c r="AG78" i="1" s="1"/>
  <c r="AH78" i="1" s="1"/>
  <c r="AC286" i="1"/>
  <c r="AD286" i="1" s="1"/>
  <c r="AB320" i="1"/>
  <c r="AC320" i="1"/>
  <c r="AD320" i="1" s="1"/>
  <c r="U291" i="1"/>
  <c r="AB291" i="1"/>
  <c r="AC291" i="1" s="1"/>
  <c r="AD291" i="1" s="1"/>
  <c r="AG64" i="1"/>
  <c r="AH64" i="1" s="1"/>
  <c r="AC115" i="1"/>
  <c r="AD115" i="1" s="1"/>
  <c r="AB519" i="1"/>
  <c r="U519" i="1"/>
  <c r="AG519" i="1" s="1"/>
  <c r="AH519" i="1" s="1"/>
  <c r="AG557" i="1"/>
  <c r="AH557" i="1" s="1"/>
  <c r="U34" i="1"/>
  <c r="AG34" i="1" s="1"/>
  <c r="AH34" i="1" s="1"/>
  <c r="AB34" i="1"/>
  <c r="AC580" i="1"/>
  <c r="AD580" i="1" s="1"/>
  <c r="U580" i="1"/>
  <c r="U153" i="1"/>
  <c r="AB153" i="1"/>
  <c r="AC153" i="1" s="1"/>
  <c r="AD153" i="1" s="1"/>
  <c r="AF176" i="1"/>
  <c r="AG176" i="1"/>
  <c r="AH176" i="1" s="1"/>
  <c r="AG222" i="1"/>
  <c r="AH222" i="1" s="1"/>
  <c r="AF47" i="1"/>
  <c r="AG47" i="1"/>
  <c r="AH47" i="1" s="1"/>
  <c r="AG239" i="1"/>
  <c r="AH239" i="1" s="1"/>
  <c r="AF513" i="1"/>
  <c r="AG513" i="1" s="1"/>
  <c r="AH513" i="1" s="1"/>
  <c r="AF527" i="1"/>
  <c r="AG527" i="1" s="1"/>
  <c r="AH527" i="1" s="1"/>
  <c r="AG508" i="1"/>
  <c r="AH508" i="1" s="1"/>
  <c r="AF207" i="1"/>
  <c r="AG207" i="1" s="1"/>
  <c r="AH207" i="1" s="1"/>
  <c r="AF491" i="1"/>
  <c r="AG491" i="1" s="1"/>
  <c r="AH491" i="1" s="1"/>
  <c r="U179" i="1"/>
  <c r="AC179" i="1"/>
  <c r="AD179" i="1" s="1"/>
  <c r="U113" i="1"/>
  <c r="AC113" i="1"/>
  <c r="AD113" i="1" s="1"/>
  <c r="U303" i="1"/>
  <c r="AB283" i="1"/>
  <c r="AC283" i="1" s="1"/>
  <c r="AD283" i="1" s="1"/>
  <c r="AB148" i="1"/>
  <c r="AC148" i="1"/>
  <c r="AD148" i="1" s="1"/>
  <c r="AB327" i="1"/>
  <c r="AC327" i="1" s="1"/>
  <c r="AD327" i="1" s="1"/>
  <c r="U327" i="1"/>
  <c r="U14" i="1"/>
  <c r="AC14" i="1"/>
  <c r="AD14" i="1" s="1"/>
  <c r="U279" i="1"/>
  <c r="AB279" i="1"/>
  <c r="AC279" i="1" s="1"/>
  <c r="AD279" i="1" s="1"/>
  <c r="AG243" i="1"/>
  <c r="AH243" i="1" s="1"/>
  <c r="U102" i="1"/>
  <c r="AC102" i="1"/>
  <c r="AD102" i="1" s="1"/>
  <c r="AB484" i="1"/>
  <c r="AC484" i="1"/>
  <c r="AD484" i="1" s="1"/>
  <c r="U558" i="1"/>
  <c r="AC558" i="1"/>
  <c r="AD558" i="1" s="1"/>
  <c r="AC134" i="1"/>
  <c r="AD134" i="1" s="1"/>
  <c r="AG467" i="1"/>
  <c r="AH467" i="1" s="1"/>
  <c r="AF467" i="1"/>
  <c r="AF853" i="1"/>
  <c r="AG853" i="1"/>
  <c r="AH853" i="1" s="1"/>
  <c r="AF650" i="1"/>
  <c r="AF166" i="1"/>
  <c r="AG166" i="1" s="1"/>
  <c r="AH166" i="1" s="1"/>
  <c r="AB44" i="1"/>
  <c r="AC44" i="1"/>
  <c r="AD44" i="1" s="1"/>
  <c r="AC280" i="1"/>
  <c r="AD280" i="1" s="1"/>
  <c r="AB334" i="1"/>
  <c r="AC334" i="1" s="1"/>
  <c r="AD334" i="1" s="1"/>
  <c r="U334" i="1"/>
  <c r="AF374" i="1"/>
  <c r="AG374" i="1" s="1"/>
  <c r="AH374" i="1" s="1"/>
  <c r="AG81" i="1"/>
  <c r="AH81" i="1" s="1"/>
  <c r="AF212" i="1"/>
  <c r="AG212" i="1" s="1"/>
  <c r="AH212" i="1" s="1"/>
  <c r="AG453" i="1"/>
  <c r="AH453" i="1" s="1"/>
  <c r="AF482" i="1"/>
  <c r="AG482" i="1" s="1"/>
  <c r="AH482" i="1" s="1"/>
  <c r="AG483" i="1"/>
  <c r="AH483" i="1" s="1"/>
  <c r="AG250" i="1"/>
  <c r="AH250" i="1" s="1"/>
  <c r="AB278" i="1"/>
  <c r="AC278" i="1"/>
  <c r="AD278" i="1" s="1"/>
  <c r="AC15" i="1"/>
  <c r="AD15" i="1" s="1"/>
  <c r="U15" i="1"/>
  <c r="AC282" i="1"/>
  <c r="AD282" i="1" s="1"/>
  <c r="AB282" i="1"/>
  <c r="U282" i="1"/>
  <c r="U318" i="1"/>
  <c r="AC318" i="1"/>
  <c r="AD318" i="1" s="1"/>
  <c r="AF466" i="1"/>
  <c r="AG466" i="1" s="1"/>
  <c r="AH466" i="1" s="1"/>
  <c r="AG564" i="1"/>
  <c r="AH564" i="1" s="1"/>
  <c r="AF564" i="1"/>
  <c r="AF495" i="1"/>
  <c r="AG495" i="1" s="1"/>
  <c r="AH495" i="1" s="1"/>
  <c r="U516" i="1"/>
  <c r="AB516" i="1"/>
  <c r="AF859" i="1"/>
  <c r="AG859" i="1" s="1"/>
  <c r="AH859" i="1" s="1"/>
  <c r="AF699" i="1"/>
  <c r="AG699" i="1" s="1"/>
  <c r="AH699" i="1" s="1"/>
  <c r="AB431" i="1"/>
  <c r="AC431" i="1"/>
  <c r="AD431" i="1" s="1"/>
  <c r="AG225" i="1"/>
  <c r="AH225" i="1" s="1"/>
  <c r="AG41" i="1"/>
  <c r="AH41" i="1" s="1"/>
  <c r="AF41" i="1"/>
  <c r="AG522" i="1"/>
  <c r="AH522" i="1" s="1"/>
  <c r="AF479" i="1"/>
  <c r="AG479" i="1" s="1"/>
  <c r="AH479" i="1" s="1"/>
  <c r="U275" i="1"/>
  <c r="U371" i="1"/>
  <c r="AB160" i="1"/>
  <c r="AC160" i="1" s="1"/>
  <c r="AD160" i="1" s="1"/>
  <c r="U160" i="1"/>
  <c r="U57" i="1"/>
  <c r="AB57" i="1"/>
  <c r="AC57" i="1" s="1"/>
  <c r="AD57" i="1" s="1"/>
  <c r="U51" i="1"/>
  <c r="AB51" i="1"/>
  <c r="AC51" i="1"/>
  <c r="AD51" i="1" s="1"/>
  <c r="AC82" i="1"/>
  <c r="AD82" i="1" s="1"/>
  <c r="AG184" i="1"/>
  <c r="AH184" i="1" s="1"/>
  <c r="AF470" i="1"/>
  <c r="AG470" i="1" s="1"/>
  <c r="AH470" i="1" s="1"/>
  <c r="AG582" i="1"/>
  <c r="AH582" i="1" s="1"/>
  <c r="AB586" i="1"/>
  <c r="U586" i="1"/>
  <c r="AC586" i="1"/>
  <c r="AD586" i="1" s="1"/>
  <c r="AF897" i="1"/>
  <c r="AF606" i="1"/>
  <c r="AG606" i="1" s="1"/>
  <c r="AH606" i="1" s="1"/>
  <c r="AC386" i="1"/>
  <c r="AD386" i="1" s="1"/>
  <c r="AG573" i="1"/>
  <c r="AH573" i="1" s="1"/>
  <c r="AG477" i="1"/>
  <c r="AH477" i="1" s="1"/>
  <c r="AG97" i="1"/>
  <c r="AH97" i="1" s="1"/>
  <c r="AC129" i="1"/>
  <c r="AD129" i="1" s="1"/>
  <c r="U232" i="1"/>
  <c r="AB232" i="1"/>
  <c r="AC232" i="1"/>
  <c r="AD232" i="1" s="1"/>
  <c r="AG90" i="1"/>
  <c r="AH90" i="1" s="1"/>
  <c r="AF90" i="1"/>
  <c r="AF38" i="1"/>
  <c r="AG38" i="1"/>
  <c r="AH38" i="1" s="1"/>
  <c r="U204" i="1"/>
  <c r="AC204" i="1"/>
  <c r="AD204" i="1" s="1"/>
  <c r="U71" i="1"/>
  <c r="AB71" i="1"/>
  <c r="AC71" i="1" s="1"/>
  <c r="AD71" i="1" s="1"/>
  <c r="AF691" i="1"/>
  <c r="AG691" i="1" s="1"/>
  <c r="AH691" i="1" s="1"/>
  <c r="AF104" i="1"/>
  <c r="AG104" i="1"/>
  <c r="AH104" i="1" s="1"/>
  <c r="AG145" i="1"/>
  <c r="AH145" i="1" s="1"/>
  <c r="AG234" i="1"/>
  <c r="AH234" i="1" s="1"/>
  <c r="AG287" i="1"/>
  <c r="AH287" i="1" s="1"/>
  <c r="AB231" i="1"/>
  <c r="AC325" i="1"/>
  <c r="AD325" i="1" s="1"/>
  <c r="U254" i="1"/>
  <c r="AG254" i="1" s="1"/>
  <c r="AH254" i="1" s="1"/>
  <c r="AF357" i="1"/>
  <c r="AG357" i="1" s="1"/>
  <c r="AH357" i="1" s="1"/>
  <c r="AG339" i="1"/>
  <c r="AH339" i="1" s="1"/>
  <c r="AG316" i="1"/>
  <c r="AH316" i="1" s="1"/>
  <c r="AG83" i="1"/>
  <c r="AH83" i="1" s="1"/>
  <c r="U386" i="1"/>
  <c r="AG130" i="1"/>
  <c r="AH130" i="1" s="1"/>
  <c r="AC396" i="1"/>
  <c r="AD396" i="1" s="1"/>
  <c r="AB325" i="1"/>
  <c r="AF392" i="1"/>
  <c r="AG392" i="1" s="1"/>
  <c r="AH392" i="1" s="1"/>
  <c r="AG369" i="1"/>
  <c r="AH369" i="1" s="1"/>
  <c r="AF92" i="1"/>
  <c r="AG92" i="1" s="1"/>
  <c r="AH92" i="1" s="1"/>
  <c r="AB400" i="1"/>
  <c r="AC400" i="1" s="1"/>
  <c r="AD400" i="1" s="1"/>
  <c r="U229" i="1"/>
  <c r="AG409" i="1"/>
  <c r="AH409" i="1" s="1"/>
  <c r="AF76" i="1"/>
  <c r="AG76" i="1" s="1"/>
  <c r="AH76" i="1" s="1"/>
  <c r="AF99" i="1"/>
  <c r="AG99" i="1" s="1"/>
  <c r="AH99" i="1" s="1"/>
  <c r="AG296" i="1"/>
  <c r="AH296" i="1" s="1"/>
  <c r="U240" i="1"/>
  <c r="AC240" i="1"/>
  <c r="AD240" i="1" s="1"/>
  <c r="AB379" i="1"/>
  <c r="AC379" i="1"/>
  <c r="AD379" i="1" s="1"/>
  <c r="AF329" i="1"/>
  <c r="AG329" i="1" s="1"/>
  <c r="AH329" i="1" s="1"/>
  <c r="U129" i="1"/>
  <c r="AG423" i="1"/>
  <c r="AH423" i="1" s="1"/>
  <c r="AG524" i="1"/>
  <c r="AH524" i="1" s="1"/>
  <c r="AF472" i="1"/>
  <c r="AG472" i="1" s="1"/>
  <c r="AH472" i="1" s="1"/>
  <c r="AF321" i="1"/>
  <c r="AG321" i="1" s="1"/>
  <c r="AH321" i="1" s="1"/>
  <c r="AG230" i="1"/>
  <c r="AH230" i="1" s="1"/>
  <c r="AF257" i="1"/>
  <c r="AC461" i="1"/>
  <c r="AD461" i="1" s="1"/>
  <c r="AG537" i="1"/>
  <c r="AH537" i="1" s="1"/>
  <c r="AF539" i="1"/>
  <c r="AG539" i="1" s="1"/>
  <c r="AH539" i="1" s="1"/>
  <c r="AG567" i="1"/>
  <c r="AH567" i="1" s="1"/>
  <c r="AF575" i="1"/>
  <c r="AG575" i="1"/>
  <c r="AH575" i="1" s="1"/>
  <c r="AG545" i="1"/>
  <c r="AH545" i="1" s="1"/>
  <c r="AG29" i="1"/>
  <c r="AH29" i="1" s="1"/>
  <c r="AG530" i="1"/>
  <c r="AH530" i="1" s="1"/>
  <c r="AG459" i="1"/>
  <c r="AH459" i="1" s="1"/>
  <c r="AF75" i="1"/>
  <c r="AG75" i="1"/>
  <c r="AH75" i="1" s="1"/>
  <c r="AG480" i="1"/>
  <c r="AH480" i="1" s="1"/>
  <c r="AF503" i="1"/>
  <c r="AG503" i="1"/>
  <c r="AH503" i="1" s="1"/>
  <c r="AB284" i="1"/>
  <c r="AC284" i="1" s="1"/>
  <c r="AD284" i="1" s="1"/>
  <c r="U284" i="1"/>
  <c r="U208" i="1"/>
  <c r="AC208" i="1"/>
  <c r="AD208" i="1" s="1"/>
  <c r="AG330" i="1"/>
  <c r="AH330" i="1" s="1"/>
  <c r="AF383" i="1"/>
  <c r="AG383" i="1"/>
  <c r="AH383" i="1" s="1"/>
  <c r="U150" i="1"/>
  <c r="AB150" i="1"/>
  <c r="AC150" i="1"/>
  <c r="AD150" i="1" s="1"/>
  <c r="U152" i="1"/>
  <c r="AC152" i="1"/>
  <c r="AD152" i="1" s="1"/>
  <c r="AB18" i="1"/>
  <c r="AC18" i="1"/>
  <c r="AD18" i="1" s="1"/>
  <c r="U18" i="1"/>
  <c r="AC123" i="1"/>
  <c r="AD123" i="1" s="1"/>
  <c r="U512" i="1"/>
  <c r="AB512" i="1"/>
  <c r="AC512" i="1"/>
  <c r="AD512" i="1" s="1"/>
  <c r="AG307" i="1"/>
  <c r="AH307" i="1" s="1"/>
  <c r="AG414" i="1"/>
  <c r="AH414" i="1" s="1"/>
  <c r="AG401" i="1"/>
  <c r="AH401" i="1" s="1"/>
  <c r="AG54" i="1"/>
  <c r="AH54" i="1" s="1"/>
  <c r="AB386" i="1"/>
  <c r="AG88" i="1"/>
  <c r="AH88" i="1" s="1"/>
  <c r="AF74" i="1"/>
  <c r="AG74" i="1"/>
  <c r="AH74" i="1" s="1"/>
  <c r="AG421" i="1"/>
  <c r="AH421" i="1" s="1"/>
  <c r="AG205" i="1"/>
  <c r="AH205" i="1" s="1"/>
  <c r="AG301" i="1"/>
  <c r="AH301" i="1" s="1"/>
  <c r="AF366" i="1"/>
  <c r="AG366" i="1" s="1"/>
  <c r="AH366" i="1" s="1"/>
  <c r="AG219" i="1"/>
  <c r="AH219" i="1" s="1"/>
  <c r="U365" i="1"/>
  <c r="AG323" i="1"/>
  <c r="AH323" i="1" s="1"/>
  <c r="AG447" i="1"/>
  <c r="AH447" i="1" s="1"/>
  <c r="AG412" i="1"/>
  <c r="AH412" i="1" s="1"/>
  <c r="AG164" i="1"/>
  <c r="AH164" i="1" s="1"/>
  <c r="AG188" i="1"/>
  <c r="AH188" i="1" s="1"/>
  <c r="AG172" i="1"/>
  <c r="AH172" i="1" s="1"/>
  <c r="AG202" i="1"/>
  <c r="AH202" i="1" s="1"/>
  <c r="AB396" i="1"/>
  <c r="AG332" i="1"/>
  <c r="AH332" i="1" s="1"/>
  <c r="AG94" i="1"/>
  <c r="AH94" i="1" s="1"/>
  <c r="AG350" i="1"/>
  <c r="AH350" i="1" s="1"/>
  <c r="AG267" i="1"/>
  <c r="AH267" i="1" s="1"/>
  <c r="AG246" i="1"/>
  <c r="AH246" i="1" s="1"/>
  <c r="AC343" i="1"/>
  <c r="AD343" i="1" s="1"/>
  <c r="AG23" i="1"/>
  <c r="AH23" i="1" s="1"/>
  <c r="AG110" i="1"/>
  <c r="AH110" i="1" s="1"/>
  <c r="AC439" i="1"/>
  <c r="AD439" i="1" s="1"/>
  <c r="AB439" i="1"/>
  <c r="AG86" i="1"/>
  <c r="AH86" i="1" s="1"/>
  <c r="AB170" i="1"/>
  <c r="AC170" i="1" s="1"/>
  <c r="AD170" i="1" s="1"/>
  <c r="AB394" i="1"/>
  <c r="AC394" i="1" s="1"/>
  <c r="AD394" i="1" s="1"/>
  <c r="AB303" i="1"/>
  <c r="AC303" i="1" s="1"/>
  <c r="AD303" i="1" s="1"/>
  <c r="U348" i="1"/>
  <c r="AC348" i="1"/>
  <c r="AD348" i="1" s="1"/>
  <c r="AG578" i="1"/>
  <c r="AH578" i="1" s="1"/>
  <c r="AG462" i="1"/>
  <c r="AH462" i="1" s="1"/>
  <c r="AG492" i="1"/>
  <c r="AH492" i="1" s="1"/>
  <c r="AG255" i="1"/>
  <c r="AH255" i="1" s="1"/>
  <c r="AF241" i="1"/>
  <c r="AG241" i="1" s="1"/>
  <c r="AH241" i="1" s="1"/>
  <c r="AG500" i="1"/>
  <c r="AH500" i="1" s="1"/>
  <c r="AB558" i="1"/>
  <c r="AG541" i="1"/>
  <c r="AH541" i="1" s="1"/>
  <c r="AG201" i="1"/>
  <c r="AH201" i="1" s="1"/>
  <c r="AF517" i="1"/>
  <c r="AG517" i="1" s="1"/>
  <c r="AH517" i="1" s="1"/>
  <c r="AG450" i="1"/>
  <c r="AH450" i="1" s="1"/>
  <c r="AG486" i="1"/>
  <c r="AH486" i="1" s="1"/>
  <c r="AF454" i="1"/>
  <c r="AG454" i="1"/>
  <c r="AH454" i="1" s="1"/>
  <c r="AG456" i="1"/>
  <c r="AH456" i="1" s="1"/>
  <c r="AF485" i="1"/>
  <c r="AG485" i="1"/>
  <c r="AH485" i="1" s="1"/>
  <c r="AB168" i="1"/>
  <c r="AC168" i="1"/>
  <c r="AD168" i="1" s="1"/>
  <c r="U168" i="1"/>
  <c r="AG310" i="1"/>
  <c r="AH310" i="1" s="1"/>
  <c r="AB318" i="1"/>
  <c r="AB277" i="1"/>
  <c r="AC277" i="1" s="1"/>
  <c r="AD277" i="1" s="1"/>
  <c r="U277" i="1"/>
  <c r="AB257" i="1"/>
  <c r="U257" i="1"/>
  <c r="AG257" i="1" s="1"/>
  <c r="AH257" i="1" s="1"/>
  <c r="U372" i="1"/>
  <c r="AB372" i="1"/>
  <c r="AC372" i="1" s="1"/>
  <c r="AD372" i="1" s="1"/>
  <c r="U274" i="1"/>
  <c r="AB274" i="1"/>
  <c r="AC274" i="1" s="1"/>
  <c r="AD274" i="1" s="1"/>
  <c r="AB159" i="1"/>
  <c r="U159" i="1"/>
  <c r="AC159" i="1"/>
  <c r="AD159" i="1" s="1"/>
  <c r="AB61" i="1"/>
  <c r="AC61" i="1" s="1"/>
  <c r="AD61" i="1" s="1"/>
  <c r="AB68" i="1"/>
  <c r="AC68" i="1"/>
  <c r="AD68" i="1" s="1"/>
  <c r="U68" i="1"/>
  <c r="AC516" i="1"/>
  <c r="AD516" i="1" s="1"/>
  <c r="U510" i="1"/>
  <c r="AB510" i="1"/>
  <c r="AC510" i="1"/>
  <c r="AD510" i="1" s="1"/>
  <c r="U533" i="1"/>
  <c r="AC533" i="1"/>
  <c r="AD533" i="1" s="1"/>
  <c r="AG952" i="1"/>
  <c r="AH952" i="1" s="1"/>
  <c r="AF952" i="1"/>
  <c r="AG440" i="1"/>
  <c r="AH440" i="1" s="1"/>
  <c r="AG156" i="1"/>
  <c r="AH156" i="1" s="1"/>
  <c r="AG261" i="1"/>
  <c r="AH261" i="1" s="1"/>
  <c r="AF382" i="1"/>
  <c r="AG382" i="1" s="1"/>
  <c r="AH382" i="1" s="1"/>
  <c r="AG304" i="1"/>
  <c r="AH304" i="1" s="1"/>
  <c r="AF77" i="1"/>
  <c r="AG77" i="1" s="1"/>
  <c r="AH77" i="1" s="1"/>
  <c r="AF577" i="1"/>
  <c r="AG577" i="1" s="1"/>
  <c r="AH577" i="1" s="1"/>
  <c r="AG218" i="1"/>
  <c r="AH218" i="1" s="1"/>
  <c r="AF342" i="1"/>
  <c r="AG342" i="1" s="1"/>
  <c r="AH342" i="1" s="1"/>
  <c r="AB13" i="1"/>
  <c r="AG25" i="1"/>
  <c r="AH25" i="1" s="1"/>
  <c r="AB434" i="1"/>
  <c r="AC434" i="1"/>
  <c r="AD434" i="1" s="1"/>
  <c r="AC275" i="1"/>
  <c r="AD275" i="1" s="1"/>
  <c r="AB14" i="1"/>
  <c r="U82" i="1"/>
  <c r="AF58" i="1"/>
  <c r="AG58" i="1" s="1"/>
  <c r="AH58" i="1" s="1"/>
  <c r="AF118" i="1"/>
  <c r="AG118" i="1" s="1"/>
  <c r="AH118" i="1" s="1"/>
  <c r="AF138" i="1"/>
  <c r="AG138" i="1"/>
  <c r="AH138" i="1" s="1"/>
  <c r="AC397" i="1"/>
  <c r="AD397" i="1" s="1"/>
  <c r="U397" i="1"/>
  <c r="AF373" i="1"/>
  <c r="AG373" i="1" s="1"/>
  <c r="AH373" i="1" s="1"/>
  <c r="AG125" i="1"/>
  <c r="AH125" i="1" s="1"/>
  <c r="U384" i="1"/>
  <c r="AB384" i="1"/>
  <c r="AC384" i="1" s="1"/>
  <c r="AD384" i="1" s="1"/>
  <c r="AF252" i="1"/>
  <c r="AG252" i="1" s="1"/>
  <c r="AH252" i="1" s="1"/>
  <c r="AF525" i="1"/>
  <c r="AG525" i="1" s="1"/>
  <c r="AH525" i="1" s="1"/>
  <c r="AG583" i="1"/>
  <c r="AH583" i="1" s="1"/>
  <c r="AG536" i="1"/>
  <c r="AH536" i="1" s="1"/>
  <c r="AF487" i="1"/>
  <c r="AG487" i="1" s="1"/>
  <c r="AH487" i="1" s="1"/>
  <c r="AB295" i="1"/>
  <c r="AC295" i="1" s="1"/>
  <c r="AD295" i="1" s="1"/>
  <c r="AG105" i="1"/>
  <c r="AH105" i="1" s="1"/>
  <c r="U112" i="1"/>
  <c r="AC112" i="1"/>
  <c r="AD112" i="1" s="1"/>
  <c r="AF151" i="1"/>
  <c r="AG151" i="1" s="1"/>
  <c r="AH151" i="1" s="1"/>
  <c r="AB111" i="1"/>
  <c r="AC111" i="1" s="1"/>
  <c r="AD111" i="1" s="1"/>
  <c r="U111" i="1"/>
  <c r="AC322" i="1"/>
  <c r="AD322" i="1" s="1"/>
  <c r="AB137" i="1"/>
  <c r="AC137" i="1"/>
  <c r="AD137" i="1" s="1"/>
  <c r="AC388" i="1"/>
  <c r="AD388" i="1" s="1"/>
  <c r="U21" i="1"/>
  <c r="AC21" i="1"/>
  <c r="AD21" i="1" s="1"/>
  <c r="U144" i="1"/>
  <c r="AB144" i="1"/>
  <c r="AC144" i="1" s="1"/>
  <c r="AD144" i="1" s="1"/>
  <c r="U128" i="1"/>
  <c r="AG542" i="1"/>
  <c r="AH542" i="1" s="1"/>
  <c r="U543" i="1"/>
  <c r="AB543" i="1"/>
  <c r="AC543" i="1"/>
  <c r="AD543" i="1" s="1"/>
  <c r="AF546" i="1"/>
  <c r="AG546" i="1" s="1"/>
  <c r="AH546" i="1" s="1"/>
  <c r="AF808" i="1"/>
  <c r="AG808" i="1" s="1"/>
  <c r="AH808" i="1" s="1"/>
  <c r="AF571" i="1"/>
  <c r="AG571" i="1" s="1"/>
  <c r="AH571" i="1" s="1"/>
  <c r="AF880" i="1"/>
  <c r="AG880" i="1"/>
  <c r="AH880" i="1" s="1"/>
  <c r="AF591" i="1"/>
  <c r="AG591" i="1"/>
  <c r="AH591" i="1" s="1"/>
  <c r="AF904" i="1"/>
  <c r="AG904" i="1" s="1"/>
  <c r="AH904" i="1" s="1"/>
  <c r="AG871" i="1"/>
  <c r="AH871" i="1" s="1"/>
  <c r="AF796" i="1"/>
  <c r="AG796" i="1" s="1"/>
  <c r="AH796" i="1" s="1"/>
  <c r="AG899" i="1"/>
  <c r="AH899" i="1" s="1"/>
  <c r="AF860" i="1"/>
  <c r="AG860" i="1"/>
  <c r="AH860" i="1" s="1"/>
  <c r="AF840" i="1"/>
  <c r="AG840" i="1" s="1"/>
  <c r="AH840" i="1" s="1"/>
  <c r="AF640" i="1"/>
  <c r="AG640" i="1"/>
  <c r="AH640" i="1" s="1"/>
  <c r="AG783" i="1"/>
  <c r="AH783" i="1" s="1"/>
  <c r="AF969" i="1"/>
  <c r="AG969" i="1"/>
  <c r="AH969" i="1" s="1"/>
  <c r="U501" i="1"/>
  <c r="AC501" i="1"/>
  <c r="AD501" i="1" s="1"/>
  <c r="AB501" i="1"/>
  <c r="AG937" i="1"/>
  <c r="AH937" i="1" s="1"/>
  <c r="AG815" i="1"/>
  <c r="AH815" i="1" s="1"/>
  <c r="AF820" i="1"/>
  <c r="AG820" i="1"/>
  <c r="AH820" i="1" s="1"/>
  <c r="AF793" i="1"/>
  <c r="AG793" i="1" s="1"/>
  <c r="AH793" i="1" s="1"/>
  <c r="AF814" i="1"/>
  <c r="AG814" i="1" s="1"/>
  <c r="AH814" i="1" s="1"/>
  <c r="AF866" i="1"/>
  <c r="AG866" i="1" s="1"/>
  <c r="AH866" i="1" s="1"/>
  <c r="AF832" i="1"/>
  <c r="AG832" i="1" s="1"/>
  <c r="AH832" i="1" s="1"/>
  <c r="AF984" i="1"/>
  <c r="AG984" i="1"/>
  <c r="AH984" i="1" s="1"/>
  <c r="AB809" i="1"/>
  <c r="U809" i="1"/>
  <c r="AC809" i="1"/>
  <c r="AD809" i="1" s="1"/>
  <c r="AG917" i="1"/>
  <c r="AH917" i="1" s="1"/>
  <c r="AF917" i="1"/>
  <c r="AG940" i="1"/>
  <c r="AH940" i="1" s="1"/>
  <c r="AF835" i="1"/>
  <c r="AG835" i="1" s="1"/>
  <c r="AH835" i="1" s="1"/>
  <c r="AF893" i="1"/>
  <c r="AG893" i="1" s="1"/>
  <c r="AH893" i="1" s="1"/>
  <c r="AF874" i="1"/>
  <c r="AG874" i="1" s="1"/>
  <c r="AH874" i="1" s="1"/>
  <c r="AG579" i="1"/>
  <c r="AH579" i="1" s="1"/>
  <c r="AF715" i="1"/>
  <c r="AG715" i="1"/>
  <c r="AH715" i="1" s="1"/>
  <c r="AG907" i="1"/>
  <c r="AH907" i="1" s="1"/>
  <c r="AF900" i="1"/>
  <c r="AG900" i="1" s="1"/>
  <c r="AH900" i="1" s="1"/>
  <c r="AG812" i="1"/>
  <c r="AH812" i="1" s="1"/>
  <c r="AF935" i="1"/>
  <c r="AG935" i="1"/>
  <c r="AH935" i="1" s="1"/>
  <c r="AF886" i="1"/>
  <c r="AG886" i="1"/>
  <c r="AH886" i="1" s="1"/>
  <c r="AG881" i="1"/>
  <c r="AH881" i="1" s="1"/>
  <c r="AG856" i="1"/>
  <c r="AH856" i="1" s="1"/>
  <c r="AB587" i="1"/>
  <c r="U587" i="1"/>
  <c r="AC587" i="1"/>
  <c r="AD587" i="1" s="1"/>
  <c r="AF707" i="1"/>
  <c r="AG707" i="1"/>
  <c r="AH707" i="1" s="1"/>
  <c r="AB942" i="1"/>
  <c r="U942" i="1"/>
  <c r="AC942" i="1"/>
  <c r="AD942" i="1" s="1"/>
  <c r="AC959" i="1"/>
  <c r="AD959" i="1" s="1"/>
  <c r="U959" i="1"/>
  <c r="AG987" i="1"/>
  <c r="AH987" i="1" s="1"/>
  <c r="AF680" i="1"/>
  <c r="AG680" i="1"/>
  <c r="AH680" i="1" s="1"/>
  <c r="U800" i="1"/>
  <c r="AC800" i="1"/>
  <c r="AD800" i="1" s="1"/>
  <c r="AB800" i="1"/>
  <c r="AF875" i="1"/>
  <c r="AG875" i="1" s="1"/>
  <c r="AH875" i="1" s="1"/>
  <c r="AB879" i="1"/>
  <c r="U879" i="1"/>
  <c r="AC879" i="1"/>
  <c r="AD879" i="1" s="1"/>
  <c r="AF639" i="1"/>
  <c r="AG639" i="1" s="1"/>
  <c r="AH639" i="1" s="1"/>
  <c r="AF766" i="1"/>
  <c r="AG766" i="1"/>
  <c r="AH766" i="1" s="1"/>
  <c r="U187" i="1"/>
  <c r="AB187" i="1"/>
  <c r="AC187" i="1"/>
  <c r="AD187" i="1" s="1"/>
  <c r="AF939" i="1"/>
  <c r="AG939" i="1" s="1"/>
  <c r="AH939" i="1" s="1"/>
  <c r="AF889" i="1"/>
  <c r="AG889" i="1"/>
  <c r="AH889" i="1" s="1"/>
  <c r="AF813" i="1"/>
  <c r="AG813" i="1"/>
  <c r="AH813" i="1" s="1"/>
  <c r="AF593" i="1"/>
  <c r="AG593" i="1" s="1"/>
  <c r="AH593" i="1" s="1"/>
  <c r="AF849" i="1"/>
  <c r="AG849" i="1" s="1"/>
  <c r="AH849" i="1" s="1"/>
  <c r="AF799" i="1"/>
  <c r="AG799" i="1"/>
  <c r="AH799" i="1" s="1"/>
  <c r="AF872" i="1"/>
  <c r="AG872" i="1"/>
  <c r="AH872" i="1" s="1"/>
  <c r="AF816" i="1"/>
  <c r="AG816" i="1" s="1"/>
  <c r="AH816" i="1" s="1"/>
  <c r="AG673" i="1"/>
  <c r="AH673" i="1" s="1"/>
  <c r="AF673" i="1"/>
  <c r="AF697" i="1"/>
  <c r="AG697" i="1" s="1"/>
  <c r="AH697" i="1" s="1"/>
  <c r="AF789" i="1"/>
  <c r="AG789" i="1" s="1"/>
  <c r="AH789" i="1" s="1"/>
  <c r="U122" i="1"/>
  <c r="AF20" i="1"/>
  <c r="AG20" i="1" s="1"/>
  <c r="AH20" i="1" s="1"/>
  <c r="AF837" i="1"/>
  <c r="AG837" i="1" s="1"/>
  <c r="AH837" i="1" s="1"/>
  <c r="AF907" i="1"/>
  <c r="AG841" i="1"/>
  <c r="AH841" i="1" s="1"/>
  <c r="AF902" i="1"/>
  <c r="AG902" i="1"/>
  <c r="AH902" i="1" s="1"/>
  <c r="AF949" i="1"/>
  <c r="AG949" i="1" s="1"/>
  <c r="AH949" i="1" s="1"/>
  <c r="AG617" i="1"/>
  <c r="AH617" i="1" s="1"/>
  <c r="AF818" i="1"/>
  <c r="AG818" i="1" s="1"/>
  <c r="AH818" i="1" s="1"/>
  <c r="AF890" i="1"/>
  <c r="AG890" i="1" s="1"/>
  <c r="AH890" i="1" s="1"/>
  <c r="U847" i="1"/>
  <c r="AG825" i="1"/>
  <c r="AH825" i="1" s="1"/>
  <c r="AF825" i="1"/>
  <c r="AF928" i="1"/>
  <c r="AG928" i="1"/>
  <c r="AH928" i="1" s="1"/>
  <c r="AF901" i="1"/>
  <c r="AG901" i="1"/>
  <c r="AH901" i="1" s="1"/>
  <c r="AG878" i="1"/>
  <c r="AH878" i="1" s="1"/>
  <c r="AF854" i="1"/>
  <c r="AG854" i="1"/>
  <c r="AH854" i="1" s="1"/>
  <c r="AF828" i="1"/>
  <c r="AG828" i="1" s="1"/>
  <c r="AH828" i="1" s="1"/>
  <c r="U657" i="1"/>
  <c r="AC657" i="1"/>
  <c r="AD657" i="1" s="1"/>
  <c r="AF723" i="1"/>
  <c r="AG723" i="1"/>
  <c r="AH723" i="1" s="1"/>
  <c r="AF728" i="1"/>
  <c r="AG728" i="1"/>
  <c r="AH728" i="1" s="1"/>
  <c r="AG736" i="1"/>
  <c r="AH736" i="1" s="1"/>
  <c r="AF736" i="1"/>
  <c r="AG518" i="1"/>
  <c r="AH518" i="1" s="1"/>
  <c r="AB463" i="1"/>
  <c r="AC463" i="1"/>
  <c r="AD463" i="1" s="1"/>
  <c r="U463" i="1"/>
  <c r="AF665" i="1"/>
  <c r="AG665" i="1" s="1"/>
  <c r="AH665" i="1" s="1"/>
  <c r="AG891" i="1"/>
  <c r="AH891" i="1" s="1"/>
  <c r="AG861" i="1"/>
  <c r="AH861" i="1" s="1"/>
  <c r="AG794" i="1"/>
  <c r="AH794" i="1" s="1"/>
  <c r="AF899" i="1"/>
  <c r="AG798" i="1"/>
  <c r="AH798" i="1" s="1"/>
  <c r="AF916" i="1"/>
  <c r="AG916" i="1"/>
  <c r="AH916" i="1" s="1"/>
  <c r="AC847" i="1"/>
  <c r="AD847" i="1" s="1"/>
  <c r="AF839" i="1"/>
  <c r="AG839" i="1" s="1"/>
  <c r="AH839" i="1" s="1"/>
  <c r="AF831" i="1"/>
  <c r="AG831" i="1" s="1"/>
  <c r="AH831" i="1" s="1"/>
  <c r="AG667" i="1"/>
  <c r="AH667" i="1" s="1"/>
  <c r="AF951" i="1"/>
  <c r="AG951" i="1"/>
  <c r="AH951" i="1" s="1"/>
  <c r="AG926" i="1"/>
  <c r="AH926" i="1" s="1"/>
  <c r="AF926" i="1"/>
  <c r="AF910" i="1"/>
  <c r="AG910" i="1"/>
  <c r="AH910" i="1" s="1"/>
  <c r="AF790" i="1"/>
  <c r="AG790" i="1"/>
  <c r="AH790" i="1" s="1"/>
  <c r="AF936" i="1"/>
  <c r="AG936" i="1"/>
  <c r="AH936" i="1" s="1"/>
  <c r="AG834" i="1"/>
  <c r="AH834" i="1" s="1"/>
  <c r="AF834" i="1"/>
  <c r="AF811" i="1"/>
  <c r="AG811" i="1"/>
  <c r="AH811" i="1" s="1"/>
  <c r="AG725" i="1"/>
  <c r="AH725" i="1" s="1"/>
  <c r="AF625" i="1"/>
  <c r="AG625" i="1" s="1"/>
  <c r="AH625" i="1" s="1"/>
  <c r="AF713" i="1"/>
  <c r="AG713" i="1"/>
  <c r="AH713" i="1" s="1"/>
  <c r="AF706" i="1"/>
  <c r="AG706" i="1" s="1"/>
  <c r="AH706" i="1" s="1"/>
  <c r="AB802" i="1"/>
  <c r="AC802" i="1"/>
  <c r="AD802" i="1" s="1"/>
  <c r="AF753" i="1"/>
  <c r="AG753" i="1" s="1"/>
  <c r="AH753" i="1" s="1"/>
  <c r="AC464" i="1"/>
  <c r="AD464" i="1" s="1"/>
  <c r="AG947" i="1"/>
  <c r="AH947" i="1" s="1"/>
  <c r="AG915" i="1"/>
  <c r="AH915" i="1" s="1"/>
  <c r="AG838" i="1"/>
  <c r="AH838" i="1" s="1"/>
  <c r="AG884" i="1"/>
  <c r="AH884" i="1" s="1"/>
  <c r="AF884" i="1"/>
  <c r="AF805" i="1"/>
  <c r="AG805" i="1"/>
  <c r="AH805" i="1" s="1"/>
  <c r="AF882" i="1"/>
  <c r="AG882" i="1"/>
  <c r="AH882" i="1" s="1"/>
  <c r="AG801" i="1"/>
  <c r="AH801" i="1" s="1"/>
  <c r="AF801" i="1"/>
  <c r="AF822" i="1"/>
  <c r="AG822" i="1" s="1"/>
  <c r="AH822" i="1" s="1"/>
  <c r="AF852" i="1"/>
  <c r="AG852" i="1"/>
  <c r="AH852" i="1" s="1"/>
  <c r="AB633" i="1"/>
  <c r="AF701" i="1"/>
  <c r="AG701" i="1" s="1"/>
  <c r="AH701" i="1" s="1"/>
  <c r="AF694" i="1"/>
  <c r="AG694" i="1"/>
  <c r="AH694" i="1" s="1"/>
  <c r="AF675" i="1"/>
  <c r="AG675" i="1" s="1"/>
  <c r="AH675" i="1" s="1"/>
  <c r="U897" i="1"/>
  <c r="AG897" i="1" s="1"/>
  <c r="AH897" i="1" s="1"/>
  <c r="AB897" i="1"/>
  <c r="AG909" i="1"/>
  <c r="AH909" i="1" s="1"/>
  <c r="AF704" i="1"/>
  <c r="AG704" i="1" s="1"/>
  <c r="AH704" i="1" s="1"/>
  <c r="AF777" i="1"/>
  <c r="AG777" i="1" s="1"/>
  <c r="AH777" i="1" s="1"/>
  <c r="AF739" i="1"/>
  <c r="AG739" i="1" s="1"/>
  <c r="AH739" i="1" s="1"/>
  <c r="AF965" i="1"/>
  <c r="AG965" i="1" s="1"/>
  <c r="AH965" i="1" s="1"/>
  <c r="AB798" i="1"/>
  <c r="U614" i="1"/>
  <c r="AB614" i="1"/>
  <c r="AC614" i="1"/>
  <c r="AD614" i="1" s="1"/>
  <c r="AF966" i="1"/>
  <c r="AG966" i="1"/>
  <c r="AH966" i="1" s="1"/>
  <c r="AB791" i="1"/>
  <c r="U791" i="1"/>
  <c r="AC791" i="1"/>
  <c r="AD791" i="1" s="1"/>
  <c r="AF643" i="1"/>
  <c r="AG643" i="1" s="1"/>
  <c r="AH643" i="1" s="1"/>
  <c r="AB595" i="1"/>
  <c r="AC595" i="1"/>
  <c r="AD595" i="1" s="1"/>
  <c r="U595" i="1"/>
  <c r="U763" i="1"/>
  <c r="AC763" i="1"/>
  <c r="AD763" i="1" s="1"/>
  <c r="U565" i="1"/>
  <c r="AC565" i="1"/>
  <c r="AD565" i="1" s="1"/>
  <c r="U776" i="1"/>
  <c r="AB776" i="1"/>
  <c r="AC776" i="1"/>
  <c r="AD776" i="1" s="1"/>
  <c r="AG988" i="1"/>
  <c r="AH988" i="1" s="1"/>
  <c r="AF988" i="1"/>
  <c r="AG612" i="1"/>
  <c r="AH612" i="1" s="1"/>
  <c r="AC920" i="1"/>
  <c r="AD920" i="1" s="1"/>
  <c r="AF894" i="1"/>
  <c r="AG894" i="1"/>
  <c r="AH894" i="1" s="1"/>
  <c r="AF833" i="1"/>
  <c r="AG833" i="1"/>
  <c r="AH833" i="1" s="1"/>
  <c r="AC807" i="1"/>
  <c r="AD807" i="1" s="1"/>
  <c r="AG810" i="1"/>
  <c r="AH810" i="1" s="1"/>
  <c r="AF810" i="1"/>
  <c r="AF627" i="1"/>
  <c r="AG627" i="1" s="1"/>
  <c r="AH627" i="1" s="1"/>
  <c r="AB629" i="1"/>
  <c r="AF677" i="1"/>
  <c r="AG677" i="1" s="1"/>
  <c r="AH677" i="1" s="1"/>
  <c r="AG698" i="1"/>
  <c r="AH698" i="1" s="1"/>
  <c r="AF605" i="1"/>
  <c r="AG605" i="1" s="1"/>
  <c r="AH605" i="1" s="1"/>
  <c r="AG724" i="1"/>
  <c r="AH724" i="1" s="1"/>
  <c r="AF631" i="1"/>
  <c r="AG631" i="1" s="1"/>
  <c r="AH631" i="1" s="1"/>
  <c r="AG730" i="1"/>
  <c r="AH730" i="1" s="1"/>
  <c r="AF651" i="1"/>
  <c r="AG651" i="1"/>
  <c r="AH651" i="1" s="1"/>
  <c r="AB733" i="1"/>
  <c r="AC733" i="1"/>
  <c r="AD733" i="1" s="1"/>
  <c r="AF781" i="1"/>
  <c r="AG781" i="1" s="1"/>
  <c r="AH781" i="1" s="1"/>
  <c r="AG780" i="1"/>
  <c r="AH780" i="1" s="1"/>
  <c r="AB996" i="1"/>
  <c r="AC989" i="1"/>
  <c r="AD989" i="1" s="1"/>
  <c r="AB989" i="1"/>
  <c r="T985" i="1"/>
  <c r="V985" i="1"/>
  <c r="V980" i="1"/>
  <c r="T980" i="1"/>
  <c r="AF974" i="1"/>
  <c r="AG974" i="1"/>
  <c r="AH974" i="1" s="1"/>
  <c r="AC906" i="1"/>
  <c r="AD906" i="1" s="1"/>
  <c r="U906" i="1"/>
  <c r="AB906" i="1"/>
  <c r="AF992" i="1"/>
  <c r="AG992" i="1" s="1"/>
  <c r="AH992" i="1" s="1"/>
  <c r="AF644" i="1"/>
  <c r="AG644" i="1"/>
  <c r="AH644" i="1" s="1"/>
  <c r="U606" i="1"/>
  <c r="AB606" i="1"/>
  <c r="AG752" i="1"/>
  <c r="AH752" i="1" s="1"/>
  <c r="AF752" i="1"/>
  <c r="U751" i="1"/>
  <c r="AC751" i="1"/>
  <c r="AD751" i="1" s="1"/>
  <c r="AC765" i="1"/>
  <c r="AD765" i="1" s="1"/>
  <c r="AC774" i="1"/>
  <c r="AD774" i="1" s="1"/>
  <c r="AB774" i="1"/>
  <c r="T1000" i="1"/>
  <c r="AB1000" i="1" s="1"/>
  <c r="AF596" i="1"/>
  <c r="AG596" i="1" s="1"/>
  <c r="AH596" i="1" s="1"/>
  <c r="U714" i="1"/>
  <c r="AC714" i="1"/>
  <c r="AD714" i="1" s="1"/>
  <c r="AB714" i="1"/>
  <c r="AG734" i="1"/>
  <c r="AH734" i="1" s="1"/>
  <c r="U718" i="1"/>
  <c r="AB718" i="1"/>
  <c r="AC718" i="1"/>
  <c r="AD718" i="1" s="1"/>
  <c r="AG755" i="1"/>
  <c r="AH755" i="1" s="1"/>
  <c r="AC648" i="1"/>
  <c r="AD648" i="1" s="1"/>
  <c r="U648" i="1"/>
  <c r="AB648" i="1"/>
  <c r="AF735" i="1"/>
  <c r="AG735" i="1"/>
  <c r="AH735" i="1" s="1"/>
  <c r="U973" i="1"/>
  <c r="AC973" i="1"/>
  <c r="AD973" i="1" s="1"/>
  <c r="AB973" i="1"/>
  <c r="AF629" i="1"/>
  <c r="AG629" i="1" s="1"/>
  <c r="AH629" i="1" s="1"/>
  <c r="AB913" i="1"/>
  <c r="AC529" i="1"/>
  <c r="AD529" i="1" s="1"/>
  <c r="U529" i="1"/>
  <c r="AG887" i="1"/>
  <c r="AH887" i="1" s="1"/>
  <c r="AB891" i="1"/>
  <c r="AG845" i="1"/>
  <c r="AH845" i="1" s="1"/>
  <c r="AF896" i="1"/>
  <c r="AG896" i="1" s="1"/>
  <c r="AH896" i="1" s="1"/>
  <c r="AF656" i="1"/>
  <c r="AG656" i="1" s="1"/>
  <c r="AH656" i="1" s="1"/>
  <c r="AF604" i="1"/>
  <c r="AG604" i="1"/>
  <c r="AH604" i="1" s="1"/>
  <c r="AG626" i="1"/>
  <c r="AH626" i="1" s="1"/>
  <c r="AF626" i="1"/>
  <c r="U601" i="1"/>
  <c r="AC601" i="1"/>
  <c r="AD601" i="1" s="1"/>
  <c r="U765" i="1"/>
  <c r="U774" i="1"/>
  <c r="AB751" i="1"/>
  <c r="AC938" i="1"/>
  <c r="AD938" i="1" s="1"/>
  <c r="AB938" i="1"/>
  <c r="U938" i="1"/>
  <c r="AF981" i="1"/>
  <c r="AG981" i="1" s="1"/>
  <c r="AH981" i="1" s="1"/>
  <c r="AF734" i="1"/>
  <c r="AB843" i="1"/>
  <c r="U843" i="1"/>
  <c r="AG843" i="1" s="1"/>
  <c r="AH843" i="1" s="1"/>
  <c r="U674" i="1"/>
  <c r="AB674" i="1"/>
  <c r="AC674" i="1"/>
  <c r="AD674" i="1" s="1"/>
  <c r="AF679" i="1"/>
  <c r="AG679" i="1" s="1"/>
  <c r="AH679" i="1" s="1"/>
  <c r="AB616" i="1"/>
  <c r="U616" i="1"/>
  <c r="AC616" i="1"/>
  <c r="AD616" i="1" s="1"/>
  <c r="AC759" i="1"/>
  <c r="AD759" i="1" s="1"/>
  <c r="U650" i="1"/>
  <c r="AG650" i="1" s="1"/>
  <c r="AH650" i="1" s="1"/>
  <c r="AC670" i="1"/>
  <c r="AD670" i="1" s="1"/>
  <c r="U670" i="1"/>
  <c r="AB670" i="1"/>
  <c r="AF738" i="1"/>
  <c r="AG738" i="1" s="1"/>
  <c r="AH738" i="1" s="1"/>
  <c r="AB749" i="1"/>
  <c r="AC749" i="1"/>
  <c r="AD749" i="1" s="1"/>
  <c r="AB643" i="1"/>
  <c r="U643" i="1"/>
  <c r="T993" i="1"/>
  <c r="V993" i="1"/>
  <c r="AB549" i="1"/>
  <c r="AF950" i="1"/>
  <c r="AG950" i="1"/>
  <c r="AH950" i="1" s="1"/>
  <c r="AG895" i="1"/>
  <c r="AH895" i="1" s="1"/>
  <c r="AG933" i="1"/>
  <c r="AH933" i="1" s="1"/>
  <c r="AF933" i="1"/>
  <c r="AF797" i="1"/>
  <c r="AG797" i="1"/>
  <c r="AH797" i="1" s="1"/>
  <c r="AF877" i="1"/>
  <c r="AG877" i="1" s="1"/>
  <c r="AH877" i="1" s="1"/>
  <c r="AG829" i="1"/>
  <c r="AH829" i="1" s="1"/>
  <c r="AF788" i="1"/>
  <c r="AG788" i="1"/>
  <c r="AH788" i="1" s="1"/>
  <c r="AF957" i="1"/>
  <c r="AG957" i="1" s="1"/>
  <c r="AH957" i="1" s="1"/>
  <c r="AG888" i="1"/>
  <c r="AH888" i="1" s="1"/>
  <c r="AF925" i="1"/>
  <c r="AG925" i="1"/>
  <c r="AH925" i="1" s="1"/>
  <c r="AG876" i="1"/>
  <c r="AH876" i="1" s="1"/>
  <c r="AF646" i="1"/>
  <c r="AG646" i="1"/>
  <c r="AH646" i="1" s="1"/>
  <c r="AG669" i="1"/>
  <c r="AH669" i="1" s="1"/>
  <c r="AF669" i="1"/>
  <c r="AC908" i="1"/>
  <c r="AD908" i="1" s="1"/>
  <c r="U908" i="1"/>
  <c r="AB908" i="1"/>
  <c r="AB929" i="1"/>
  <c r="U929" i="1"/>
  <c r="AG929" i="1" s="1"/>
  <c r="AH929" i="1" s="1"/>
  <c r="U943" i="1"/>
  <c r="AG943" i="1" s="1"/>
  <c r="AH943" i="1" s="1"/>
  <c r="AB943" i="1"/>
  <c r="AC945" i="1"/>
  <c r="AD945" i="1" s="1"/>
  <c r="AB945" i="1"/>
  <c r="AC955" i="1"/>
  <c r="AD955" i="1" s="1"/>
  <c r="U955" i="1"/>
  <c r="AC848" i="1"/>
  <c r="AD848" i="1" s="1"/>
  <c r="U848" i="1"/>
  <c r="AG599" i="1"/>
  <c r="AH599" i="1" s="1"/>
  <c r="AF638" i="1"/>
  <c r="AG638" i="1" s="1"/>
  <c r="AH638" i="1" s="1"/>
  <c r="AG676" i="1"/>
  <c r="AH676" i="1" s="1"/>
  <c r="AC771" i="1"/>
  <c r="AD771" i="1" s="1"/>
  <c r="AG647" i="1"/>
  <c r="AH647" i="1" s="1"/>
  <c r="V998" i="1"/>
  <c r="T998" i="1"/>
  <c r="AB993" i="1"/>
  <c r="AB565" i="1"/>
  <c r="AG941" i="1"/>
  <c r="AH941" i="1" s="1"/>
  <c r="AF716" i="1"/>
  <c r="AG716" i="1" s="1"/>
  <c r="AH716" i="1" s="1"/>
  <c r="AF924" i="1"/>
  <c r="AG924" i="1" s="1"/>
  <c r="AH924" i="1" s="1"/>
  <c r="AG932" i="1"/>
  <c r="AH932" i="1" s="1"/>
  <c r="AG903" i="1"/>
  <c r="AH903" i="1" s="1"/>
  <c r="AF819" i="1"/>
  <c r="AG819" i="1"/>
  <c r="AH819" i="1" s="1"/>
  <c r="AF634" i="1"/>
  <c r="AG634" i="1"/>
  <c r="AH634" i="1" s="1"/>
  <c r="AF999" i="1"/>
  <c r="AG999" i="1" s="1"/>
  <c r="AH999" i="1" s="1"/>
  <c r="AC885" i="1"/>
  <c r="AD885" i="1" s="1"/>
  <c r="U885" i="1"/>
  <c r="AB803" i="1"/>
  <c r="AB823" i="1"/>
  <c r="AC823" i="1"/>
  <c r="AD823" i="1" s="1"/>
  <c r="AB844" i="1"/>
  <c r="AC844" i="1"/>
  <c r="AD844" i="1" s="1"/>
  <c r="U610" i="1"/>
  <c r="AG610" i="1" s="1"/>
  <c r="AH610" i="1" s="1"/>
  <c r="AG741" i="1"/>
  <c r="AH741" i="1" s="1"/>
  <c r="AB704" i="1"/>
  <c r="U704" i="1"/>
  <c r="AC663" i="1"/>
  <c r="AD663" i="1" s="1"/>
  <c r="U663" i="1"/>
  <c r="AB663" i="1"/>
  <c r="AB613" i="1"/>
  <c r="U613" i="1"/>
  <c r="AC613" i="1"/>
  <c r="AD613" i="1" s="1"/>
  <c r="AG712" i="1"/>
  <c r="AH712" i="1" s="1"/>
  <c r="AG722" i="1"/>
  <c r="AH722" i="1" s="1"/>
  <c r="AG681" i="1"/>
  <c r="AH681" i="1" s="1"/>
  <c r="AG787" i="1"/>
  <c r="AH787" i="1" s="1"/>
  <c r="AC986" i="1"/>
  <c r="AD986" i="1" s="1"/>
  <c r="V913" i="1"/>
  <c r="AB904" i="1"/>
  <c r="AF632" i="1"/>
  <c r="AG632" i="1" s="1"/>
  <c r="AH632" i="1" s="1"/>
  <c r="AC608" i="1"/>
  <c r="AD608" i="1" s="1"/>
  <c r="AB608" i="1"/>
  <c r="U635" i="1"/>
  <c r="AC635" i="1"/>
  <c r="AD635" i="1" s="1"/>
  <c r="AC690" i="1"/>
  <c r="AD690" i="1" s="1"/>
  <c r="AB690" i="1"/>
  <c r="AB615" i="1"/>
  <c r="U615" i="1"/>
  <c r="AF729" i="1"/>
  <c r="AG729" i="1" s="1"/>
  <c r="AH729" i="1" s="1"/>
  <c r="AB688" i="1"/>
  <c r="AC688" i="1"/>
  <c r="AD688" i="1" s="1"/>
  <c r="U997" i="1"/>
  <c r="AC997" i="1"/>
  <c r="AD997" i="1" s="1"/>
  <c r="AB997" i="1"/>
  <c r="R996" i="1"/>
  <c r="S996" i="1" s="1"/>
  <c r="AB988" i="1"/>
  <c r="AC979" i="1"/>
  <c r="AD979" i="1" s="1"/>
  <c r="U979" i="1"/>
  <c r="AB977" i="1"/>
  <c r="AB949" i="1"/>
  <c r="R929" i="1"/>
  <c r="S929" i="1" s="1"/>
  <c r="T911" i="1"/>
  <c r="V911" i="1"/>
  <c r="U637" i="1"/>
  <c r="AB637" i="1"/>
  <c r="AC637" i="1"/>
  <c r="AD637" i="1" s="1"/>
  <c r="U996" i="1"/>
  <c r="AC996" i="1"/>
  <c r="AD996" i="1" s="1"/>
  <c r="T978" i="1"/>
  <c r="V961" i="1"/>
  <c r="T961" i="1"/>
  <c r="AB961" i="1" s="1"/>
  <c r="AB885" i="1"/>
  <c r="AF619" i="1"/>
  <c r="T991" i="1"/>
  <c r="V991" i="1"/>
  <c r="AB957" i="1"/>
  <c r="V956" i="1"/>
  <c r="T956" i="1"/>
  <c r="T944" i="1"/>
  <c r="AB944" i="1"/>
  <c r="AB905" i="1"/>
  <c r="AB855" i="1"/>
  <c r="R984" i="1"/>
  <c r="S984" i="1" s="1"/>
  <c r="U972" i="1"/>
  <c r="AC972" i="1"/>
  <c r="AD972" i="1" s="1"/>
  <c r="AB969" i="1"/>
  <c r="U969" i="1"/>
  <c r="T967" i="1"/>
  <c r="R943" i="1"/>
  <c r="S943" i="1" s="1"/>
  <c r="T919" i="1"/>
  <c r="T918" i="1"/>
  <c r="AB918" i="1"/>
  <c r="R907" i="1"/>
  <c r="S907" i="1" s="1"/>
  <c r="AB876" i="1"/>
  <c r="AG630" i="1"/>
  <c r="AH630" i="1" s="1"/>
  <c r="AF618" i="1"/>
  <c r="AG618" i="1"/>
  <c r="AH618" i="1" s="1"/>
  <c r="U609" i="1"/>
  <c r="AC609" i="1"/>
  <c r="AD609" i="1" s="1"/>
  <c r="AG682" i="1"/>
  <c r="AH682" i="1" s="1"/>
  <c r="AF682" i="1"/>
  <c r="AG726" i="1"/>
  <c r="AH726" i="1" s="1"/>
  <c r="AG671" i="1"/>
  <c r="AH671" i="1" s="1"/>
  <c r="U836" i="1"/>
  <c r="AG836" i="1" s="1"/>
  <c r="AH836" i="1" s="1"/>
  <c r="AB836" i="1"/>
  <c r="U868" i="1"/>
  <c r="AG868" i="1" s="1"/>
  <c r="AH868" i="1" s="1"/>
  <c r="AB868" i="1"/>
  <c r="AG628" i="1"/>
  <c r="AH628" i="1" s="1"/>
  <c r="AB680" i="1"/>
  <c r="U680" i="1"/>
  <c r="AC603" i="1"/>
  <c r="AD603" i="1" s="1"/>
  <c r="AB603" i="1"/>
  <c r="U603" i="1"/>
  <c r="AB784" i="1"/>
  <c r="AC784" i="1"/>
  <c r="AD784" i="1" s="1"/>
  <c r="AG600" i="1"/>
  <c r="AH600" i="1" s="1"/>
  <c r="AC719" i="1"/>
  <c r="AD719" i="1" s="1"/>
  <c r="AB719" i="1"/>
  <c r="AB984" i="1"/>
  <c r="U975" i="1"/>
  <c r="AG975" i="1" s="1"/>
  <c r="AH975" i="1" s="1"/>
  <c r="AB975" i="1"/>
  <c r="AB518" i="1"/>
  <c r="AG931" i="1"/>
  <c r="AH931" i="1" s="1"/>
  <c r="AG666" i="1"/>
  <c r="AH666" i="1" s="1"/>
  <c r="AG642" i="1"/>
  <c r="AH642" i="1" s="1"/>
  <c r="AG611" i="1"/>
  <c r="AH611" i="1" s="1"/>
  <c r="AB986" i="1"/>
  <c r="T912" i="1"/>
  <c r="V957" i="1"/>
  <c r="AG743" i="1"/>
  <c r="AH743" i="1" s="1"/>
  <c r="AB826" i="1"/>
  <c r="AB833" i="1"/>
  <c r="AB858" i="1"/>
  <c r="AB865" i="1"/>
  <c r="U619" i="1"/>
  <c r="AG619" i="1" s="1"/>
  <c r="AH619" i="1" s="1"/>
  <c r="AC654" i="1"/>
  <c r="AD654" i="1" s="1"/>
  <c r="AB654" i="1"/>
  <c r="U752" i="1"/>
  <c r="AB752" i="1"/>
  <c r="AF770" i="1"/>
  <c r="AG770" i="1" s="1"/>
  <c r="AH770" i="1" s="1"/>
  <c r="AC785" i="1"/>
  <c r="AD785" i="1" s="1"/>
  <c r="U720" i="1"/>
  <c r="AG720" i="1" s="1"/>
  <c r="AH720" i="1" s="1"/>
  <c r="AB720" i="1"/>
  <c r="U661" i="1"/>
  <c r="AC661" i="1"/>
  <c r="AD661" i="1" s="1"/>
  <c r="AG689" i="1"/>
  <c r="AH689" i="1" s="1"/>
  <c r="V994" i="1"/>
  <c r="T994" i="1"/>
  <c r="AB992" i="1"/>
  <c r="T976" i="1"/>
  <c r="R975" i="1"/>
  <c r="S975" i="1" s="1"/>
  <c r="T970" i="1"/>
  <c r="U964" i="1"/>
  <c r="AC964" i="1"/>
  <c r="AD964" i="1" s="1"/>
  <c r="T963" i="1"/>
  <c r="T954" i="1"/>
  <c r="T946" i="1"/>
  <c r="AB946" i="1"/>
  <c r="AB916" i="1"/>
  <c r="AB875" i="1"/>
  <c r="AF630" i="1"/>
  <c r="AB972" i="1"/>
  <c r="AB830" i="1"/>
  <c r="AB862" i="1"/>
  <c r="AB707" i="1"/>
  <c r="AB741" i="1"/>
  <c r="U741" i="1"/>
  <c r="AC773" i="1"/>
  <c r="AD773" i="1" s="1"/>
  <c r="AC615" i="1"/>
  <c r="AD615" i="1" s="1"/>
  <c r="U658" i="1"/>
  <c r="AG658" i="1" s="1"/>
  <c r="AH658" i="1" s="1"/>
  <c r="U990" i="1"/>
  <c r="AC990" i="1"/>
  <c r="AD990" i="1" s="1"/>
  <c r="V997" i="1"/>
  <c r="AB994" i="1"/>
  <c r="AB970" i="1"/>
  <c r="AB924" i="1"/>
  <c r="T892" i="1"/>
  <c r="V892" i="1"/>
  <c r="T846" i="1"/>
  <c r="V898" i="1"/>
  <c r="R987" i="1"/>
  <c r="S987" i="1" s="1"/>
  <c r="R860" i="1"/>
  <c r="S860" i="1" s="1"/>
  <c r="AB888" i="1"/>
  <c r="T905" i="1"/>
  <c r="AC971" i="1"/>
  <c r="AD971" i="1" s="1"/>
  <c r="V982" i="1"/>
  <c r="R925" i="1"/>
  <c r="S925" i="1" s="1"/>
  <c r="R861" i="1"/>
  <c r="S861" i="1" s="1"/>
  <c r="AC589" i="1"/>
  <c r="AD589" i="1" s="1"/>
  <c r="T995" i="1"/>
  <c r="T983" i="1"/>
  <c r="R981" i="1"/>
  <c r="S981" i="1" s="1"/>
  <c r="R974" i="1"/>
  <c r="S974" i="1" s="1"/>
  <c r="V968" i="1"/>
  <c r="R777" i="1"/>
  <c r="S777" i="1" s="1"/>
  <c r="T731" i="1"/>
  <c r="T717" i="1"/>
  <c r="T692" i="1"/>
  <c r="V692" i="1"/>
  <c r="R737" i="1"/>
  <c r="S737" i="1" s="1"/>
  <c r="T709" i="1"/>
  <c r="R707" i="1"/>
  <c r="S707" i="1" s="1"/>
  <c r="R720" i="1"/>
  <c r="S720" i="1" s="1"/>
  <c r="R706" i="1"/>
  <c r="S706" i="1" s="1"/>
  <c r="T778" i="1"/>
  <c r="R762" i="1"/>
  <c r="S762" i="1" s="1"/>
  <c r="R738" i="1"/>
  <c r="S738" i="1" s="1"/>
  <c r="R727" i="1"/>
  <c r="S727" i="1" s="1"/>
  <c r="R703" i="1"/>
  <c r="S703" i="1" s="1"/>
  <c r="T700" i="1"/>
  <c r="R696" i="1"/>
  <c r="S696" i="1" s="1"/>
  <c r="R688" i="1"/>
  <c r="S688" i="1" s="1"/>
  <c r="AB659" i="1"/>
  <c r="T602" i="1"/>
  <c r="T598" i="1"/>
  <c r="V598" i="1"/>
  <c r="T685" i="1"/>
  <c r="R680" i="1"/>
  <c r="S680" i="1" s="1"/>
  <c r="R650" i="1"/>
  <c r="S650" i="1" s="1"/>
  <c r="R590" i="1"/>
  <c r="S590" i="1" s="1"/>
  <c r="U660" i="1"/>
  <c r="AG660" i="1" s="1"/>
  <c r="AH660" i="1" s="1"/>
  <c r="R621" i="1"/>
  <c r="S621" i="1" s="1"/>
  <c r="R579" i="1"/>
  <c r="S579" i="1" s="1"/>
  <c r="R664" i="1"/>
  <c r="S664" i="1" s="1"/>
  <c r="T652" i="1"/>
  <c r="AB568" i="1"/>
  <c r="U568" i="1"/>
  <c r="AG568" i="1" s="1"/>
  <c r="AH568" i="1" s="1"/>
  <c r="V566" i="1"/>
  <c r="V652" i="1"/>
  <c r="AB651" i="1"/>
  <c r="AB553" i="1"/>
  <c r="R556" i="1"/>
  <c r="S556" i="1" s="1"/>
  <c r="AB442" i="1"/>
  <c r="T437" i="1"/>
  <c r="V437" i="1"/>
  <c r="T621" i="1"/>
  <c r="T585" i="1"/>
  <c r="AA398" i="1"/>
  <c r="AB398" i="1" s="1"/>
  <c r="AC398" i="1" s="1"/>
  <c r="AD398" i="1" s="1"/>
  <c r="T385" i="1"/>
  <c r="T367" i="1"/>
  <c r="V367" i="1"/>
  <c r="T556" i="1"/>
  <c r="R410" i="1"/>
  <c r="S410" i="1" s="1"/>
  <c r="R553" i="1"/>
  <c r="S553" i="1" s="1"/>
  <c r="AB407" i="1"/>
  <c r="T393" i="1"/>
  <c r="V393" i="1"/>
  <c r="R258" i="1"/>
  <c r="S258" i="1" s="1"/>
  <c r="AA281" i="1"/>
  <c r="AB281" i="1" s="1"/>
  <c r="AC281" i="1" s="1"/>
  <c r="AD281" i="1" s="1"/>
  <c r="AA331" i="1"/>
  <c r="AB331" i="1" s="1"/>
  <c r="AC331" i="1" s="1"/>
  <c r="AD331" i="1" s="1"/>
  <c r="AA344" i="1"/>
  <c r="AB344" i="1" s="1"/>
  <c r="AC344" i="1" s="1"/>
  <c r="AD344" i="1" s="1"/>
  <c r="AA371" i="1"/>
  <c r="AB371" i="1" s="1"/>
  <c r="AC371" i="1" s="1"/>
  <c r="AD371" i="1" s="1"/>
  <c r="R224" i="1"/>
  <c r="S224" i="1" s="1"/>
  <c r="AA128" i="1"/>
  <c r="AA263" i="1"/>
  <c r="AB263" i="1" s="1"/>
  <c r="AC263" i="1" s="1"/>
  <c r="AD263" i="1" s="1"/>
  <c r="AA181" i="1"/>
  <c r="AB181" i="1" s="1"/>
  <c r="AC181" i="1" s="1"/>
  <c r="AD181" i="1" s="1"/>
  <c r="T221" i="1"/>
  <c r="AB128" i="1"/>
  <c r="AC128" i="1" s="1"/>
  <c r="AD128" i="1" s="1"/>
  <c r="AB175" i="1"/>
  <c r="AC175" i="1" s="1"/>
  <c r="AD175" i="1" s="1"/>
  <c r="AB122" i="1"/>
  <c r="AC122" i="1" s="1"/>
  <c r="AD122" i="1" s="1"/>
  <c r="V258" i="1"/>
  <c r="AA175" i="1"/>
  <c r="AA133" i="1"/>
  <c r="AB133" i="1" s="1"/>
  <c r="AC133" i="1" s="1"/>
  <c r="AD133" i="1" s="1"/>
  <c r="AB108" i="1"/>
  <c r="AC108" i="1" s="1"/>
  <c r="AD108" i="1" s="1"/>
  <c r="R38" i="1"/>
  <c r="S38" i="1" s="1"/>
  <c r="T89" i="1"/>
  <c r="V89" i="1"/>
  <c r="AA80" i="1"/>
  <c r="AB80" i="1" s="1"/>
  <c r="AC80" i="1" s="1"/>
  <c r="AD80" i="1" s="1"/>
  <c r="AF344" i="1" l="1"/>
  <c r="AG344" i="1"/>
  <c r="AH344" i="1" s="1"/>
  <c r="AF80" i="1"/>
  <c r="AG80" i="1"/>
  <c r="AH80" i="1" s="1"/>
  <c r="AF122" i="1"/>
  <c r="AG122" i="1" s="1"/>
  <c r="AH122" i="1" s="1"/>
  <c r="AF371" i="1"/>
  <c r="AG371" i="1" s="1"/>
  <c r="AH371" i="1" s="1"/>
  <c r="AF144" i="1"/>
  <c r="AG144" i="1"/>
  <c r="AH144" i="1" s="1"/>
  <c r="AF61" i="1"/>
  <c r="AG61" i="1"/>
  <c r="AH61" i="1" s="1"/>
  <c r="AF327" i="1"/>
  <c r="AG327" i="1" s="1"/>
  <c r="AH327" i="1" s="1"/>
  <c r="AF359" i="1"/>
  <c r="AG359" i="1" s="1"/>
  <c r="AH359" i="1" s="1"/>
  <c r="AF52" i="1"/>
  <c r="AG52" i="1" s="1"/>
  <c r="AH52" i="1" s="1"/>
  <c r="AF284" i="1"/>
  <c r="AG284" i="1" s="1"/>
  <c r="AH284" i="1" s="1"/>
  <c r="AF334" i="1"/>
  <c r="AG334" i="1" s="1"/>
  <c r="AH334" i="1" s="1"/>
  <c r="AF400" i="1"/>
  <c r="AG400" i="1" s="1"/>
  <c r="AH400" i="1" s="1"/>
  <c r="AF128" i="1"/>
  <c r="AG128" i="1"/>
  <c r="AH128" i="1" s="1"/>
  <c r="AF274" i="1"/>
  <c r="AG274" i="1" s="1"/>
  <c r="AH274" i="1" s="1"/>
  <c r="AF303" i="1"/>
  <c r="AG303" i="1" s="1"/>
  <c r="AH303" i="1" s="1"/>
  <c r="AF57" i="1"/>
  <c r="AG57" i="1" s="1"/>
  <c r="AH57" i="1" s="1"/>
  <c r="AF283" i="1"/>
  <c r="AG283" i="1" s="1"/>
  <c r="AH283" i="1" s="1"/>
  <c r="AF175" i="1"/>
  <c r="AG175" i="1"/>
  <c r="AH175" i="1" s="1"/>
  <c r="AF133" i="1"/>
  <c r="AG133" i="1" s="1"/>
  <c r="AH133" i="1" s="1"/>
  <c r="AG295" i="1"/>
  <c r="AH295" i="1" s="1"/>
  <c r="AF295" i="1"/>
  <c r="AF153" i="1"/>
  <c r="AG153" i="1"/>
  <c r="AH153" i="1" s="1"/>
  <c r="AF170" i="1"/>
  <c r="AG170" i="1"/>
  <c r="AH170" i="1" s="1"/>
  <c r="AC585" i="1"/>
  <c r="AD585" i="1" s="1"/>
  <c r="U585" i="1"/>
  <c r="AB585" i="1"/>
  <c r="AF589" i="1"/>
  <c r="AG589" i="1" s="1"/>
  <c r="AH589" i="1" s="1"/>
  <c r="AC978" i="1"/>
  <c r="AD978" i="1" s="1"/>
  <c r="U978" i="1"/>
  <c r="AC731" i="1"/>
  <c r="AD731" i="1" s="1"/>
  <c r="U731" i="1"/>
  <c r="AB731" i="1"/>
  <c r="AC991" i="1"/>
  <c r="AD991" i="1" s="1"/>
  <c r="U991" i="1"/>
  <c r="AF464" i="1"/>
  <c r="AG464" i="1"/>
  <c r="AH464" i="1" s="1"/>
  <c r="U89" i="1"/>
  <c r="AB89" i="1"/>
  <c r="AC89" i="1" s="1"/>
  <c r="AD89" i="1" s="1"/>
  <c r="AF990" i="1"/>
  <c r="AG990" i="1" s="1"/>
  <c r="AH990" i="1" s="1"/>
  <c r="AG690" i="1"/>
  <c r="AH690" i="1" s="1"/>
  <c r="AF690" i="1"/>
  <c r="AF137" i="1"/>
  <c r="AG137" i="1" s="1"/>
  <c r="AH137" i="1" s="1"/>
  <c r="AB437" i="1"/>
  <c r="U437" i="1"/>
  <c r="AC437" i="1"/>
  <c r="AD437" i="1" s="1"/>
  <c r="AC944" i="1"/>
  <c r="AD944" i="1" s="1"/>
  <c r="U944" i="1"/>
  <c r="AF986" i="1"/>
  <c r="AG986" i="1"/>
  <c r="AH986" i="1" s="1"/>
  <c r="AF275" i="1"/>
  <c r="AG275" i="1" s="1"/>
  <c r="AH275" i="1" s="1"/>
  <c r="U221" i="1"/>
  <c r="AB221" i="1"/>
  <c r="AC221" i="1"/>
  <c r="AD221" i="1" s="1"/>
  <c r="U393" i="1"/>
  <c r="AB393" i="1"/>
  <c r="AC393" i="1"/>
  <c r="AD393" i="1" s="1"/>
  <c r="AF398" i="1"/>
  <c r="AG398" i="1" s="1"/>
  <c r="AH398" i="1" s="1"/>
  <c r="U602" i="1"/>
  <c r="AC602" i="1"/>
  <c r="AD602" i="1" s="1"/>
  <c r="AB602" i="1"/>
  <c r="AB692" i="1"/>
  <c r="AC692" i="1"/>
  <c r="AD692" i="1" s="1"/>
  <c r="U692" i="1"/>
  <c r="AB995" i="1"/>
  <c r="U995" i="1"/>
  <c r="AC995" i="1"/>
  <c r="AD995" i="1" s="1"/>
  <c r="AF654" i="1"/>
  <c r="AG654" i="1" s="1"/>
  <c r="AH654" i="1" s="1"/>
  <c r="AB912" i="1"/>
  <c r="U912" i="1"/>
  <c r="AC912" i="1"/>
  <c r="AD912" i="1" s="1"/>
  <c r="U919" i="1"/>
  <c r="AC919" i="1"/>
  <c r="AD919" i="1" s="1"/>
  <c r="AB919" i="1"/>
  <c r="AB978" i="1"/>
  <c r="AF670" i="1"/>
  <c r="AG670" i="1" s="1"/>
  <c r="AH670" i="1" s="1"/>
  <c r="AF674" i="1"/>
  <c r="AG674" i="1"/>
  <c r="AH674" i="1" s="1"/>
  <c r="AF973" i="1"/>
  <c r="AG973" i="1" s="1"/>
  <c r="AH973" i="1" s="1"/>
  <c r="AF718" i="1"/>
  <c r="AG718" i="1" s="1"/>
  <c r="AH718" i="1" s="1"/>
  <c r="AB985" i="1"/>
  <c r="AC985" i="1"/>
  <c r="AD985" i="1" s="1"/>
  <c r="U985" i="1"/>
  <c r="AF800" i="1"/>
  <c r="AG800" i="1" s="1"/>
  <c r="AH800" i="1" s="1"/>
  <c r="AF21" i="1"/>
  <c r="AG21" i="1"/>
  <c r="AH21" i="1" s="1"/>
  <c r="AF372" i="1"/>
  <c r="AG372" i="1" s="1"/>
  <c r="AH372" i="1" s="1"/>
  <c r="AF343" i="1"/>
  <c r="AG343" i="1" s="1"/>
  <c r="AH343" i="1" s="1"/>
  <c r="AG123" i="1"/>
  <c r="AH123" i="1" s="1"/>
  <c r="AF123" i="1"/>
  <c r="AF461" i="1"/>
  <c r="AG461" i="1"/>
  <c r="AH461" i="1" s="1"/>
  <c r="AF129" i="1"/>
  <c r="AG129" i="1" s="1"/>
  <c r="AH129" i="1" s="1"/>
  <c r="AF82" i="1"/>
  <c r="AG82" i="1" s="1"/>
  <c r="AH82" i="1" s="1"/>
  <c r="AF15" i="1"/>
  <c r="AG15" i="1" s="1"/>
  <c r="AH15" i="1" s="1"/>
  <c r="AF44" i="1"/>
  <c r="AG44" i="1" s="1"/>
  <c r="AH44" i="1" s="1"/>
  <c r="AF847" i="1"/>
  <c r="AG847" i="1" s="1"/>
  <c r="AH847" i="1" s="1"/>
  <c r="AF501" i="1"/>
  <c r="AG501" i="1" s="1"/>
  <c r="AH501" i="1" s="1"/>
  <c r="AG510" i="1"/>
  <c r="AH510" i="1" s="1"/>
  <c r="AF510" i="1"/>
  <c r="AF168" i="1"/>
  <c r="AG168" i="1" s="1"/>
  <c r="AH168" i="1" s="1"/>
  <c r="AF394" i="1"/>
  <c r="AG394" i="1" s="1"/>
  <c r="AH394" i="1" s="1"/>
  <c r="AF396" i="1"/>
  <c r="AG396" i="1" s="1"/>
  <c r="AH396" i="1" s="1"/>
  <c r="AG586" i="1"/>
  <c r="AH586" i="1" s="1"/>
  <c r="AF586" i="1"/>
  <c r="AF51" i="1"/>
  <c r="AG51" i="1"/>
  <c r="AH51" i="1" s="1"/>
  <c r="AF160" i="1"/>
  <c r="AG160" i="1" s="1"/>
  <c r="AH160" i="1" s="1"/>
  <c r="AG318" i="1"/>
  <c r="AH318" i="1" s="1"/>
  <c r="AF318" i="1"/>
  <c r="AF278" i="1"/>
  <c r="AG278" i="1" s="1"/>
  <c r="AH278" i="1" s="1"/>
  <c r="AF148" i="1"/>
  <c r="AG148" i="1"/>
  <c r="AH148" i="1" s="1"/>
  <c r="AF179" i="1"/>
  <c r="AG179" i="1" s="1"/>
  <c r="AH179" i="1" s="1"/>
  <c r="AF320" i="1"/>
  <c r="AG320" i="1" s="1"/>
  <c r="AH320" i="1" s="1"/>
  <c r="AF759" i="1"/>
  <c r="AG759" i="1" s="1"/>
  <c r="AH759" i="1" s="1"/>
  <c r="AF187" i="1"/>
  <c r="AG187" i="1" s="1"/>
  <c r="AH187" i="1" s="1"/>
  <c r="AG388" i="1"/>
  <c r="AH388" i="1" s="1"/>
  <c r="AF388" i="1"/>
  <c r="AF112" i="1"/>
  <c r="AG112" i="1" s="1"/>
  <c r="AH112" i="1" s="1"/>
  <c r="AG159" i="1"/>
  <c r="AH159" i="1" s="1"/>
  <c r="AF159" i="1"/>
  <c r="AF18" i="1"/>
  <c r="AG18" i="1" s="1"/>
  <c r="AH18" i="1" s="1"/>
  <c r="AG379" i="1"/>
  <c r="AH379" i="1" s="1"/>
  <c r="AF379" i="1"/>
  <c r="AF134" i="1"/>
  <c r="AG134" i="1" s="1"/>
  <c r="AH134" i="1" s="1"/>
  <c r="AF279" i="1"/>
  <c r="AG279" i="1" s="1"/>
  <c r="AH279" i="1" s="1"/>
  <c r="AF317" i="1"/>
  <c r="AG317" i="1"/>
  <c r="AH317" i="1" s="1"/>
  <c r="AF46" i="1"/>
  <c r="AG46" i="1" s="1"/>
  <c r="AH46" i="1" s="1"/>
  <c r="AG365" i="1"/>
  <c r="AH365" i="1" s="1"/>
  <c r="AF365" i="1"/>
  <c r="AF431" i="1"/>
  <c r="AG431" i="1" s="1"/>
  <c r="AH431" i="1" s="1"/>
  <c r="AF558" i="1"/>
  <c r="AG558" i="1"/>
  <c r="AH558" i="1" s="1"/>
  <c r="AF286" i="1"/>
  <c r="AG286" i="1" s="1"/>
  <c r="AH286" i="1" s="1"/>
  <c r="AG298" i="1"/>
  <c r="AH298" i="1" s="1"/>
  <c r="AF298" i="1"/>
  <c r="AF152" i="1"/>
  <c r="AG152" i="1" s="1"/>
  <c r="AH152" i="1" s="1"/>
  <c r="AF208" i="1"/>
  <c r="AG208" i="1" s="1"/>
  <c r="AH208" i="1" s="1"/>
  <c r="AG240" i="1"/>
  <c r="AH240" i="1" s="1"/>
  <c r="AF240" i="1"/>
  <c r="AF325" i="1"/>
  <c r="AG325" i="1" s="1"/>
  <c r="AH325" i="1" s="1"/>
  <c r="AF386" i="1"/>
  <c r="AG386" i="1" s="1"/>
  <c r="AH386" i="1" s="1"/>
  <c r="AF14" i="1"/>
  <c r="AG14" i="1"/>
  <c r="AH14" i="1" s="1"/>
  <c r="AG355" i="1"/>
  <c r="AH355" i="1" s="1"/>
  <c r="AF355" i="1"/>
  <c r="AF391" i="1"/>
  <c r="AG391" i="1" s="1"/>
  <c r="AH391" i="1" s="1"/>
  <c r="AB717" i="1"/>
  <c r="AC717" i="1"/>
  <c r="AD717" i="1" s="1"/>
  <c r="U717" i="1"/>
  <c r="AF885" i="1"/>
  <c r="AG885" i="1"/>
  <c r="AH885" i="1" s="1"/>
  <c r="AG807" i="1"/>
  <c r="AH807" i="1" s="1"/>
  <c r="AF807" i="1"/>
  <c r="U946" i="1"/>
  <c r="AC946" i="1"/>
  <c r="AD946" i="1" s="1"/>
  <c r="U967" i="1"/>
  <c r="AC967" i="1"/>
  <c r="AD967" i="1" s="1"/>
  <c r="AC1000" i="1"/>
  <c r="AD1000" i="1" s="1"/>
  <c r="U1000" i="1"/>
  <c r="AB967" i="1"/>
  <c r="AG616" i="1"/>
  <c r="AH616" i="1" s="1"/>
  <c r="AF616" i="1"/>
  <c r="AF774" i="1"/>
  <c r="AG774" i="1" s="1"/>
  <c r="AH774" i="1" s="1"/>
  <c r="U652" i="1"/>
  <c r="AC652" i="1"/>
  <c r="AD652" i="1" s="1"/>
  <c r="AB652" i="1"/>
  <c r="AB685" i="1"/>
  <c r="AC685" i="1"/>
  <c r="AD685" i="1" s="1"/>
  <c r="U685" i="1"/>
  <c r="AC709" i="1"/>
  <c r="AD709" i="1" s="1"/>
  <c r="AB709" i="1"/>
  <c r="U709" i="1"/>
  <c r="AF971" i="1"/>
  <c r="AG971" i="1"/>
  <c r="AH971" i="1" s="1"/>
  <c r="AB892" i="1"/>
  <c r="U892" i="1"/>
  <c r="AC892" i="1"/>
  <c r="AD892" i="1" s="1"/>
  <c r="AF964" i="1"/>
  <c r="AG964" i="1" s="1"/>
  <c r="AH964" i="1" s="1"/>
  <c r="AF719" i="1"/>
  <c r="AG719" i="1"/>
  <c r="AH719" i="1" s="1"/>
  <c r="AB956" i="1"/>
  <c r="AC956" i="1"/>
  <c r="AD956" i="1" s="1"/>
  <c r="U956" i="1"/>
  <c r="AF823" i="1"/>
  <c r="AG823" i="1" s="1"/>
  <c r="AH823" i="1" s="1"/>
  <c r="AF771" i="1"/>
  <c r="AG771" i="1"/>
  <c r="AH771" i="1" s="1"/>
  <c r="AF955" i="1"/>
  <c r="AG955" i="1" s="1"/>
  <c r="AH955" i="1" s="1"/>
  <c r="AF601" i="1"/>
  <c r="AG601" i="1" s="1"/>
  <c r="AH601" i="1" s="1"/>
  <c r="AF714" i="1"/>
  <c r="AG714" i="1"/>
  <c r="AH714" i="1" s="1"/>
  <c r="AF765" i="1"/>
  <c r="AG765" i="1"/>
  <c r="AH765" i="1" s="1"/>
  <c r="AC980" i="1"/>
  <c r="AD980" i="1" s="1"/>
  <c r="U980" i="1"/>
  <c r="AB980" i="1"/>
  <c r="AG565" i="1"/>
  <c r="AH565" i="1" s="1"/>
  <c r="AF565" i="1"/>
  <c r="AG802" i="1"/>
  <c r="AH802" i="1" s="1"/>
  <c r="AF802" i="1"/>
  <c r="AF657" i="1"/>
  <c r="AG657" i="1" s="1"/>
  <c r="AH657" i="1" s="1"/>
  <c r="AB991" i="1"/>
  <c r="AF322" i="1"/>
  <c r="AG322" i="1" s="1"/>
  <c r="AH322" i="1" s="1"/>
  <c r="AF397" i="1"/>
  <c r="AG397" i="1" s="1"/>
  <c r="AH397" i="1" s="1"/>
  <c r="AF434" i="1"/>
  <c r="AG434" i="1"/>
  <c r="AH434" i="1" s="1"/>
  <c r="AF277" i="1"/>
  <c r="AG277" i="1" s="1"/>
  <c r="AH277" i="1" s="1"/>
  <c r="AF439" i="1"/>
  <c r="AG439" i="1" s="1"/>
  <c r="AH439" i="1" s="1"/>
  <c r="AF512" i="1"/>
  <c r="AG512" i="1"/>
  <c r="AH512" i="1" s="1"/>
  <c r="AF71" i="1"/>
  <c r="AG71" i="1"/>
  <c r="AH71" i="1" s="1"/>
  <c r="AF232" i="1"/>
  <c r="AG232" i="1"/>
  <c r="AH232" i="1" s="1"/>
  <c r="AG484" i="1"/>
  <c r="AH484" i="1" s="1"/>
  <c r="AF484" i="1"/>
  <c r="AF115" i="1"/>
  <c r="AG115" i="1"/>
  <c r="AH115" i="1" s="1"/>
  <c r="AF347" i="1"/>
  <c r="AG347" i="1"/>
  <c r="AH347" i="1" s="1"/>
  <c r="AC976" i="1"/>
  <c r="AD976" i="1" s="1"/>
  <c r="U976" i="1"/>
  <c r="AB911" i="1"/>
  <c r="AC911" i="1"/>
  <c r="AD911" i="1" s="1"/>
  <c r="U911" i="1"/>
  <c r="AC621" i="1"/>
  <c r="AD621" i="1" s="1"/>
  <c r="U621" i="1"/>
  <c r="AB621" i="1"/>
  <c r="AF785" i="1"/>
  <c r="AG785" i="1" s="1"/>
  <c r="AH785" i="1" s="1"/>
  <c r="AG997" i="1"/>
  <c r="AH997" i="1" s="1"/>
  <c r="AF997" i="1"/>
  <c r="U998" i="1"/>
  <c r="AC998" i="1"/>
  <c r="AD998" i="1" s="1"/>
  <c r="AB998" i="1"/>
  <c r="AF906" i="1"/>
  <c r="AG906" i="1"/>
  <c r="AH906" i="1" s="1"/>
  <c r="AF776" i="1"/>
  <c r="AG776" i="1" s="1"/>
  <c r="AH776" i="1" s="1"/>
  <c r="AF879" i="1"/>
  <c r="AG879" i="1" s="1"/>
  <c r="AH879" i="1" s="1"/>
  <c r="AC954" i="1"/>
  <c r="AD954" i="1" s="1"/>
  <c r="U954" i="1"/>
  <c r="AF848" i="1"/>
  <c r="AG848" i="1"/>
  <c r="AH848" i="1" s="1"/>
  <c r="AF529" i="1"/>
  <c r="AG529" i="1"/>
  <c r="AH529" i="1" s="1"/>
  <c r="AG614" i="1"/>
  <c r="AH614" i="1" s="1"/>
  <c r="AF614" i="1"/>
  <c r="AC556" i="1"/>
  <c r="AD556" i="1" s="1"/>
  <c r="U556" i="1"/>
  <c r="AB556" i="1"/>
  <c r="AF688" i="1"/>
  <c r="AG688" i="1"/>
  <c r="AH688" i="1" s="1"/>
  <c r="AF463" i="1"/>
  <c r="AG463" i="1" s="1"/>
  <c r="AH463" i="1" s="1"/>
  <c r="AF587" i="1"/>
  <c r="AG587" i="1"/>
  <c r="AH587" i="1" s="1"/>
  <c r="AF516" i="1"/>
  <c r="AG516" i="1"/>
  <c r="AH516" i="1" s="1"/>
  <c r="AF108" i="1"/>
  <c r="AG108" i="1"/>
  <c r="AH108" i="1" s="1"/>
  <c r="AG615" i="1"/>
  <c r="AH615" i="1" s="1"/>
  <c r="AF615" i="1"/>
  <c r="U961" i="1"/>
  <c r="AC961" i="1"/>
  <c r="AD961" i="1" s="1"/>
  <c r="AF979" i="1"/>
  <c r="AG979" i="1"/>
  <c r="AH979" i="1" s="1"/>
  <c r="AF663" i="1"/>
  <c r="AG663" i="1"/>
  <c r="AH663" i="1" s="1"/>
  <c r="AG908" i="1"/>
  <c r="AH908" i="1" s="1"/>
  <c r="AF908" i="1"/>
  <c r="AF648" i="1"/>
  <c r="AG648" i="1" s="1"/>
  <c r="AH648" i="1" s="1"/>
  <c r="AF751" i="1"/>
  <c r="AG751" i="1" s="1"/>
  <c r="AH751" i="1" s="1"/>
  <c r="AF920" i="1"/>
  <c r="AG920" i="1"/>
  <c r="AH920" i="1" s="1"/>
  <c r="AF791" i="1"/>
  <c r="AG791" i="1" s="1"/>
  <c r="AH791" i="1" s="1"/>
  <c r="AF959" i="1"/>
  <c r="AG959" i="1" s="1"/>
  <c r="AH959" i="1" s="1"/>
  <c r="AF68" i="1"/>
  <c r="AG68" i="1" s="1"/>
  <c r="AH68" i="1" s="1"/>
  <c r="AF348" i="1"/>
  <c r="AG348" i="1"/>
  <c r="AH348" i="1" s="1"/>
  <c r="AG150" i="1"/>
  <c r="AH150" i="1" s="1"/>
  <c r="AF150" i="1"/>
  <c r="AF282" i="1"/>
  <c r="AG282" i="1" s="1"/>
  <c r="AH282" i="1" s="1"/>
  <c r="AF353" i="1"/>
  <c r="AG353" i="1"/>
  <c r="AH353" i="1" s="1"/>
  <c r="AC778" i="1"/>
  <c r="AD778" i="1" s="1"/>
  <c r="U778" i="1"/>
  <c r="AB778" i="1"/>
  <c r="AF613" i="1"/>
  <c r="AG613" i="1" s="1"/>
  <c r="AH613" i="1" s="1"/>
  <c r="AF938" i="1"/>
  <c r="AG938" i="1"/>
  <c r="AH938" i="1" s="1"/>
  <c r="AB976" i="1"/>
  <c r="AF996" i="1"/>
  <c r="AG996" i="1" s="1"/>
  <c r="AH996" i="1" s="1"/>
  <c r="AF749" i="1"/>
  <c r="AG749" i="1" s="1"/>
  <c r="AH749" i="1" s="1"/>
  <c r="AF989" i="1"/>
  <c r="AG989" i="1"/>
  <c r="AH989" i="1" s="1"/>
  <c r="AF595" i="1"/>
  <c r="AG595" i="1" s="1"/>
  <c r="AH595" i="1" s="1"/>
  <c r="U846" i="1"/>
  <c r="AC846" i="1"/>
  <c r="AD846" i="1" s="1"/>
  <c r="U994" i="1"/>
  <c r="AC994" i="1"/>
  <c r="AD994" i="1" s="1"/>
  <c r="AF603" i="1"/>
  <c r="AG603" i="1"/>
  <c r="AH603" i="1" s="1"/>
  <c r="AF844" i="1"/>
  <c r="AG844" i="1" s="1"/>
  <c r="AH844" i="1" s="1"/>
  <c r="AF331" i="1"/>
  <c r="AG331" i="1"/>
  <c r="AH331" i="1" s="1"/>
  <c r="AC700" i="1"/>
  <c r="AD700" i="1" s="1"/>
  <c r="AB700" i="1"/>
  <c r="U700" i="1"/>
  <c r="U963" i="1"/>
  <c r="AC963" i="1"/>
  <c r="AD963" i="1" s="1"/>
  <c r="AB963" i="1"/>
  <c r="AF637" i="1"/>
  <c r="AG637" i="1"/>
  <c r="AH637" i="1" s="1"/>
  <c r="AF635" i="1"/>
  <c r="AG635" i="1" s="1"/>
  <c r="AH635" i="1" s="1"/>
  <c r="AF281" i="1"/>
  <c r="AG281" i="1"/>
  <c r="AH281" i="1" s="1"/>
  <c r="AF181" i="1"/>
  <c r="AG181" i="1" s="1"/>
  <c r="AH181" i="1" s="1"/>
  <c r="U367" i="1"/>
  <c r="AB367" i="1"/>
  <c r="AC367" i="1"/>
  <c r="AD367" i="1" s="1"/>
  <c r="AC905" i="1"/>
  <c r="AD905" i="1" s="1"/>
  <c r="U905" i="1"/>
  <c r="AF661" i="1"/>
  <c r="AG661" i="1"/>
  <c r="AH661" i="1" s="1"/>
  <c r="AF972" i="1"/>
  <c r="AG972" i="1" s="1"/>
  <c r="AH972" i="1" s="1"/>
  <c r="AF263" i="1"/>
  <c r="AG263" i="1" s="1"/>
  <c r="AH263" i="1" s="1"/>
  <c r="U385" i="1"/>
  <c r="AB385" i="1"/>
  <c r="AC385" i="1"/>
  <c r="AD385" i="1" s="1"/>
  <c r="AB598" i="1"/>
  <c r="AC598" i="1"/>
  <c r="AD598" i="1" s="1"/>
  <c r="U598" i="1"/>
  <c r="AC983" i="1"/>
  <c r="AD983" i="1" s="1"/>
  <c r="AB983" i="1"/>
  <c r="U983" i="1"/>
  <c r="AB954" i="1"/>
  <c r="AF773" i="1"/>
  <c r="AG773" i="1" s="1"/>
  <c r="AH773" i="1" s="1"/>
  <c r="AC970" i="1"/>
  <c r="AD970" i="1" s="1"/>
  <c r="U970" i="1"/>
  <c r="AF784" i="1"/>
  <c r="AG784" i="1" s="1"/>
  <c r="AH784" i="1" s="1"/>
  <c r="AG609" i="1"/>
  <c r="AH609" i="1" s="1"/>
  <c r="AF609" i="1"/>
  <c r="AC918" i="1"/>
  <c r="AD918" i="1" s="1"/>
  <c r="U918" i="1"/>
  <c r="AB846" i="1"/>
  <c r="AF608" i="1"/>
  <c r="AG608" i="1" s="1"/>
  <c r="AH608" i="1" s="1"/>
  <c r="AF945" i="1"/>
  <c r="AG945" i="1" s="1"/>
  <c r="AH945" i="1" s="1"/>
  <c r="U993" i="1"/>
  <c r="AC993" i="1"/>
  <c r="AD993" i="1" s="1"/>
  <c r="AF733" i="1"/>
  <c r="AG733" i="1" s="1"/>
  <c r="AH733" i="1" s="1"/>
  <c r="AF763" i="1"/>
  <c r="AG763" i="1"/>
  <c r="AH763" i="1" s="1"/>
  <c r="AG942" i="1"/>
  <c r="AH942" i="1" s="1"/>
  <c r="AF942" i="1"/>
  <c r="AF809" i="1"/>
  <c r="AG809" i="1"/>
  <c r="AH809" i="1" s="1"/>
  <c r="AF543" i="1"/>
  <c r="AG543" i="1" s="1"/>
  <c r="AH543" i="1" s="1"/>
  <c r="AF111" i="1"/>
  <c r="AG111" i="1" s="1"/>
  <c r="AH111" i="1" s="1"/>
  <c r="AF384" i="1"/>
  <c r="AG384" i="1" s="1"/>
  <c r="AH384" i="1" s="1"/>
  <c r="AF533" i="1"/>
  <c r="AG533" i="1"/>
  <c r="AH533" i="1" s="1"/>
  <c r="AF204" i="1"/>
  <c r="AG204" i="1" s="1"/>
  <c r="AH204" i="1" s="1"/>
  <c r="AF280" i="1"/>
  <c r="AG280" i="1"/>
  <c r="AH280" i="1" s="1"/>
  <c r="AG102" i="1"/>
  <c r="AH102" i="1" s="1"/>
  <c r="AF102" i="1"/>
  <c r="AF113" i="1"/>
  <c r="AG113" i="1"/>
  <c r="AH113" i="1" s="1"/>
  <c r="AF580" i="1"/>
  <c r="AG580" i="1"/>
  <c r="AH580" i="1" s="1"/>
  <c r="AF291" i="1"/>
  <c r="AG291" i="1"/>
  <c r="AH291" i="1" s="1"/>
  <c r="AG229" i="1"/>
  <c r="AH229" i="1" s="1"/>
  <c r="AF229" i="1"/>
  <c r="AF89" i="1" l="1"/>
  <c r="AG89" i="1"/>
  <c r="AH89" i="1" s="1"/>
  <c r="AF700" i="1"/>
  <c r="AG700" i="1"/>
  <c r="AH700" i="1" s="1"/>
  <c r="AF652" i="1"/>
  <c r="AG652" i="1"/>
  <c r="AH652" i="1" s="1"/>
  <c r="AF905" i="1"/>
  <c r="AG905" i="1" s="1"/>
  <c r="AH905" i="1" s="1"/>
  <c r="AF994" i="1"/>
  <c r="AG994" i="1"/>
  <c r="AH994" i="1" s="1"/>
  <c r="AF911" i="1"/>
  <c r="AG911" i="1" s="1"/>
  <c r="AH911" i="1" s="1"/>
  <c r="AF685" i="1"/>
  <c r="AG685" i="1"/>
  <c r="AH685" i="1" s="1"/>
  <c r="AG985" i="1"/>
  <c r="AH985" i="1" s="1"/>
  <c r="AF985" i="1"/>
  <c r="AF956" i="1"/>
  <c r="AG956" i="1"/>
  <c r="AH956" i="1" s="1"/>
  <c r="AF221" i="1"/>
  <c r="AG221" i="1"/>
  <c r="AH221" i="1" s="1"/>
  <c r="AF944" i="1"/>
  <c r="AG944" i="1"/>
  <c r="AH944" i="1" s="1"/>
  <c r="AF991" i="1"/>
  <c r="AG991" i="1" s="1"/>
  <c r="AH991" i="1" s="1"/>
  <c r="AF602" i="1"/>
  <c r="AG602" i="1" s="1"/>
  <c r="AH602" i="1" s="1"/>
  <c r="AF437" i="1"/>
  <c r="AG437" i="1"/>
  <c r="AH437" i="1" s="1"/>
  <c r="AF980" i="1"/>
  <c r="AG980" i="1"/>
  <c r="AH980" i="1" s="1"/>
  <c r="AG995" i="1"/>
  <c r="AH995" i="1" s="1"/>
  <c r="AF995" i="1"/>
  <c r="AF585" i="1"/>
  <c r="AG585" i="1"/>
  <c r="AH585" i="1" s="1"/>
  <c r="AF731" i="1"/>
  <c r="AG731" i="1" s="1"/>
  <c r="AH731" i="1" s="1"/>
  <c r="AF778" i="1"/>
  <c r="AG778" i="1" s="1"/>
  <c r="AH778" i="1" s="1"/>
  <c r="AF976" i="1"/>
  <c r="AG976" i="1" s="1"/>
  <c r="AH976" i="1" s="1"/>
  <c r="AF963" i="1"/>
  <c r="AG963" i="1"/>
  <c r="AH963" i="1" s="1"/>
  <c r="AF717" i="1"/>
  <c r="AG717" i="1" s="1"/>
  <c r="AH717" i="1" s="1"/>
  <c r="AF367" i="1"/>
  <c r="AG367" i="1" s="1"/>
  <c r="AH367" i="1" s="1"/>
  <c r="AG846" i="1"/>
  <c r="AH846" i="1" s="1"/>
  <c r="AF846" i="1"/>
  <c r="AF1000" i="1"/>
  <c r="AG1000" i="1"/>
  <c r="AH1000" i="1" s="1"/>
  <c r="AF970" i="1"/>
  <c r="AG970" i="1"/>
  <c r="AH970" i="1" s="1"/>
  <c r="AF967" i="1"/>
  <c r="AG967" i="1"/>
  <c r="AH967" i="1" s="1"/>
  <c r="AF919" i="1"/>
  <c r="AG919" i="1" s="1"/>
  <c r="AH919" i="1" s="1"/>
  <c r="AF385" i="1"/>
  <c r="AG385" i="1" s="1"/>
  <c r="AH385" i="1" s="1"/>
  <c r="AF961" i="1"/>
  <c r="AG961" i="1"/>
  <c r="AH961" i="1" s="1"/>
  <c r="AF954" i="1"/>
  <c r="AG954" i="1" s="1"/>
  <c r="AH954" i="1" s="1"/>
  <c r="AF709" i="1"/>
  <c r="AG709" i="1" s="1"/>
  <c r="AH709" i="1" s="1"/>
  <c r="AF946" i="1"/>
  <c r="AG946" i="1" s="1"/>
  <c r="AH946" i="1" s="1"/>
  <c r="AF912" i="1"/>
  <c r="AG912" i="1"/>
  <c r="AH912" i="1" s="1"/>
  <c r="AF393" i="1"/>
  <c r="AG393" i="1"/>
  <c r="AH393" i="1" s="1"/>
  <c r="AF978" i="1"/>
  <c r="AG978" i="1" s="1"/>
  <c r="AH978" i="1" s="1"/>
  <c r="AF983" i="1"/>
  <c r="AG983" i="1"/>
  <c r="AH983" i="1" s="1"/>
  <c r="AF598" i="1"/>
  <c r="AG598" i="1"/>
  <c r="AH598" i="1" s="1"/>
  <c r="AF993" i="1"/>
  <c r="AG993" i="1" s="1"/>
  <c r="AH993" i="1" s="1"/>
  <c r="AF918" i="1"/>
  <c r="AG918" i="1" s="1"/>
  <c r="AH918" i="1" s="1"/>
  <c r="AF556" i="1"/>
  <c r="AG556" i="1"/>
  <c r="AH556" i="1" s="1"/>
  <c r="AF998" i="1"/>
  <c r="AG998" i="1" s="1"/>
  <c r="AH998" i="1" s="1"/>
  <c r="AF621" i="1"/>
  <c r="AG621" i="1"/>
  <c r="AH621" i="1" s="1"/>
  <c r="AF892" i="1"/>
  <c r="AG892" i="1" s="1"/>
  <c r="AH892" i="1" s="1"/>
  <c r="AF692" i="1"/>
  <c r="AG692" i="1"/>
  <c r="AH692" i="1" s="1"/>
</calcChain>
</file>

<file path=xl/sharedStrings.xml><?xml version="1.0" encoding="utf-8"?>
<sst xmlns="http://schemas.openxmlformats.org/spreadsheetml/2006/main" count="142" uniqueCount="108">
  <si>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</si>
  <si>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</si>
  <si>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</si>
  <si>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</si>
  <si>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</si>
  <si>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</si>
  <si>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</si>
  <si>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</si>
  <si>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</si>
  <si>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</si>
  <si>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</si>
  <si>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</si>
  <si>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</si>
  <si>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</si>
  <si>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</si>
  <si>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</si>
  <si>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</si>
  <si>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</si>
  <si>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</si>
  <si>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</si>
  <si>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</si>
  <si>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</si>
  <si>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</si>
  <si>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</si>
  <si>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</si>
  <si>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</si>
  <si>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</si>
  <si>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</si>
  <si>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</si>
  <si>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</si>
  <si>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</si>
  <si>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</si>
  <si>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</si>
  <si>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</si>
  <si>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</si>
  <si>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</si>
  <si>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</si>
  <si>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</si>
  <si>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</si>
  <si>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</si>
  <si>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</si>
  <si>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</si>
  <si>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</si>
  <si>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</si>
  <si>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</si>
  <si>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</si>
  <si>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</si>
  <si>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</si>
  <si>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</si>
  <si>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</si>
  <si>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</si>
  <si>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</si>
  <si>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</si>
  <si>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</si>
  <si>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</si>
  <si>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</si>
  <si>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</si>
  <si>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</si>
  <si>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</si>
  <si>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</si>
  <si>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</si>
  <si>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</si>
  <si>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</si>
  <si>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</si>
  <si>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</si>
  <si>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</si>
  <si>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</si>
  <si>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</si>
  <si>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</si>
  <si>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</si>
  <si>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</si>
  <si>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</si>
  <si>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</si>
  <si>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</si>
  <si>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</si>
  <si>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</si>
  <si>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</si>
  <si>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</si>
  <si>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</si>
  <si>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</si>
  <si>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</si>
  <si>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</si>
  <si>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</si>
  <si>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</si>
  <si>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</si>
  <si>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</si>
  <si>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</si>
  <si>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</si>
  <si>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</si>
  <si>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</si>
  <si>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</si>
  <si>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</si>
  <si>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</si>
  <si>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</si>
  <si>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</si>
  <si>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</si>
  <si>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</si>
  <si>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</si>
  <si>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</si>
  <si>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 xml:space="preserve"> </t>
  </si>
  <si>
    <t>110418_HV750_K2_</t>
  </si>
  <si>
    <t>測定日：2011/04/21</t>
  </si>
  <si>
    <t>UnitNo:23</t>
  </si>
  <si>
    <t>K2</t>
    <phoneticPr fontId="2"/>
  </si>
  <si>
    <t>Japan Time</t>
    <phoneticPr fontId="2"/>
  </si>
  <si>
    <t>D:\FUJIKI\論文 準備中\database\FRRF_2 Calc V1.5.4\MR11-03\K2\110421\fr084854.bin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</si>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</sst>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166.2</c:v>
                </c:pt>
                <c:pt idx="3">
                  <c:v>832.9</c:v>
                </c:pt>
                <c:pt idx="4">
                  <c:v>785.4</c:v>
                </c:pt>
                <c:pt idx="5">
                  <c:v>821.5</c:v>
                </c:pt>
                <c:pt idx="6">
                  <c:v>717.7</c:v>
                </c:pt>
                <c:pt idx="7">
                  <c:v>546.20000000000005</c:v>
                </c:pt>
                <c:pt idx="8">
                  <c:v>830.3</c:v>
                </c:pt>
                <c:pt idx="9">
                  <c:v>1001.8</c:v>
                </c:pt>
                <c:pt idx="10">
                  <c:v>1029</c:v>
                </c:pt>
                <c:pt idx="11">
                  <c:v>884.8</c:v>
                </c:pt>
                <c:pt idx="12">
                  <c:v>853.1</c:v>
                </c:pt>
                <c:pt idx="13">
                  <c:v>672.8</c:v>
                </c:pt>
                <c:pt idx="14">
                  <c:v>767.8</c:v>
                </c:pt>
                <c:pt idx="15">
                  <c:v>724.7</c:v>
                </c:pt>
                <c:pt idx="16">
                  <c:v>684.3</c:v>
                </c:pt>
                <c:pt idx="17">
                  <c:v>702.7</c:v>
                </c:pt>
                <c:pt idx="18">
                  <c:v>989.4</c:v>
                </c:pt>
                <c:pt idx="19">
                  <c:v>934.9</c:v>
                </c:pt>
                <c:pt idx="20">
                  <c:v>905</c:v>
                </c:pt>
                <c:pt idx="21">
                  <c:v>849.6</c:v>
                </c:pt>
                <c:pt idx="22">
                  <c:v>917.3</c:v>
                </c:pt>
                <c:pt idx="23">
                  <c:v>1059.8</c:v>
                </c:pt>
                <c:pt idx="24">
                  <c:v>1117.9000000000001</c:v>
                </c:pt>
                <c:pt idx="25">
                  <c:v>1096.7</c:v>
                </c:pt>
                <c:pt idx="26">
                  <c:v>1142.5</c:v>
                </c:pt>
                <c:pt idx="27">
                  <c:v>1197.9000000000001</c:v>
                </c:pt>
                <c:pt idx="28">
                  <c:v>1204.9000000000001</c:v>
                </c:pt>
                <c:pt idx="29">
                  <c:v>1170.5999999999999</c:v>
                </c:pt>
                <c:pt idx="30">
                  <c:v>1146.9000000000001</c:v>
                </c:pt>
                <c:pt idx="31">
                  <c:v>372</c:v>
                </c:pt>
                <c:pt idx="32">
                  <c:v>288.5</c:v>
                </c:pt>
                <c:pt idx="33">
                  <c:v>212.8</c:v>
                </c:pt>
                <c:pt idx="34">
                  <c:v>212.8</c:v>
                </c:pt>
                <c:pt idx="35">
                  <c:v>237.5</c:v>
                </c:pt>
                <c:pt idx="36">
                  <c:v>200.5</c:v>
                </c:pt>
                <c:pt idx="37">
                  <c:v>184.7</c:v>
                </c:pt>
                <c:pt idx="38">
                  <c:v>175</c:v>
                </c:pt>
                <c:pt idx="39">
                  <c:v>156.6</c:v>
                </c:pt>
                <c:pt idx="40">
                  <c:v>139.80000000000001</c:v>
                </c:pt>
                <c:pt idx="41">
                  <c:v>138.1</c:v>
                </c:pt>
                <c:pt idx="42">
                  <c:v>114.3</c:v>
                </c:pt>
                <c:pt idx="43">
                  <c:v>125.8</c:v>
                </c:pt>
                <c:pt idx="44">
                  <c:v>100.3</c:v>
                </c:pt>
                <c:pt idx="45">
                  <c:v>101.1</c:v>
                </c:pt>
                <c:pt idx="46">
                  <c:v>98.5</c:v>
                </c:pt>
                <c:pt idx="47">
                  <c:v>89.7</c:v>
                </c:pt>
                <c:pt idx="48">
                  <c:v>94.1</c:v>
                </c:pt>
                <c:pt idx="49">
                  <c:v>83.6</c:v>
                </c:pt>
                <c:pt idx="50">
                  <c:v>83.6</c:v>
                </c:pt>
                <c:pt idx="51">
                  <c:v>81.8</c:v>
                </c:pt>
                <c:pt idx="52">
                  <c:v>74.8</c:v>
                </c:pt>
                <c:pt idx="53">
                  <c:v>77.400000000000006</c:v>
                </c:pt>
                <c:pt idx="54">
                  <c:v>68.599999999999994</c:v>
                </c:pt>
                <c:pt idx="55">
                  <c:v>68.599999999999994</c:v>
                </c:pt>
                <c:pt idx="56">
                  <c:v>66.8</c:v>
                </c:pt>
                <c:pt idx="57">
                  <c:v>58.9</c:v>
                </c:pt>
                <c:pt idx="58">
                  <c:v>62.4</c:v>
                </c:pt>
                <c:pt idx="59">
                  <c:v>51.9</c:v>
                </c:pt>
                <c:pt idx="60">
                  <c:v>53.6</c:v>
                </c:pt>
                <c:pt idx="61">
                  <c:v>48.4</c:v>
                </c:pt>
                <c:pt idx="62">
                  <c:v>46.6</c:v>
                </c:pt>
                <c:pt idx="63">
                  <c:v>42.2</c:v>
                </c:pt>
                <c:pt idx="64">
                  <c:v>43.1</c:v>
                </c:pt>
                <c:pt idx="65">
                  <c:v>38.700000000000003</c:v>
                </c:pt>
                <c:pt idx="66">
                  <c:v>37.799999999999997</c:v>
                </c:pt>
                <c:pt idx="67">
                  <c:v>35.200000000000003</c:v>
                </c:pt>
                <c:pt idx="68">
                  <c:v>33.4</c:v>
                </c:pt>
                <c:pt idx="69">
                  <c:v>33.4</c:v>
                </c:pt>
                <c:pt idx="70">
                  <c:v>31.7</c:v>
                </c:pt>
                <c:pt idx="71">
                  <c:v>30.8</c:v>
                </c:pt>
                <c:pt idx="72">
                  <c:v>29.9</c:v>
                </c:pt>
                <c:pt idx="73">
                  <c:v>28.1</c:v>
                </c:pt>
                <c:pt idx="74">
                  <c:v>29</c:v>
                </c:pt>
                <c:pt idx="75">
                  <c:v>27.3</c:v>
                </c:pt>
                <c:pt idx="76">
                  <c:v>27.3</c:v>
                </c:pt>
                <c:pt idx="77">
                  <c:v>25.5</c:v>
                </c:pt>
                <c:pt idx="78">
                  <c:v>23.7</c:v>
                </c:pt>
                <c:pt idx="79">
                  <c:v>23.7</c:v>
                </c:pt>
                <c:pt idx="80">
                  <c:v>22</c:v>
                </c:pt>
                <c:pt idx="81">
                  <c:v>22</c:v>
                </c:pt>
                <c:pt idx="82">
                  <c:v>20.2</c:v>
                </c:pt>
                <c:pt idx="83">
                  <c:v>19.3</c:v>
                </c:pt>
                <c:pt idx="84">
                  <c:v>20.2</c:v>
                </c:pt>
                <c:pt idx="85">
                  <c:v>17.600000000000001</c:v>
                </c:pt>
                <c:pt idx="86">
                  <c:v>18.5</c:v>
                </c:pt>
                <c:pt idx="87">
                  <c:v>16.7</c:v>
                </c:pt>
                <c:pt idx="88">
                  <c:v>16.7</c:v>
                </c:pt>
                <c:pt idx="89">
                  <c:v>15.8</c:v>
                </c:pt>
                <c:pt idx="90">
                  <c:v>15.8</c:v>
                </c:pt>
                <c:pt idx="91">
                  <c:v>15.8</c:v>
                </c:pt>
                <c:pt idx="92">
                  <c:v>15</c:v>
                </c:pt>
                <c:pt idx="93">
                  <c:v>15</c:v>
                </c:pt>
                <c:pt idx="94">
                  <c:v>14.1</c:v>
                </c:pt>
                <c:pt idx="95">
                  <c:v>14.1</c:v>
                </c:pt>
                <c:pt idx="96">
                  <c:v>13.2</c:v>
                </c:pt>
                <c:pt idx="97">
                  <c:v>13.2</c:v>
                </c:pt>
                <c:pt idx="98">
                  <c:v>12.3</c:v>
                </c:pt>
                <c:pt idx="99">
                  <c:v>13.2</c:v>
                </c:pt>
                <c:pt idx="100">
                  <c:v>11.4</c:v>
                </c:pt>
                <c:pt idx="101">
                  <c:v>12.3</c:v>
                </c:pt>
                <c:pt idx="102">
                  <c:v>11.4</c:v>
                </c:pt>
                <c:pt idx="103">
                  <c:v>11.4</c:v>
                </c:pt>
                <c:pt idx="104">
                  <c:v>11.4</c:v>
                </c:pt>
                <c:pt idx="105">
                  <c:v>11.4</c:v>
                </c:pt>
                <c:pt idx="106">
                  <c:v>11.4</c:v>
                </c:pt>
                <c:pt idx="107">
                  <c:v>11.4</c:v>
                </c:pt>
                <c:pt idx="108">
                  <c:v>11.4</c:v>
                </c:pt>
                <c:pt idx="109">
                  <c:v>10.6</c:v>
                </c:pt>
                <c:pt idx="110">
                  <c:v>10.6</c:v>
                </c:pt>
                <c:pt idx="111">
                  <c:v>9.6999999999999993</c:v>
                </c:pt>
                <c:pt idx="112">
                  <c:v>10.6</c:v>
                </c:pt>
                <c:pt idx="113">
                  <c:v>9.6999999999999993</c:v>
                </c:pt>
                <c:pt idx="114">
                  <c:v>9.6999999999999993</c:v>
                </c:pt>
                <c:pt idx="115">
                  <c:v>9.6999999999999993</c:v>
                </c:pt>
                <c:pt idx="116">
                  <c:v>9.6999999999999993</c:v>
                </c:pt>
                <c:pt idx="117">
                  <c:v>9.6999999999999993</c:v>
                </c:pt>
                <c:pt idx="118">
                  <c:v>8.8000000000000007</c:v>
                </c:pt>
                <c:pt idx="119">
                  <c:v>8.8000000000000007</c:v>
                </c:pt>
                <c:pt idx="120">
                  <c:v>8.8000000000000007</c:v>
                </c:pt>
                <c:pt idx="121">
                  <c:v>8.8000000000000007</c:v>
                </c:pt>
                <c:pt idx="122">
                  <c:v>8.8000000000000007</c:v>
                </c:pt>
                <c:pt idx="123">
                  <c:v>7.9</c:v>
                </c:pt>
                <c:pt idx="124">
                  <c:v>8.8000000000000007</c:v>
                </c:pt>
                <c:pt idx="125">
                  <c:v>7.9</c:v>
                </c:pt>
                <c:pt idx="126">
                  <c:v>7.9</c:v>
                </c:pt>
                <c:pt idx="127">
                  <c:v>7.9</c:v>
                </c:pt>
                <c:pt idx="128">
                  <c:v>7.9</c:v>
                </c:pt>
                <c:pt idx="129">
                  <c:v>7.9</c:v>
                </c:pt>
                <c:pt idx="130">
                  <c:v>7.9</c:v>
                </c:pt>
                <c:pt idx="131">
                  <c:v>7.9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6.2</c:v>
                </c:pt>
                <c:pt idx="143">
                  <c:v>6.2</c:v>
                </c:pt>
                <c:pt idx="144">
                  <c:v>6.2</c:v>
                </c:pt>
                <c:pt idx="145">
                  <c:v>6.2</c:v>
                </c:pt>
                <c:pt idx="146">
                  <c:v>6.2</c:v>
                </c:pt>
                <c:pt idx="147">
                  <c:v>6.2</c:v>
                </c:pt>
                <c:pt idx="148">
                  <c:v>6.2</c:v>
                </c:pt>
                <c:pt idx="149">
                  <c:v>6.2</c:v>
                </c:pt>
                <c:pt idx="150">
                  <c:v>6.2</c:v>
                </c:pt>
                <c:pt idx="151">
                  <c:v>6.2</c:v>
                </c:pt>
                <c:pt idx="152">
                  <c:v>6.2</c:v>
                </c:pt>
                <c:pt idx="153">
                  <c:v>6.2</c:v>
                </c:pt>
                <c:pt idx="154">
                  <c:v>6.2</c:v>
                </c:pt>
                <c:pt idx="155">
                  <c:v>6.2</c:v>
                </c:pt>
                <c:pt idx="156">
                  <c:v>6.2</c:v>
                </c:pt>
                <c:pt idx="157">
                  <c:v>6.2</c:v>
                </c:pt>
                <c:pt idx="158">
                  <c:v>5.3</c:v>
                </c:pt>
                <c:pt idx="159">
                  <c:v>5.3</c:v>
                </c:pt>
                <c:pt idx="160">
                  <c:v>5.3</c:v>
                </c:pt>
                <c:pt idx="161">
                  <c:v>5.3</c:v>
                </c:pt>
                <c:pt idx="162">
                  <c:v>5.3</c:v>
                </c:pt>
                <c:pt idx="163">
                  <c:v>5.3</c:v>
                </c:pt>
                <c:pt idx="164">
                  <c:v>5.3</c:v>
                </c:pt>
                <c:pt idx="165">
                  <c:v>5.3</c:v>
                </c:pt>
                <c:pt idx="166">
                  <c:v>5.3</c:v>
                </c:pt>
                <c:pt idx="167">
                  <c:v>5.3</c:v>
                </c:pt>
                <c:pt idx="168">
                  <c:v>5.3</c:v>
                </c:pt>
                <c:pt idx="169">
                  <c:v>5.3</c:v>
                </c:pt>
                <c:pt idx="170">
                  <c:v>5.3</c:v>
                </c:pt>
                <c:pt idx="171">
                  <c:v>5.3</c:v>
                </c:pt>
                <c:pt idx="172">
                  <c:v>5.3</c:v>
                </c:pt>
                <c:pt idx="173">
                  <c:v>5.3</c:v>
                </c:pt>
                <c:pt idx="174">
                  <c:v>5.3</c:v>
                </c:pt>
                <c:pt idx="175">
                  <c:v>5.3</c:v>
                </c:pt>
                <c:pt idx="176">
                  <c:v>5.3</c:v>
                </c:pt>
                <c:pt idx="177">
                  <c:v>5.3</c:v>
                </c:pt>
                <c:pt idx="178">
                  <c:v>5.3</c:v>
                </c:pt>
                <c:pt idx="179">
                  <c:v>5.3</c:v>
                </c:pt>
                <c:pt idx="180">
                  <c:v>5.3</c:v>
                </c:pt>
                <c:pt idx="181">
                  <c:v>5.3</c:v>
                </c:pt>
                <c:pt idx="182">
                  <c:v>5.3</c:v>
                </c:pt>
                <c:pt idx="183">
                  <c:v>5.3</c:v>
                </c:pt>
                <c:pt idx="184">
                  <c:v>5.3</c:v>
                </c:pt>
                <c:pt idx="185">
                  <c:v>5.3</c:v>
                </c:pt>
                <c:pt idx="186">
                  <c:v>5.3</c:v>
                </c:pt>
                <c:pt idx="187">
                  <c:v>5.3</c:v>
                </c:pt>
                <c:pt idx="188">
                  <c:v>5.3</c:v>
                </c:pt>
                <c:pt idx="189">
                  <c:v>5.3</c:v>
                </c:pt>
                <c:pt idx="190">
                  <c:v>5.3</c:v>
                </c:pt>
                <c:pt idx="191">
                  <c:v>5.3</c:v>
                </c:pt>
                <c:pt idx="192">
                  <c:v>5.3</c:v>
                </c:pt>
                <c:pt idx="193">
                  <c:v>5.3</c:v>
                </c:pt>
                <c:pt idx="194">
                  <c:v>5.3</c:v>
                </c:pt>
                <c:pt idx="195">
                  <c:v>5.3</c:v>
                </c:pt>
                <c:pt idx="196">
                  <c:v>5.3</c:v>
                </c:pt>
                <c:pt idx="197">
                  <c:v>5.3</c:v>
                </c:pt>
                <c:pt idx="198">
                  <c:v>5.3</c:v>
                </c:pt>
                <c:pt idx="199">
                  <c:v>5.3</c:v>
                </c:pt>
                <c:pt idx="200">
                  <c:v>5.3</c:v>
                </c:pt>
                <c:pt idx="201">
                  <c:v>5.3</c:v>
                </c:pt>
                <c:pt idx="202">
                  <c:v>5.3</c:v>
                </c:pt>
                <c:pt idx="203">
                  <c:v>5.3</c:v>
                </c:pt>
                <c:pt idx="204">
                  <c:v>5.3</c:v>
                </c:pt>
                <c:pt idx="205">
                  <c:v>5.3</c:v>
                </c:pt>
                <c:pt idx="206">
                  <c:v>5.3</c:v>
                </c:pt>
                <c:pt idx="207">
                  <c:v>5.3</c:v>
                </c:pt>
                <c:pt idx="208">
                  <c:v>5.3</c:v>
                </c:pt>
                <c:pt idx="209">
                  <c:v>5.3</c:v>
                </c:pt>
                <c:pt idx="210">
                  <c:v>5.3</c:v>
                </c:pt>
                <c:pt idx="211">
                  <c:v>5.3</c:v>
                </c:pt>
                <c:pt idx="212">
                  <c:v>5.3</c:v>
                </c:pt>
                <c:pt idx="213">
                  <c:v>5.3</c:v>
                </c:pt>
                <c:pt idx="214">
                  <c:v>5.3</c:v>
                </c:pt>
                <c:pt idx="215">
                  <c:v>5.3</c:v>
                </c:pt>
                <c:pt idx="216">
                  <c:v>5.3</c:v>
                </c:pt>
                <c:pt idx="217">
                  <c:v>5.3</c:v>
                </c:pt>
                <c:pt idx="218">
                  <c:v>5.3</c:v>
                </c:pt>
                <c:pt idx="219">
                  <c:v>5.3</c:v>
                </c:pt>
                <c:pt idx="220">
                  <c:v>5.3</c:v>
                </c:pt>
                <c:pt idx="221">
                  <c:v>5.3</c:v>
                </c:pt>
                <c:pt idx="222">
                  <c:v>5.3</c:v>
                </c:pt>
                <c:pt idx="223">
                  <c:v>5.3</c:v>
                </c:pt>
                <c:pt idx="224">
                  <c:v>5.3</c:v>
                </c:pt>
                <c:pt idx="225">
                  <c:v>5.3</c:v>
                </c:pt>
                <c:pt idx="226">
                  <c:v>5.3</c:v>
                </c:pt>
                <c:pt idx="227">
                  <c:v>5.3</c:v>
                </c:pt>
                <c:pt idx="228">
                  <c:v>5.3</c:v>
                </c:pt>
                <c:pt idx="229">
                  <c:v>5.3</c:v>
                </c:pt>
                <c:pt idx="230">
                  <c:v>5.3</c:v>
                </c:pt>
                <c:pt idx="231">
                  <c:v>5.3</c:v>
                </c:pt>
                <c:pt idx="232">
                  <c:v>5.3</c:v>
                </c:pt>
                <c:pt idx="233">
                  <c:v>5.3</c:v>
                </c:pt>
                <c:pt idx="234">
                  <c:v>5.3</c:v>
                </c:pt>
                <c:pt idx="235">
                  <c:v>5.3</c:v>
                </c:pt>
                <c:pt idx="236">
                  <c:v>5.3</c:v>
                </c:pt>
                <c:pt idx="237">
                  <c:v>5.3</c:v>
                </c:pt>
                <c:pt idx="238">
                  <c:v>5.3</c:v>
                </c:pt>
                <c:pt idx="239">
                  <c:v>5.3</c:v>
                </c:pt>
                <c:pt idx="240">
                  <c:v>5.3</c:v>
                </c:pt>
                <c:pt idx="241">
                  <c:v>5.3</c:v>
                </c:pt>
                <c:pt idx="242">
                  <c:v>5.3</c:v>
                </c:pt>
                <c:pt idx="243">
                  <c:v>5.3</c:v>
                </c:pt>
                <c:pt idx="244">
                  <c:v>5.3</c:v>
                </c:pt>
                <c:pt idx="245">
                  <c:v>5.3</c:v>
                </c:pt>
                <c:pt idx="246">
                  <c:v>5.3</c:v>
                </c:pt>
                <c:pt idx="247">
                  <c:v>5.3</c:v>
                </c:pt>
                <c:pt idx="248">
                  <c:v>5.3</c:v>
                </c:pt>
                <c:pt idx="249">
                  <c:v>5.3</c:v>
                </c:pt>
                <c:pt idx="250">
                  <c:v>5.3</c:v>
                </c:pt>
                <c:pt idx="251">
                  <c:v>5.3</c:v>
                </c:pt>
                <c:pt idx="252">
                  <c:v>5.3</c:v>
                </c:pt>
                <c:pt idx="253">
                  <c:v>5.3</c:v>
                </c:pt>
                <c:pt idx="254">
                  <c:v>5.3</c:v>
                </c:pt>
                <c:pt idx="255">
                  <c:v>5.3</c:v>
                </c:pt>
                <c:pt idx="256">
                  <c:v>5.3</c:v>
                </c:pt>
                <c:pt idx="257">
                  <c:v>5.3</c:v>
                </c:pt>
                <c:pt idx="258">
                  <c:v>5.3</c:v>
                </c:pt>
                <c:pt idx="259">
                  <c:v>5.3</c:v>
                </c:pt>
                <c:pt idx="260">
                  <c:v>5.3</c:v>
                </c:pt>
                <c:pt idx="261">
                  <c:v>5.3</c:v>
                </c:pt>
                <c:pt idx="262">
                  <c:v>5.3</c:v>
                </c:pt>
                <c:pt idx="263">
                  <c:v>5.3</c:v>
                </c:pt>
                <c:pt idx="264">
                  <c:v>6.2</c:v>
                </c:pt>
                <c:pt idx="265">
                  <c:v>6.2</c:v>
                </c:pt>
                <c:pt idx="266">
                  <c:v>6.2</c:v>
                </c:pt>
                <c:pt idx="267">
                  <c:v>6.2</c:v>
                </c:pt>
                <c:pt idx="268">
                  <c:v>6.2</c:v>
                </c:pt>
                <c:pt idx="269">
                  <c:v>6.2</c:v>
                </c:pt>
                <c:pt idx="270">
                  <c:v>6.2</c:v>
                </c:pt>
                <c:pt idx="271">
                  <c:v>6.2</c:v>
                </c:pt>
                <c:pt idx="272">
                  <c:v>6.2</c:v>
                </c:pt>
                <c:pt idx="273">
                  <c:v>6.2</c:v>
                </c:pt>
                <c:pt idx="274">
                  <c:v>6.2</c:v>
                </c:pt>
                <c:pt idx="275">
                  <c:v>6.2</c:v>
                </c:pt>
                <c:pt idx="276">
                  <c:v>6.2</c:v>
                </c:pt>
                <c:pt idx="277">
                  <c:v>6.2</c:v>
                </c:pt>
                <c:pt idx="278">
                  <c:v>6.2</c:v>
                </c:pt>
                <c:pt idx="279">
                  <c:v>6.2</c:v>
                </c:pt>
                <c:pt idx="280">
                  <c:v>6.2</c:v>
                </c:pt>
                <c:pt idx="281">
                  <c:v>6.2</c:v>
                </c:pt>
                <c:pt idx="282">
                  <c:v>6.2</c:v>
                </c:pt>
                <c:pt idx="283">
                  <c:v>6.2</c:v>
                </c:pt>
                <c:pt idx="284">
                  <c:v>6.2</c:v>
                </c:pt>
                <c:pt idx="285">
                  <c:v>6.2</c:v>
                </c:pt>
                <c:pt idx="286">
                  <c:v>6.2</c:v>
                </c:pt>
                <c:pt idx="287">
                  <c:v>6.2</c:v>
                </c:pt>
                <c:pt idx="288">
                  <c:v>6.2</c:v>
                </c:pt>
                <c:pt idx="289">
                  <c:v>6.2</c:v>
                </c:pt>
                <c:pt idx="290">
                  <c:v>7</c:v>
                </c:pt>
                <c:pt idx="291">
                  <c:v>7</c:v>
                </c:pt>
                <c:pt idx="292">
                  <c:v>7</c:v>
                </c:pt>
                <c:pt idx="293">
                  <c:v>7</c:v>
                </c:pt>
                <c:pt idx="294">
                  <c:v>7</c:v>
                </c:pt>
                <c:pt idx="295">
                  <c:v>7</c:v>
                </c:pt>
                <c:pt idx="296">
                  <c:v>7</c:v>
                </c:pt>
                <c:pt idx="297">
                  <c:v>7</c:v>
                </c:pt>
                <c:pt idx="298">
                  <c:v>7.9</c:v>
                </c:pt>
                <c:pt idx="299">
                  <c:v>7.9</c:v>
                </c:pt>
                <c:pt idx="300">
                  <c:v>7.9</c:v>
                </c:pt>
                <c:pt idx="301">
                  <c:v>7.9</c:v>
                </c:pt>
                <c:pt idx="302">
                  <c:v>7.9</c:v>
                </c:pt>
                <c:pt idx="303">
                  <c:v>7.9</c:v>
                </c:pt>
                <c:pt idx="304">
                  <c:v>7.9</c:v>
                </c:pt>
                <c:pt idx="305">
                  <c:v>7.9</c:v>
                </c:pt>
                <c:pt idx="306">
                  <c:v>8.8000000000000007</c:v>
                </c:pt>
                <c:pt idx="307">
                  <c:v>8.8000000000000007</c:v>
                </c:pt>
                <c:pt idx="308">
                  <c:v>8.8000000000000007</c:v>
                </c:pt>
                <c:pt idx="309">
                  <c:v>8.8000000000000007</c:v>
                </c:pt>
                <c:pt idx="310">
                  <c:v>8.8000000000000007</c:v>
                </c:pt>
                <c:pt idx="311">
                  <c:v>9.6999999999999993</c:v>
                </c:pt>
                <c:pt idx="312">
                  <c:v>9.6999999999999993</c:v>
                </c:pt>
                <c:pt idx="313">
                  <c:v>9.6999999999999993</c:v>
                </c:pt>
                <c:pt idx="314">
                  <c:v>9.6999999999999993</c:v>
                </c:pt>
                <c:pt idx="315">
                  <c:v>10.6</c:v>
                </c:pt>
                <c:pt idx="316">
                  <c:v>10.6</c:v>
                </c:pt>
                <c:pt idx="317">
                  <c:v>10.6</c:v>
                </c:pt>
                <c:pt idx="318">
                  <c:v>11.4</c:v>
                </c:pt>
                <c:pt idx="319">
                  <c:v>11.4</c:v>
                </c:pt>
                <c:pt idx="320">
                  <c:v>11.4</c:v>
                </c:pt>
                <c:pt idx="321">
                  <c:v>11.4</c:v>
                </c:pt>
                <c:pt idx="322">
                  <c:v>12.3</c:v>
                </c:pt>
                <c:pt idx="323">
                  <c:v>12.3</c:v>
                </c:pt>
                <c:pt idx="324">
                  <c:v>12.3</c:v>
                </c:pt>
                <c:pt idx="325">
                  <c:v>13.2</c:v>
                </c:pt>
                <c:pt idx="326">
                  <c:v>13.2</c:v>
                </c:pt>
                <c:pt idx="327">
                  <c:v>13.2</c:v>
                </c:pt>
                <c:pt idx="328">
                  <c:v>14.1</c:v>
                </c:pt>
                <c:pt idx="329">
                  <c:v>14.1</c:v>
                </c:pt>
                <c:pt idx="330">
                  <c:v>15</c:v>
                </c:pt>
                <c:pt idx="331">
                  <c:v>15</c:v>
                </c:pt>
                <c:pt idx="332">
                  <c:v>15</c:v>
                </c:pt>
                <c:pt idx="333">
                  <c:v>15.8</c:v>
                </c:pt>
                <c:pt idx="334">
                  <c:v>15.8</c:v>
                </c:pt>
                <c:pt idx="335">
                  <c:v>16.7</c:v>
                </c:pt>
                <c:pt idx="336">
                  <c:v>18.5</c:v>
                </c:pt>
                <c:pt idx="337">
                  <c:v>17.600000000000001</c:v>
                </c:pt>
                <c:pt idx="338">
                  <c:v>18.5</c:v>
                </c:pt>
                <c:pt idx="339">
                  <c:v>20.2</c:v>
                </c:pt>
                <c:pt idx="340">
                  <c:v>19.3</c:v>
                </c:pt>
                <c:pt idx="341">
                  <c:v>20.2</c:v>
                </c:pt>
                <c:pt idx="342">
                  <c:v>21.1</c:v>
                </c:pt>
                <c:pt idx="343">
                  <c:v>22</c:v>
                </c:pt>
                <c:pt idx="344">
                  <c:v>23.7</c:v>
                </c:pt>
                <c:pt idx="345">
                  <c:v>25.5</c:v>
                </c:pt>
                <c:pt idx="346">
                  <c:v>24.6</c:v>
                </c:pt>
                <c:pt idx="347">
                  <c:v>25.5</c:v>
                </c:pt>
                <c:pt idx="348">
                  <c:v>25.5</c:v>
                </c:pt>
                <c:pt idx="349">
                  <c:v>29</c:v>
                </c:pt>
                <c:pt idx="350">
                  <c:v>27.3</c:v>
                </c:pt>
                <c:pt idx="351">
                  <c:v>29.9</c:v>
                </c:pt>
                <c:pt idx="352">
                  <c:v>32.5</c:v>
                </c:pt>
                <c:pt idx="353">
                  <c:v>31.7</c:v>
                </c:pt>
                <c:pt idx="354">
                  <c:v>32.5</c:v>
                </c:pt>
                <c:pt idx="355">
                  <c:v>33.4</c:v>
                </c:pt>
                <c:pt idx="356">
                  <c:v>37.799999999999997</c:v>
                </c:pt>
                <c:pt idx="357">
                  <c:v>37.799999999999997</c:v>
                </c:pt>
                <c:pt idx="358">
                  <c:v>40.5</c:v>
                </c:pt>
                <c:pt idx="359">
                  <c:v>41.3</c:v>
                </c:pt>
                <c:pt idx="360">
                  <c:v>45.7</c:v>
                </c:pt>
                <c:pt idx="361">
                  <c:v>44.9</c:v>
                </c:pt>
                <c:pt idx="362">
                  <c:v>47.5</c:v>
                </c:pt>
                <c:pt idx="363">
                  <c:v>50.1</c:v>
                </c:pt>
                <c:pt idx="364">
                  <c:v>50.1</c:v>
                </c:pt>
                <c:pt idx="365">
                  <c:v>54.5</c:v>
                </c:pt>
                <c:pt idx="366">
                  <c:v>53.6</c:v>
                </c:pt>
                <c:pt idx="367">
                  <c:v>57.2</c:v>
                </c:pt>
                <c:pt idx="368">
                  <c:v>58</c:v>
                </c:pt>
                <c:pt idx="369">
                  <c:v>59.8</c:v>
                </c:pt>
                <c:pt idx="370">
                  <c:v>62.4</c:v>
                </c:pt>
                <c:pt idx="371">
                  <c:v>68.599999999999994</c:v>
                </c:pt>
                <c:pt idx="372">
                  <c:v>73</c:v>
                </c:pt>
                <c:pt idx="373">
                  <c:v>77.400000000000006</c:v>
                </c:pt>
                <c:pt idx="374">
                  <c:v>81.8</c:v>
                </c:pt>
                <c:pt idx="375">
                  <c:v>86.2</c:v>
                </c:pt>
                <c:pt idx="376">
                  <c:v>88</c:v>
                </c:pt>
                <c:pt idx="377">
                  <c:v>95</c:v>
                </c:pt>
                <c:pt idx="378">
                  <c:v>104.7</c:v>
                </c:pt>
                <c:pt idx="379">
                  <c:v>103.8</c:v>
                </c:pt>
                <c:pt idx="380">
                  <c:v>116.1</c:v>
                </c:pt>
                <c:pt idx="381">
                  <c:v>115.2</c:v>
                </c:pt>
                <c:pt idx="382">
                  <c:v>124.9</c:v>
                </c:pt>
                <c:pt idx="383">
                  <c:v>121.4</c:v>
                </c:pt>
                <c:pt idx="384">
                  <c:v>136.30000000000001</c:v>
                </c:pt>
                <c:pt idx="385">
                  <c:v>137.19999999999999</c:v>
                </c:pt>
                <c:pt idx="386">
                  <c:v>153.9</c:v>
                </c:pt>
                <c:pt idx="387">
                  <c:v>163.6</c:v>
                </c:pt>
                <c:pt idx="388">
                  <c:v>172.4</c:v>
                </c:pt>
                <c:pt idx="389">
                  <c:v>187.3</c:v>
                </c:pt>
                <c:pt idx="390">
                  <c:v>225.2</c:v>
                </c:pt>
                <c:pt idx="391">
                  <c:v>256.8</c:v>
                </c:pt>
                <c:pt idx="392">
                  <c:v>307.8</c:v>
                </c:pt>
                <c:pt idx="393">
                  <c:v>432.7</c:v>
                </c:pt>
                <c:pt idx="394">
                  <c:v>452.9</c:v>
                </c:pt>
                <c:pt idx="395">
                  <c:v>755.5</c:v>
                </c:pt>
                <c:pt idx="396">
                  <c:v>2197.9</c:v>
                </c:pt>
                <c:pt idx="397">
                  <c:v>2197.9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2017.6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1190.9000000000001</c:v>
                </c:pt>
                <c:pt idx="410">
                  <c:v>-999</c:v>
                </c:pt>
                <c:pt idx="411">
                  <c:v>-999</c:v>
                </c:pt>
                <c:pt idx="412">
                  <c:v>1335.1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0.4</c:v>
                </c:pt>
                <c:pt idx="1">
                  <c:v>0.5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0.9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0.9</c:v>
                </c:pt>
                <c:pt idx="13">
                  <c:v>0.7</c:v>
                </c:pt>
                <c:pt idx="14">
                  <c:v>0.9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0.7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1.8</c:v>
                </c:pt>
                <c:pt idx="32">
                  <c:v>3.3</c:v>
                </c:pt>
                <c:pt idx="33">
                  <c:v>4.9000000000000004</c:v>
                </c:pt>
                <c:pt idx="34">
                  <c:v>4.9000000000000004</c:v>
                </c:pt>
                <c:pt idx="35">
                  <c:v>4.7</c:v>
                </c:pt>
                <c:pt idx="36">
                  <c:v>5.6</c:v>
                </c:pt>
                <c:pt idx="37">
                  <c:v>6.4</c:v>
                </c:pt>
                <c:pt idx="38">
                  <c:v>6.9</c:v>
                </c:pt>
                <c:pt idx="39">
                  <c:v>8.1999999999999993</c:v>
                </c:pt>
                <c:pt idx="40">
                  <c:v>8.6</c:v>
                </c:pt>
                <c:pt idx="41">
                  <c:v>9.3000000000000007</c:v>
                </c:pt>
                <c:pt idx="42">
                  <c:v>11.1</c:v>
                </c:pt>
                <c:pt idx="43">
                  <c:v>10.7</c:v>
                </c:pt>
                <c:pt idx="44">
                  <c:v>12.6</c:v>
                </c:pt>
                <c:pt idx="45">
                  <c:v>13.1</c:v>
                </c:pt>
                <c:pt idx="46">
                  <c:v>13.8</c:v>
                </c:pt>
                <c:pt idx="47">
                  <c:v>15.1</c:v>
                </c:pt>
                <c:pt idx="48">
                  <c:v>15.5</c:v>
                </c:pt>
                <c:pt idx="49">
                  <c:v>16.899999999999999</c:v>
                </c:pt>
                <c:pt idx="50">
                  <c:v>17.5</c:v>
                </c:pt>
                <c:pt idx="51">
                  <c:v>18</c:v>
                </c:pt>
                <c:pt idx="52">
                  <c:v>19.5</c:v>
                </c:pt>
                <c:pt idx="53">
                  <c:v>19.7</c:v>
                </c:pt>
                <c:pt idx="54">
                  <c:v>20.9</c:v>
                </c:pt>
                <c:pt idx="55">
                  <c:v>21.7</c:v>
                </c:pt>
                <c:pt idx="56">
                  <c:v>22.4</c:v>
                </c:pt>
                <c:pt idx="57">
                  <c:v>23.7</c:v>
                </c:pt>
                <c:pt idx="58">
                  <c:v>23.7</c:v>
                </c:pt>
                <c:pt idx="59">
                  <c:v>25.7</c:v>
                </c:pt>
                <c:pt idx="60">
                  <c:v>25.5</c:v>
                </c:pt>
                <c:pt idx="61">
                  <c:v>27.3</c:v>
                </c:pt>
                <c:pt idx="62">
                  <c:v>27.1</c:v>
                </c:pt>
                <c:pt idx="63">
                  <c:v>29.3</c:v>
                </c:pt>
                <c:pt idx="64">
                  <c:v>28.2</c:v>
                </c:pt>
                <c:pt idx="65">
                  <c:v>31.1</c:v>
                </c:pt>
                <c:pt idx="66">
                  <c:v>30.6</c:v>
                </c:pt>
                <c:pt idx="67">
                  <c:v>31.7</c:v>
                </c:pt>
                <c:pt idx="68">
                  <c:v>33.299999999999997</c:v>
                </c:pt>
                <c:pt idx="69">
                  <c:v>32.799999999999997</c:v>
                </c:pt>
                <c:pt idx="70">
                  <c:v>34.6</c:v>
                </c:pt>
                <c:pt idx="71">
                  <c:v>35</c:v>
                </c:pt>
                <c:pt idx="72">
                  <c:v>36.200000000000003</c:v>
                </c:pt>
                <c:pt idx="73">
                  <c:v>37.200000000000003</c:v>
                </c:pt>
                <c:pt idx="74">
                  <c:v>37.299999999999997</c:v>
                </c:pt>
                <c:pt idx="75">
                  <c:v>39</c:v>
                </c:pt>
                <c:pt idx="76">
                  <c:v>38.799999999999997</c:v>
                </c:pt>
                <c:pt idx="77">
                  <c:v>40.6</c:v>
                </c:pt>
                <c:pt idx="78">
                  <c:v>40.6</c:v>
                </c:pt>
                <c:pt idx="79">
                  <c:v>41.5</c:v>
                </c:pt>
                <c:pt idx="80">
                  <c:v>42.6</c:v>
                </c:pt>
                <c:pt idx="81">
                  <c:v>42.6</c:v>
                </c:pt>
                <c:pt idx="82">
                  <c:v>44.8</c:v>
                </c:pt>
                <c:pt idx="83">
                  <c:v>44.3</c:v>
                </c:pt>
                <c:pt idx="84">
                  <c:v>45</c:v>
                </c:pt>
                <c:pt idx="85">
                  <c:v>47</c:v>
                </c:pt>
                <c:pt idx="86">
                  <c:v>46.4</c:v>
                </c:pt>
                <c:pt idx="87">
                  <c:v>48.4</c:v>
                </c:pt>
                <c:pt idx="88">
                  <c:v>48.1</c:v>
                </c:pt>
                <c:pt idx="89">
                  <c:v>50.1</c:v>
                </c:pt>
                <c:pt idx="90">
                  <c:v>49.5</c:v>
                </c:pt>
                <c:pt idx="91">
                  <c:v>51.5</c:v>
                </c:pt>
                <c:pt idx="92">
                  <c:v>51.2</c:v>
                </c:pt>
                <c:pt idx="93">
                  <c:v>52.1</c:v>
                </c:pt>
                <c:pt idx="94">
                  <c:v>53.7</c:v>
                </c:pt>
                <c:pt idx="95">
                  <c:v>53.7</c:v>
                </c:pt>
                <c:pt idx="96">
                  <c:v>55.5</c:v>
                </c:pt>
                <c:pt idx="97">
                  <c:v>55.2</c:v>
                </c:pt>
                <c:pt idx="98">
                  <c:v>57.4</c:v>
                </c:pt>
                <c:pt idx="99">
                  <c:v>56.5</c:v>
                </c:pt>
                <c:pt idx="100">
                  <c:v>59</c:v>
                </c:pt>
                <c:pt idx="101">
                  <c:v>58.3</c:v>
                </c:pt>
                <c:pt idx="102">
                  <c:v>60.5</c:v>
                </c:pt>
                <c:pt idx="103">
                  <c:v>60.1</c:v>
                </c:pt>
                <c:pt idx="104">
                  <c:v>62.5</c:v>
                </c:pt>
                <c:pt idx="105">
                  <c:v>61.4</c:v>
                </c:pt>
                <c:pt idx="106">
                  <c:v>63.7</c:v>
                </c:pt>
                <c:pt idx="107">
                  <c:v>64.099999999999994</c:v>
                </c:pt>
                <c:pt idx="108">
                  <c:v>63.7</c:v>
                </c:pt>
                <c:pt idx="109">
                  <c:v>66.099999999999994</c:v>
                </c:pt>
                <c:pt idx="110">
                  <c:v>65</c:v>
                </c:pt>
                <c:pt idx="111">
                  <c:v>68.099999999999994</c:v>
                </c:pt>
                <c:pt idx="112">
                  <c:v>67</c:v>
                </c:pt>
                <c:pt idx="113">
                  <c:v>68.7</c:v>
                </c:pt>
                <c:pt idx="114">
                  <c:v>69.8</c:v>
                </c:pt>
                <c:pt idx="115">
                  <c:v>69.900000000000006</c:v>
                </c:pt>
                <c:pt idx="116">
                  <c:v>71</c:v>
                </c:pt>
                <c:pt idx="117">
                  <c:v>72.3</c:v>
                </c:pt>
                <c:pt idx="118">
                  <c:v>72.5</c:v>
                </c:pt>
                <c:pt idx="119">
                  <c:v>74.099999999999994</c:v>
                </c:pt>
                <c:pt idx="120">
                  <c:v>74.5</c:v>
                </c:pt>
                <c:pt idx="121">
                  <c:v>75.599999999999994</c:v>
                </c:pt>
                <c:pt idx="122">
                  <c:v>76.5</c:v>
                </c:pt>
                <c:pt idx="123">
                  <c:v>77.400000000000006</c:v>
                </c:pt>
                <c:pt idx="124">
                  <c:v>77.8</c:v>
                </c:pt>
                <c:pt idx="125">
                  <c:v>79.599999999999994</c:v>
                </c:pt>
                <c:pt idx="126">
                  <c:v>78.7</c:v>
                </c:pt>
                <c:pt idx="127">
                  <c:v>81.599999999999994</c:v>
                </c:pt>
                <c:pt idx="128">
                  <c:v>80.3</c:v>
                </c:pt>
                <c:pt idx="129">
                  <c:v>83</c:v>
                </c:pt>
                <c:pt idx="130">
                  <c:v>82.5</c:v>
                </c:pt>
                <c:pt idx="131">
                  <c:v>84</c:v>
                </c:pt>
                <c:pt idx="132">
                  <c:v>85.2</c:v>
                </c:pt>
                <c:pt idx="133">
                  <c:v>85.8</c:v>
                </c:pt>
                <c:pt idx="134">
                  <c:v>86.7</c:v>
                </c:pt>
                <c:pt idx="135">
                  <c:v>88</c:v>
                </c:pt>
                <c:pt idx="136">
                  <c:v>88.7</c:v>
                </c:pt>
                <c:pt idx="137">
                  <c:v>89.4</c:v>
                </c:pt>
                <c:pt idx="138">
                  <c:v>91.1</c:v>
                </c:pt>
                <c:pt idx="139">
                  <c:v>91.1</c:v>
                </c:pt>
                <c:pt idx="140">
                  <c:v>92.2</c:v>
                </c:pt>
                <c:pt idx="141">
                  <c:v>93.6</c:v>
                </c:pt>
                <c:pt idx="142">
                  <c:v>93.4</c:v>
                </c:pt>
                <c:pt idx="143">
                  <c:v>95.4</c:v>
                </c:pt>
                <c:pt idx="144">
                  <c:v>95.4</c:v>
                </c:pt>
                <c:pt idx="145">
                  <c:v>97.6</c:v>
                </c:pt>
                <c:pt idx="146">
                  <c:v>97.4</c:v>
                </c:pt>
                <c:pt idx="147">
                  <c:v>99.1</c:v>
                </c:pt>
                <c:pt idx="148">
                  <c:v>99.1</c:v>
                </c:pt>
                <c:pt idx="149">
                  <c:v>101.4</c:v>
                </c:pt>
                <c:pt idx="150">
                  <c:v>100.5</c:v>
                </c:pt>
                <c:pt idx="151">
                  <c:v>103.3</c:v>
                </c:pt>
                <c:pt idx="152">
                  <c:v>102.9</c:v>
                </c:pt>
                <c:pt idx="153">
                  <c:v>104.4</c:v>
                </c:pt>
                <c:pt idx="154">
                  <c:v>105.3</c:v>
                </c:pt>
                <c:pt idx="155">
                  <c:v>105.8</c:v>
                </c:pt>
                <c:pt idx="156">
                  <c:v>107.6</c:v>
                </c:pt>
                <c:pt idx="157">
                  <c:v>107.5</c:v>
                </c:pt>
                <c:pt idx="158">
                  <c:v>109.5</c:v>
                </c:pt>
                <c:pt idx="159">
                  <c:v>109.5</c:v>
                </c:pt>
                <c:pt idx="160">
                  <c:v>111.3</c:v>
                </c:pt>
                <c:pt idx="161">
                  <c:v>112</c:v>
                </c:pt>
                <c:pt idx="162">
                  <c:v>112.6</c:v>
                </c:pt>
                <c:pt idx="163">
                  <c:v>113.6</c:v>
                </c:pt>
                <c:pt idx="164">
                  <c:v>114.6</c:v>
                </c:pt>
                <c:pt idx="165">
                  <c:v>114.7</c:v>
                </c:pt>
                <c:pt idx="166">
                  <c:v>116.9</c:v>
                </c:pt>
                <c:pt idx="167">
                  <c:v>116</c:v>
                </c:pt>
                <c:pt idx="168">
                  <c:v>118.2</c:v>
                </c:pt>
                <c:pt idx="169">
                  <c:v>118.2</c:v>
                </c:pt>
                <c:pt idx="170">
                  <c:v>119.7</c:v>
                </c:pt>
                <c:pt idx="171">
                  <c:v>120.4</c:v>
                </c:pt>
                <c:pt idx="172">
                  <c:v>121.3</c:v>
                </c:pt>
                <c:pt idx="173">
                  <c:v>121.7</c:v>
                </c:pt>
                <c:pt idx="174">
                  <c:v>123.5</c:v>
                </c:pt>
                <c:pt idx="175">
                  <c:v>122.9</c:v>
                </c:pt>
                <c:pt idx="176">
                  <c:v>125.7</c:v>
                </c:pt>
                <c:pt idx="177">
                  <c:v>124.8</c:v>
                </c:pt>
                <c:pt idx="178">
                  <c:v>126.4</c:v>
                </c:pt>
                <c:pt idx="179">
                  <c:v>128.4</c:v>
                </c:pt>
                <c:pt idx="180">
                  <c:v>126.8</c:v>
                </c:pt>
                <c:pt idx="181">
                  <c:v>130.19999999999999</c:v>
                </c:pt>
                <c:pt idx="182">
                  <c:v>128.80000000000001</c:v>
                </c:pt>
                <c:pt idx="183">
                  <c:v>131.5</c:v>
                </c:pt>
                <c:pt idx="184">
                  <c:v>130.9</c:v>
                </c:pt>
                <c:pt idx="185">
                  <c:v>133.1</c:v>
                </c:pt>
                <c:pt idx="186">
                  <c:v>133</c:v>
                </c:pt>
                <c:pt idx="187">
                  <c:v>134.6</c:v>
                </c:pt>
                <c:pt idx="188">
                  <c:v>135.1</c:v>
                </c:pt>
                <c:pt idx="189">
                  <c:v>136</c:v>
                </c:pt>
                <c:pt idx="190">
                  <c:v>137</c:v>
                </c:pt>
                <c:pt idx="191">
                  <c:v>138.19999999999999</c:v>
                </c:pt>
                <c:pt idx="192">
                  <c:v>138.6</c:v>
                </c:pt>
                <c:pt idx="193">
                  <c:v>139.9</c:v>
                </c:pt>
                <c:pt idx="194">
                  <c:v>140.80000000000001</c:v>
                </c:pt>
                <c:pt idx="195">
                  <c:v>140.80000000000001</c:v>
                </c:pt>
                <c:pt idx="196">
                  <c:v>142.4</c:v>
                </c:pt>
                <c:pt idx="197">
                  <c:v>142.80000000000001</c:v>
                </c:pt>
                <c:pt idx="198">
                  <c:v>144.1</c:v>
                </c:pt>
                <c:pt idx="199">
                  <c:v>145.30000000000001</c:v>
                </c:pt>
                <c:pt idx="200">
                  <c:v>145</c:v>
                </c:pt>
                <c:pt idx="201">
                  <c:v>147</c:v>
                </c:pt>
                <c:pt idx="202">
                  <c:v>146.6</c:v>
                </c:pt>
                <c:pt idx="203">
                  <c:v>148.4</c:v>
                </c:pt>
                <c:pt idx="204">
                  <c:v>149</c:v>
                </c:pt>
                <c:pt idx="205">
                  <c:v>148.4</c:v>
                </c:pt>
                <c:pt idx="206">
                  <c:v>151.5</c:v>
                </c:pt>
                <c:pt idx="207">
                  <c:v>150.80000000000001</c:v>
                </c:pt>
                <c:pt idx="208">
                  <c:v>152.30000000000001</c:v>
                </c:pt>
                <c:pt idx="209">
                  <c:v>153.30000000000001</c:v>
                </c:pt>
                <c:pt idx="210">
                  <c:v>153.30000000000001</c:v>
                </c:pt>
                <c:pt idx="211">
                  <c:v>155.4</c:v>
                </c:pt>
                <c:pt idx="212">
                  <c:v>153.9</c:v>
                </c:pt>
                <c:pt idx="213">
                  <c:v>153.30000000000001</c:v>
                </c:pt>
                <c:pt idx="214">
                  <c:v>153.5</c:v>
                </c:pt>
                <c:pt idx="215">
                  <c:v>150.6</c:v>
                </c:pt>
                <c:pt idx="216">
                  <c:v>151.5</c:v>
                </c:pt>
                <c:pt idx="217">
                  <c:v>148.6</c:v>
                </c:pt>
                <c:pt idx="218">
                  <c:v>150.6</c:v>
                </c:pt>
                <c:pt idx="219">
                  <c:v>147.19999999999999</c:v>
                </c:pt>
                <c:pt idx="220">
                  <c:v>147.30000000000001</c:v>
                </c:pt>
                <c:pt idx="221">
                  <c:v>147.30000000000001</c:v>
                </c:pt>
                <c:pt idx="222">
                  <c:v>145.19999999999999</c:v>
                </c:pt>
                <c:pt idx="223">
                  <c:v>146.19999999999999</c:v>
                </c:pt>
                <c:pt idx="224">
                  <c:v>143.5</c:v>
                </c:pt>
                <c:pt idx="225">
                  <c:v>144.1</c:v>
                </c:pt>
                <c:pt idx="226">
                  <c:v>143.1</c:v>
                </c:pt>
                <c:pt idx="227">
                  <c:v>141.9</c:v>
                </c:pt>
                <c:pt idx="228">
                  <c:v>141.5</c:v>
                </c:pt>
                <c:pt idx="229">
                  <c:v>140.4</c:v>
                </c:pt>
                <c:pt idx="230">
                  <c:v>139.5</c:v>
                </c:pt>
                <c:pt idx="231">
                  <c:v>139.69999999999999</c:v>
                </c:pt>
                <c:pt idx="232">
                  <c:v>137</c:v>
                </c:pt>
                <c:pt idx="233">
                  <c:v>138.6</c:v>
                </c:pt>
                <c:pt idx="234">
                  <c:v>136.6</c:v>
                </c:pt>
                <c:pt idx="235">
                  <c:v>135.5</c:v>
                </c:pt>
                <c:pt idx="236">
                  <c:v>135.30000000000001</c:v>
                </c:pt>
                <c:pt idx="237">
                  <c:v>133.1</c:v>
                </c:pt>
                <c:pt idx="238">
                  <c:v>134.19999999999999</c:v>
                </c:pt>
                <c:pt idx="239">
                  <c:v>132</c:v>
                </c:pt>
                <c:pt idx="240">
                  <c:v>131.1</c:v>
                </c:pt>
                <c:pt idx="241">
                  <c:v>131.1</c:v>
                </c:pt>
                <c:pt idx="242">
                  <c:v>130.19999999999999</c:v>
                </c:pt>
                <c:pt idx="243">
                  <c:v>128.9</c:v>
                </c:pt>
                <c:pt idx="244">
                  <c:v>129.5</c:v>
                </c:pt>
                <c:pt idx="245">
                  <c:v>127.3</c:v>
                </c:pt>
                <c:pt idx="246">
                  <c:v>126.4</c:v>
                </c:pt>
                <c:pt idx="247">
                  <c:v>127.5</c:v>
                </c:pt>
                <c:pt idx="248">
                  <c:v>124.2</c:v>
                </c:pt>
                <c:pt idx="249">
                  <c:v>124.9</c:v>
                </c:pt>
                <c:pt idx="250">
                  <c:v>123.8</c:v>
                </c:pt>
                <c:pt idx="251">
                  <c:v>122.6</c:v>
                </c:pt>
                <c:pt idx="252">
                  <c:v>122.8</c:v>
                </c:pt>
                <c:pt idx="253">
                  <c:v>121.5</c:v>
                </c:pt>
                <c:pt idx="254">
                  <c:v>120.2</c:v>
                </c:pt>
                <c:pt idx="255">
                  <c:v>120.4</c:v>
                </c:pt>
                <c:pt idx="256">
                  <c:v>118.6</c:v>
                </c:pt>
                <c:pt idx="257">
                  <c:v>118</c:v>
                </c:pt>
                <c:pt idx="258">
                  <c:v>117.7</c:v>
                </c:pt>
                <c:pt idx="259">
                  <c:v>116.4</c:v>
                </c:pt>
                <c:pt idx="260">
                  <c:v>116.2</c:v>
                </c:pt>
                <c:pt idx="261">
                  <c:v>114.6</c:v>
                </c:pt>
                <c:pt idx="262">
                  <c:v>114.2</c:v>
                </c:pt>
                <c:pt idx="263">
                  <c:v>113.6</c:v>
                </c:pt>
                <c:pt idx="264">
                  <c:v>112.4</c:v>
                </c:pt>
                <c:pt idx="265">
                  <c:v>111.8</c:v>
                </c:pt>
                <c:pt idx="266">
                  <c:v>110.9</c:v>
                </c:pt>
                <c:pt idx="267">
                  <c:v>110.2</c:v>
                </c:pt>
                <c:pt idx="268">
                  <c:v>109.3</c:v>
                </c:pt>
                <c:pt idx="269">
                  <c:v>108.4</c:v>
                </c:pt>
                <c:pt idx="270">
                  <c:v>107.5</c:v>
                </c:pt>
                <c:pt idx="271">
                  <c:v>107.5</c:v>
                </c:pt>
                <c:pt idx="272">
                  <c:v>105.8</c:v>
                </c:pt>
                <c:pt idx="273">
                  <c:v>105.4</c:v>
                </c:pt>
                <c:pt idx="274">
                  <c:v>104.5</c:v>
                </c:pt>
                <c:pt idx="275">
                  <c:v>103.3</c:v>
                </c:pt>
                <c:pt idx="276">
                  <c:v>103.6</c:v>
                </c:pt>
                <c:pt idx="277">
                  <c:v>101.6</c:v>
                </c:pt>
                <c:pt idx="278">
                  <c:v>102.2</c:v>
                </c:pt>
                <c:pt idx="279">
                  <c:v>100.4</c:v>
                </c:pt>
                <c:pt idx="280">
                  <c:v>99.8</c:v>
                </c:pt>
                <c:pt idx="281">
                  <c:v>99.4</c:v>
                </c:pt>
                <c:pt idx="282">
                  <c:v>98.5</c:v>
                </c:pt>
                <c:pt idx="283">
                  <c:v>97.8</c:v>
                </c:pt>
                <c:pt idx="284">
                  <c:v>96.7</c:v>
                </c:pt>
                <c:pt idx="285">
                  <c:v>96</c:v>
                </c:pt>
                <c:pt idx="286">
                  <c:v>95.4</c:v>
                </c:pt>
                <c:pt idx="287">
                  <c:v>94.7</c:v>
                </c:pt>
                <c:pt idx="288">
                  <c:v>93.2</c:v>
                </c:pt>
                <c:pt idx="289">
                  <c:v>92.9</c:v>
                </c:pt>
                <c:pt idx="290">
                  <c:v>92.3</c:v>
                </c:pt>
                <c:pt idx="291">
                  <c:v>90.7</c:v>
                </c:pt>
                <c:pt idx="292">
                  <c:v>90.9</c:v>
                </c:pt>
                <c:pt idx="293">
                  <c:v>89.2</c:v>
                </c:pt>
                <c:pt idx="294">
                  <c:v>89.6</c:v>
                </c:pt>
                <c:pt idx="295">
                  <c:v>87.8</c:v>
                </c:pt>
                <c:pt idx="296">
                  <c:v>87.1</c:v>
                </c:pt>
                <c:pt idx="297">
                  <c:v>86.9</c:v>
                </c:pt>
                <c:pt idx="298">
                  <c:v>85.4</c:v>
                </c:pt>
                <c:pt idx="299">
                  <c:v>85.1</c:v>
                </c:pt>
                <c:pt idx="300">
                  <c:v>84.1</c:v>
                </c:pt>
                <c:pt idx="301">
                  <c:v>83</c:v>
                </c:pt>
                <c:pt idx="302">
                  <c:v>82.7</c:v>
                </c:pt>
                <c:pt idx="303">
                  <c:v>81.2</c:v>
                </c:pt>
                <c:pt idx="304">
                  <c:v>81</c:v>
                </c:pt>
                <c:pt idx="305">
                  <c:v>80.3</c:v>
                </c:pt>
                <c:pt idx="306">
                  <c:v>78.900000000000006</c:v>
                </c:pt>
                <c:pt idx="307">
                  <c:v>78.900000000000006</c:v>
                </c:pt>
                <c:pt idx="308">
                  <c:v>77.400000000000006</c:v>
                </c:pt>
                <c:pt idx="309">
                  <c:v>76.900000000000006</c:v>
                </c:pt>
                <c:pt idx="310">
                  <c:v>75.900000000000006</c:v>
                </c:pt>
                <c:pt idx="311">
                  <c:v>75.2</c:v>
                </c:pt>
                <c:pt idx="312">
                  <c:v>73.900000000000006</c:v>
                </c:pt>
                <c:pt idx="313">
                  <c:v>73.599999999999994</c:v>
                </c:pt>
                <c:pt idx="314">
                  <c:v>72.8</c:v>
                </c:pt>
                <c:pt idx="315">
                  <c:v>72.099999999999994</c:v>
                </c:pt>
                <c:pt idx="316">
                  <c:v>71.2</c:v>
                </c:pt>
                <c:pt idx="317">
                  <c:v>70.3</c:v>
                </c:pt>
                <c:pt idx="318">
                  <c:v>69.599999999999994</c:v>
                </c:pt>
                <c:pt idx="319">
                  <c:v>69</c:v>
                </c:pt>
                <c:pt idx="320">
                  <c:v>67.8</c:v>
                </c:pt>
                <c:pt idx="321">
                  <c:v>67.400000000000006</c:v>
                </c:pt>
                <c:pt idx="322">
                  <c:v>66.3</c:v>
                </c:pt>
                <c:pt idx="323">
                  <c:v>65.900000000000006</c:v>
                </c:pt>
                <c:pt idx="324">
                  <c:v>65</c:v>
                </c:pt>
                <c:pt idx="325">
                  <c:v>63.9</c:v>
                </c:pt>
                <c:pt idx="326">
                  <c:v>63.2</c:v>
                </c:pt>
                <c:pt idx="327">
                  <c:v>61.9</c:v>
                </c:pt>
                <c:pt idx="328">
                  <c:v>62.1</c:v>
                </c:pt>
                <c:pt idx="329">
                  <c:v>60.8</c:v>
                </c:pt>
                <c:pt idx="330">
                  <c:v>60.1</c:v>
                </c:pt>
                <c:pt idx="331">
                  <c:v>59.7</c:v>
                </c:pt>
                <c:pt idx="332">
                  <c:v>58.8</c:v>
                </c:pt>
                <c:pt idx="333">
                  <c:v>58.1</c:v>
                </c:pt>
                <c:pt idx="334">
                  <c:v>57</c:v>
                </c:pt>
                <c:pt idx="335">
                  <c:v>57.2</c:v>
                </c:pt>
                <c:pt idx="336">
                  <c:v>55.2</c:v>
                </c:pt>
                <c:pt idx="337">
                  <c:v>55.4</c:v>
                </c:pt>
                <c:pt idx="338">
                  <c:v>54.1</c:v>
                </c:pt>
                <c:pt idx="339">
                  <c:v>53.4</c:v>
                </c:pt>
                <c:pt idx="340">
                  <c:v>52.8</c:v>
                </c:pt>
                <c:pt idx="341">
                  <c:v>51.4</c:v>
                </c:pt>
                <c:pt idx="342">
                  <c:v>51.2</c:v>
                </c:pt>
                <c:pt idx="343">
                  <c:v>50.1</c:v>
                </c:pt>
                <c:pt idx="344">
                  <c:v>49.4</c:v>
                </c:pt>
                <c:pt idx="345">
                  <c:v>48.3</c:v>
                </c:pt>
                <c:pt idx="346">
                  <c:v>48.1</c:v>
                </c:pt>
                <c:pt idx="347">
                  <c:v>46.4</c:v>
                </c:pt>
                <c:pt idx="348">
                  <c:v>46.4</c:v>
                </c:pt>
                <c:pt idx="349">
                  <c:v>44.6</c:v>
                </c:pt>
                <c:pt idx="350">
                  <c:v>45.2</c:v>
                </c:pt>
                <c:pt idx="351">
                  <c:v>43.5</c:v>
                </c:pt>
                <c:pt idx="352">
                  <c:v>42.6</c:v>
                </c:pt>
                <c:pt idx="353">
                  <c:v>42.3</c:v>
                </c:pt>
                <c:pt idx="354">
                  <c:v>41.3</c:v>
                </c:pt>
                <c:pt idx="355">
                  <c:v>40.4</c:v>
                </c:pt>
                <c:pt idx="356">
                  <c:v>39.5</c:v>
                </c:pt>
                <c:pt idx="357">
                  <c:v>39</c:v>
                </c:pt>
                <c:pt idx="358">
                  <c:v>37.9</c:v>
                </c:pt>
                <c:pt idx="359">
                  <c:v>37.299999999999997</c:v>
                </c:pt>
                <c:pt idx="360">
                  <c:v>35.5</c:v>
                </c:pt>
                <c:pt idx="361">
                  <c:v>36.6</c:v>
                </c:pt>
                <c:pt idx="362">
                  <c:v>34.1</c:v>
                </c:pt>
                <c:pt idx="363">
                  <c:v>34.200000000000003</c:v>
                </c:pt>
                <c:pt idx="364">
                  <c:v>33</c:v>
                </c:pt>
                <c:pt idx="365">
                  <c:v>32.1</c:v>
                </c:pt>
                <c:pt idx="366">
                  <c:v>31.7</c:v>
                </c:pt>
                <c:pt idx="367">
                  <c:v>30.6</c:v>
                </c:pt>
                <c:pt idx="368">
                  <c:v>29.9</c:v>
                </c:pt>
                <c:pt idx="369">
                  <c:v>29.5</c:v>
                </c:pt>
                <c:pt idx="370">
                  <c:v>27.9</c:v>
                </c:pt>
                <c:pt idx="371">
                  <c:v>27.9</c:v>
                </c:pt>
                <c:pt idx="372">
                  <c:v>25.7</c:v>
                </c:pt>
                <c:pt idx="373">
                  <c:v>26.4</c:v>
                </c:pt>
                <c:pt idx="374">
                  <c:v>24.4</c:v>
                </c:pt>
                <c:pt idx="375">
                  <c:v>24.4</c:v>
                </c:pt>
                <c:pt idx="376">
                  <c:v>23.5</c:v>
                </c:pt>
                <c:pt idx="377">
                  <c:v>22.4</c:v>
                </c:pt>
                <c:pt idx="378">
                  <c:v>20.9</c:v>
                </c:pt>
                <c:pt idx="379">
                  <c:v>20.2</c:v>
                </c:pt>
                <c:pt idx="380">
                  <c:v>19.100000000000001</c:v>
                </c:pt>
                <c:pt idx="381">
                  <c:v>18.2</c:v>
                </c:pt>
                <c:pt idx="382">
                  <c:v>17.7</c:v>
                </c:pt>
                <c:pt idx="383">
                  <c:v>16.8</c:v>
                </c:pt>
                <c:pt idx="384">
                  <c:v>16</c:v>
                </c:pt>
                <c:pt idx="385">
                  <c:v>14.8</c:v>
                </c:pt>
                <c:pt idx="386">
                  <c:v>14.8</c:v>
                </c:pt>
                <c:pt idx="387">
                  <c:v>13.1</c:v>
                </c:pt>
                <c:pt idx="388">
                  <c:v>13.1</c:v>
                </c:pt>
                <c:pt idx="389">
                  <c:v>11.8</c:v>
                </c:pt>
                <c:pt idx="390">
                  <c:v>10.4</c:v>
                </c:pt>
                <c:pt idx="391">
                  <c:v>8.9</c:v>
                </c:pt>
                <c:pt idx="392">
                  <c:v>7.3</c:v>
                </c:pt>
                <c:pt idx="393">
                  <c:v>4.9000000000000004</c:v>
                </c:pt>
                <c:pt idx="394">
                  <c:v>4.4000000000000004</c:v>
                </c:pt>
                <c:pt idx="395">
                  <c:v>1.8</c:v>
                </c:pt>
                <c:pt idx="396">
                  <c:v>0.7</c:v>
                </c:pt>
                <c:pt idx="397">
                  <c:v>0.7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0.7</c:v>
                </c:pt>
                <c:pt idx="404">
                  <c:v>0.5</c:v>
                </c:pt>
                <c:pt idx="405">
                  <c:v>0.5</c:v>
                </c:pt>
                <c:pt idx="406">
                  <c:v>0.5</c:v>
                </c:pt>
                <c:pt idx="407">
                  <c:v>0.5</c:v>
                </c:pt>
                <c:pt idx="408">
                  <c:v>0.5</c:v>
                </c:pt>
                <c:pt idx="409">
                  <c:v>0.7</c:v>
                </c:pt>
                <c:pt idx="410">
                  <c:v>0.5</c:v>
                </c:pt>
                <c:pt idx="411">
                  <c:v>0.5</c:v>
                </c:pt>
                <c:pt idx="412">
                  <c:v>0.7</c:v>
                </c:pt>
                <c:pt idx="413">
                  <c:v>0.5</c:v>
                </c:pt>
                <c:pt idx="414">
                  <c:v>0.5</c:v>
                </c:pt>
                <c:pt idx="415">
                  <c:v>0.5</c:v>
                </c:pt>
                <c:pt idx="416">
                  <c:v>0.5</c:v>
                </c:pt>
                <c:pt idx="417">
                  <c:v>0.5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0.5</c:v>
                </c:pt>
                <c:pt idx="422">
                  <c:v>0.4</c:v>
                </c:pt>
                <c:pt idx="423">
                  <c:v>0.4</c:v>
                </c:pt>
                <c:pt idx="424">
                  <c:v>0.4</c:v>
                </c:pt>
                <c:pt idx="425">
                  <c:v>0.4</c:v>
                </c:pt>
                <c:pt idx="426">
                  <c:v>0.5</c:v>
                </c:pt>
                <c:pt idx="427">
                  <c:v>0.5</c:v>
                </c:pt>
                <c:pt idx="428">
                  <c:v>0.4</c:v>
                </c:pt>
                <c:pt idx="429">
                  <c:v>0.5</c:v>
                </c:pt>
                <c:pt idx="430">
                  <c:v>0.5</c:v>
                </c:pt>
                <c:pt idx="431">
                  <c:v>0.5</c:v>
                </c:pt>
                <c:pt idx="432">
                  <c:v>0.5</c:v>
                </c:pt>
                <c:pt idx="433">
                  <c:v>0.5</c:v>
                </c:pt>
                <c:pt idx="434">
                  <c:v>0.5</c:v>
                </c:pt>
                <c:pt idx="435">
                  <c:v>0.5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E9-A140-BF98-ECBBC6479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425344"/>
        <c:axId val="1"/>
      </c:scatterChart>
      <c:valAx>
        <c:axId val="40842534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4253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3.6714523244397137</c:v>
                </c:pt>
                <c:pt idx="33">
                  <c:v>2.5178473368429337</c:v>
                </c:pt>
                <c:pt idx="34">
                  <c:v>2.680076774514025</c:v>
                </c:pt>
                <c:pt idx="35">
                  <c:v>2.8177774453165538</c:v>
                </c:pt>
                <c:pt idx="36">
                  <c:v>2.6945941271983735</c:v>
                </c:pt>
                <c:pt idx="37">
                  <c:v>2.4354183744020252</c:v>
                </c:pt>
                <c:pt idx="38">
                  <c:v>2.9478847163692365</c:v>
                </c:pt>
                <c:pt idx="39">
                  <c:v>3.3010885115083224</c:v>
                </c:pt>
                <c:pt idx="40">
                  <c:v>2.8323380672163259</c:v>
                </c:pt>
                <c:pt idx="41">
                  <c:v>2.644623613908065</c:v>
                </c:pt>
                <c:pt idx="42">
                  <c:v>2.2110973782249714</c:v>
                </c:pt>
                <c:pt idx="43">
                  <c:v>2.3259429961096179</c:v>
                </c:pt>
                <c:pt idx="44">
                  <c:v>1.9859326484787168</c:v>
                </c:pt>
                <c:pt idx="45">
                  <c:v>2.7083430776908854</c:v>
                </c:pt>
                <c:pt idx="46">
                  <c:v>2.8065906897553914</c:v>
                </c:pt>
                <c:pt idx="47">
                  <c:v>2.1169999479426682</c:v>
                </c:pt>
                <c:pt idx="48">
                  <c:v>2.425686918409125</c:v>
                </c:pt>
                <c:pt idx="49">
                  <c:v>2.3124473468280149</c:v>
                </c:pt>
                <c:pt idx="50">
                  <c:v>2.3863214933372201</c:v>
                </c:pt>
                <c:pt idx="51">
                  <c:v>2.0332533117109581</c:v>
                </c:pt>
                <c:pt idx="52">
                  <c:v>1.8926227022396893</c:v>
                </c:pt>
                <c:pt idx="53">
                  <c:v>2.827415538954646</c:v>
                </c:pt>
                <c:pt idx="54">
                  <c:v>2.5035793738523902</c:v>
                </c:pt>
                <c:pt idx="55">
                  <c:v>2.7253894285503826</c:v>
                </c:pt>
                <c:pt idx="56">
                  <c:v>2.6345986190101609</c:v>
                </c:pt>
                <c:pt idx="57">
                  <c:v>2.2452665043953028</c:v>
                </c:pt>
                <c:pt idx="58">
                  <c:v>2.3754709907822225</c:v>
                </c:pt>
                <c:pt idx="59">
                  <c:v>2.0322412810210562</c:v>
                </c:pt>
                <c:pt idx="60">
                  <c:v>2.2808134480716937</c:v>
                </c:pt>
                <c:pt idx="61">
                  <c:v>2.1889360011660668</c:v>
                </c:pt>
                <c:pt idx="62">
                  <c:v>1.9349948197662608</c:v>
                </c:pt>
                <c:pt idx="63">
                  <c:v>1.905875566829355</c:v>
                </c:pt>
                <c:pt idx="64">
                  <c:v>1.7529656857276679</c:v>
                </c:pt>
                <c:pt idx="65">
                  <c:v>1.8620190658924596</c:v>
                </c:pt>
                <c:pt idx="66">
                  <c:v>1.797764535411946</c:v>
                </c:pt>
                <c:pt idx="67">
                  <c:v>1.67302595990605</c:v>
                </c:pt>
                <c:pt idx="68">
                  <c:v>1.7361066307398574</c:v>
                </c:pt>
                <c:pt idx="69">
                  <c:v>1.7321177814690571</c:v>
                </c:pt>
                <c:pt idx="70">
                  <c:v>1.6094597667610135</c:v>
                </c:pt>
                <c:pt idx="71">
                  <c:v>1.6041280039799015</c:v>
                </c:pt>
                <c:pt idx="72">
                  <c:v>1.5594525357003339</c:v>
                </c:pt>
                <c:pt idx="73">
                  <c:v>1.3869439801299541</c:v>
                </c:pt>
                <c:pt idx="74">
                  <c:v>1.4870207910479973</c:v>
                </c:pt>
                <c:pt idx="75">
                  <c:v>1.3980387791041631</c:v>
                </c:pt>
                <c:pt idx="76">
                  <c:v>1.3193808954131623</c:v>
                </c:pt>
                <c:pt idx="77">
                  <c:v>1.3005320457275964</c:v>
                </c:pt>
                <c:pt idx="78">
                  <c:v>1.168187681204375</c:v>
                </c:pt>
                <c:pt idx="79">
                  <c:v>1.2269200146095485</c:v>
                </c:pt>
                <c:pt idx="80">
                  <c:v>1.18616489204728</c:v>
                </c:pt>
                <c:pt idx="81">
                  <c:v>1.1017695928606139</c:v>
                </c:pt>
                <c:pt idx="82">
                  <c:v>1.1620103128716561</c:v>
                </c:pt>
                <c:pt idx="83">
                  <c:v>1.0553708617848125</c:v>
                </c:pt>
                <c:pt idx="84">
                  <c:v>1.1130992868859464</c:v>
                </c:pt>
                <c:pt idx="85">
                  <c:v>1.1265751476478338</c:v>
                </c:pt>
                <c:pt idx="86">
                  <c:v>1.1022591034301499</c:v>
                </c:pt>
                <c:pt idx="87">
                  <c:v>1.0310622286912854</c:v>
                </c:pt>
                <c:pt idx="88">
                  <c:v>0.99115579924523745</c:v>
                </c:pt>
                <c:pt idx="89">
                  <c:v>0.99751525652212769</c:v>
                </c:pt>
                <c:pt idx="90">
                  <c:v>0.96264847672072607</c:v>
                </c:pt>
                <c:pt idx="91">
                  <c:v>0.94734562556911217</c:v>
                </c:pt>
                <c:pt idx="92">
                  <c:v>0.9311718366950309</c:v>
                </c:pt>
                <c:pt idx="93">
                  <c:v>0.93312767611581504</c:v>
                </c:pt>
                <c:pt idx="94">
                  <c:v>0.84552072755260532</c:v>
                </c:pt>
                <c:pt idx="95">
                  <c:v>0.85071612159395904</c:v>
                </c:pt>
                <c:pt idx="96">
                  <c:v>0.80933445727712405</c:v>
                </c:pt>
                <c:pt idx="97">
                  <c:v>0.8523252691209009</c:v>
                </c:pt>
                <c:pt idx="98">
                  <c:v>0.75836372125049789</c:v>
                </c:pt>
                <c:pt idx="99">
                  <c:v>0.85004169279895314</c:v>
                </c:pt>
                <c:pt idx="100">
                  <c:v>0.70398915644445592</c:v>
                </c:pt>
                <c:pt idx="101">
                  <c:v>0.78142323281422821</c:v>
                </c:pt>
                <c:pt idx="102">
                  <c:v>0.74716217697718634</c:v>
                </c:pt>
                <c:pt idx="103">
                  <c:v>0.73234335377039206</c:v>
                </c:pt>
                <c:pt idx="104">
                  <c:v>0.67023025865808861</c:v>
                </c:pt>
                <c:pt idx="105">
                  <c:v>0.75879110177261899</c:v>
                </c:pt>
                <c:pt idx="106">
                  <c:v>0.70974952095557631</c:v>
                </c:pt>
                <c:pt idx="107">
                  <c:v>0.6895047447100392</c:v>
                </c:pt>
                <c:pt idx="108">
                  <c:v>0.69909569830945451</c:v>
                </c:pt>
                <c:pt idx="109">
                  <c:v>0.6871935160037369</c:v>
                </c:pt>
                <c:pt idx="110">
                  <c:v>0.62675067227275227</c:v>
                </c:pt>
                <c:pt idx="111">
                  <c:v>0.5744334427571709</c:v>
                </c:pt>
                <c:pt idx="112">
                  <c:v>0.66012720886424514</c:v>
                </c:pt>
                <c:pt idx="113">
                  <c:v>0.62024320514017528</c:v>
                </c:pt>
                <c:pt idx="114">
                  <c:v>0.6161831027388518</c:v>
                </c:pt>
                <c:pt idx="115">
                  <c:v>0.62995244969640252</c:v>
                </c:pt>
                <c:pt idx="116">
                  <c:v>0.60645716935745475</c:v>
                </c:pt>
                <c:pt idx="117">
                  <c:v>0.62132371815877996</c:v>
                </c:pt>
                <c:pt idx="118">
                  <c:v>0.53761960265418485</c:v>
                </c:pt>
                <c:pt idx="119">
                  <c:v>0.53068804169472084</c:v>
                </c:pt>
                <c:pt idx="120">
                  <c:v>0.56829101757309686</c:v>
                </c:pt>
                <c:pt idx="121">
                  <c:v>0.55575166827507361</c:v>
                </c:pt>
                <c:pt idx="122">
                  <c:v>0.5342924946257136</c:v>
                </c:pt>
                <c:pt idx="123">
                  <c:v>0.50792672684100848</c:v>
                </c:pt>
                <c:pt idx="124">
                  <c:v>0.55452085626400582</c:v>
                </c:pt>
                <c:pt idx="125">
                  <c:v>0.47498718041054633</c:v>
                </c:pt>
                <c:pt idx="126">
                  <c:v>0.50333258297445793</c:v>
                </c:pt>
                <c:pt idx="127">
                  <c:v>0.47699141588443794</c:v>
                </c:pt>
                <c:pt idx="128">
                  <c:v>0.49807758628403254</c:v>
                </c:pt>
                <c:pt idx="129">
                  <c:v>0.51201593055705164</c:v>
                </c:pt>
                <c:pt idx="130">
                  <c:v>0.49240127870131489</c:v>
                </c:pt>
                <c:pt idx="131">
                  <c:v>0.49312153868225511</c:v>
                </c:pt>
                <c:pt idx="132">
                  <c:v>0.44363104801543518</c:v>
                </c:pt>
                <c:pt idx="133">
                  <c:v>0.47658286849724407</c:v>
                </c:pt>
                <c:pt idx="134">
                  <c:v>0.45173349313626238</c:v>
                </c:pt>
                <c:pt idx="135">
                  <c:v>0.46046442569944934</c:v>
                </c:pt>
                <c:pt idx="136">
                  <c:v>0.51437874573904707</c:v>
                </c:pt>
                <c:pt idx="137">
                  <c:v>0.47748716077204001</c:v>
                </c:pt>
                <c:pt idx="138">
                  <c:v>0.47295619100441255</c:v>
                </c:pt>
                <c:pt idx="139">
                  <c:v>0.47150923022246005</c:v>
                </c:pt>
                <c:pt idx="140">
                  <c:v>0.48292482698719152</c:v>
                </c:pt>
                <c:pt idx="141">
                  <c:v>0.45466034803231598</c:v>
                </c:pt>
                <c:pt idx="142">
                  <c:v>0.40620887511366116</c:v>
                </c:pt>
                <c:pt idx="143">
                  <c:v>0.44518285708405553</c:v>
                </c:pt>
                <c:pt idx="144">
                  <c:v>0.41254449678766753</c:v>
                </c:pt>
                <c:pt idx="145">
                  <c:v>0.42715228340675548</c:v>
                </c:pt>
                <c:pt idx="146">
                  <c:v>0.4400620012537988</c:v>
                </c:pt>
                <c:pt idx="147">
                  <c:v>0.40086974277282811</c:v>
                </c:pt>
                <c:pt idx="148">
                  <c:v>0.39157350395005053</c:v>
                </c:pt>
                <c:pt idx="149">
                  <c:v>0.37339535656244643</c:v>
                </c:pt>
                <c:pt idx="150">
                  <c:v>0.4029058619433058</c:v>
                </c:pt>
                <c:pt idx="151">
                  <c:v>0.41669926068046853</c:v>
                </c:pt>
                <c:pt idx="152">
                  <c:v>0.41988576518732867</c:v>
                </c:pt>
                <c:pt idx="153">
                  <c:v>0.38598932581857109</c:v>
                </c:pt>
                <c:pt idx="154">
                  <c:v>0.40813565451811445</c:v>
                </c:pt>
                <c:pt idx="155">
                  <c:v>0.42596118110254555</c:v>
                </c:pt>
                <c:pt idx="156">
                  <c:v>0.34555692436153085</c:v>
                </c:pt>
                <c:pt idx="157">
                  <c:v>0.38286909533497454</c:v>
                </c:pt>
                <c:pt idx="158">
                  <c:v>0.30441189754811521</c:v>
                </c:pt>
                <c:pt idx="159">
                  <c:v>0.26093133296732179</c:v>
                </c:pt>
                <c:pt idx="160">
                  <c:v>0.30345251229186448</c:v>
                </c:pt>
                <c:pt idx="161">
                  <c:v>0.29411915773120872</c:v>
                </c:pt>
                <c:pt idx="162">
                  <c:v>0.24929799044484469</c:v>
                </c:pt>
                <c:pt idx="163">
                  <c:v>0.26357208173293256</c:v>
                </c:pt>
                <c:pt idx="164">
                  <c:v>0.26187039757695596</c:v>
                </c:pt>
                <c:pt idx="165">
                  <c:v>0.26853007011960994</c:v>
                </c:pt>
                <c:pt idx="166">
                  <c:v>0.24547895504447442</c:v>
                </c:pt>
                <c:pt idx="167">
                  <c:v>0.24058254623729586</c:v>
                </c:pt>
                <c:pt idx="168">
                  <c:v>0.25539092522549112</c:v>
                </c:pt>
                <c:pt idx="169">
                  <c:v>0.28193975312921787</c:v>
                </c:pt>
                <c:pt idx="170">
                  <c:v>0.24913709846658805</c:v>
                </c:pt>
                <c:pt idx="171">
                  <c:v>0.23805668251426088</c:v>
                </c:pt>
                <c:pt idx="172">
                  <c:v>0.29996748617339264</c:v>
                </c:pt>
                <c:pt idx="173">
                  <c:v>0.24454077041680636</c:v>
                </c:pt>
                <c:pt idx="174">
                  <c:v>0.21498134694474039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0.18485915222769822</c:v>
                </c:pt>
                <c:pt idx="251">
                  <c:v>0.23178641458444998</c:v>
                </c:pt>
                <c:pt idx="252">
                  <c:v>0.25189205614641319</c:v>
                </c:pt>
                <c:pt idx="253">
                  <c:v>0.22918988992743877</c:v>
                </c:pt>
                <c:pt idx="254">
                  <c:v>0.26826939503275149</c:v>
                </c:pt>
                <c:pt idx="255">
                  <c:v>0.23132546845309215</c:v>
                </c:pt>
                <c:pt idx="256">
                  <c:v>0.25180210330254726</c:v>
                </c:pt>
                <c:pt idx="257">
                  <c:v>0.31203357398904685</c:v>
                </c:pt>
                <c:pt idx="258">
                  <c:v>0.29877547667400461</c:v>
                </c:pt>
                <c:pt idx="259">
                  <c:v>0.3197542521569865</c:v>
                </c:pt>
                <c:pt idx="260">
                  <c:v>0.28002393346087301</c:v>
                </c:pt>
                <c:pt idx="261">
                  <c:v>0.28553319655633236</c:v>
                </c:pt>
                <c:pt idx="262">
                  <c:v>0.29515607414402401</c:v>
                </c:pt>
                <c:pt idx="263">
                  <c:v>0.27712544019313273</c:v>
                </c:pt>
                <c:pt idx="264">
                  <c:v>0.30755751258347686</c:v>
                </c:pt>
                <c:pt idx="265">
                  <c:v>0.32300908372337811</c:v>
                </c:pt>
                <c:pt idx="266">
                  <c:v>0.33323658766224812</c:v>
                </c:pt>
                <c:pt idx="267">
                  <c:v>0.37434062948023217</c:v>
                </c:pt>
                <c:pt idx="268">
                  <c:v>0.35529421219776769</c:v>
                </c:pt>
                <c:pt idx="269">
                  <c:v>0.3767985207261948</c:v>
                </c:pt>
                <c:pt idx="270">
                  <c:v>0.33923588404419763</c:v>
                </c:pt>
                <c:pt idx="271">
                  <c:v>0.33030546007104827</c:v>
                </c:pt>
                <c:pt idx="272">
                  <c:v>0.37408016084391177</c:v>
                </c:pt>
                <c:pt idx="273">
                  <c:v>0.39856623947965591</c:v>
                </c:pt>
                <c:pt idx="274">
                  <c:v>0.40935022354269662</c:v>
                </c:pt>
                <c:pt idx="275">
                  <c:v>0.37223246402606658</c:v>
                </c:pt>
                <c:pt idx="276">
                  <c:v>0.39508385872450075</c:v>
                </c:pt>
                <c:pt idx="277">
                  <c:v>0.36879596868341857</c:v>
                </c:pt>
                <c:pt idx="278">
                  <c:v>0.36918410728014439</c:v>
                </c:pt>
                <c:pt idx="279">
                  <c:v>0.40314576287215464</c:v>
                </c:pt>
                <c:pt idx="280">
                  <c:v>0.40979599857692212</c:v>
                </c:pt>
                <c:pt idx="281">
                  <c:v>0.40355969266076025</c:v>
                </c:pt>
                <c:pt idx="282">
                  <c:v>0.39540803177280903</c:v>
                </c:pt>
                <c:pt idx="283">
                  <c:v>0.42244798810255246</c:v>
                </c:pt>
                <c:pt idx="284">
                  <c:v>0.4047441148712943</c:v>
                </c:pt>
                <c:pt idx="285">
                  <c:v>0.37702073301503725</c:v>
                </c:pt>
                <c:pt idx="286">
                  <c:v>0.44414507175706724</c:v>
                </c:pt>
                <c:pt idx="287">
                  <c:v>0.41029097767790279</c:v>
                </c:pt>
                <c:pt idx="288">
                  <c:v>0.41088033360482307</c:v>
                </c:pt>
                <c:pt idx="289">
                  <c:v>0.41156242982542701</c:v>
                </c:pt>
                <c:pt idx="290">
                  <c:v>0.45417547569944888</c:v>
                </c:pt>
                <c:pt idx="291">
                  <c:v>0.50066282667652784</c:v>
                </c:pt>
                <c:pt idx="292">
                  <c:v>0.45960152007812038</c:v>
                </c:pt>
                <c:pt idx="293">
                  <c:v>0.48729167243133242</c:v>
                </c:pt>
                <c:pt idx="294">
                  <c:v>0.45526677473899868</c:v>
                </c:pt>
                <c:pt idx="295">
                  <c:v>0.48066383694296433</c:v>
                </c:pt>
                <c:pt idx="296">
                  <c:v>0.45961514051632618</c:v>
                </c:pt>
                <c:pt idx="297">
                  <c:v>0.4521678855684807</c:v>
                </c:pt>
                <c:pt idx="298">
                  <c:v>0.55209902694346091</c:v>
                </c:pt>
                <c:pt idx="299">
                  <c:v>0.49956487212441386</c:v>
                </c:pt>
                <c:pt idx="300">
                  <c:v>0.51185381682894371</c:v>
                </c:pt>
                <c:pt idx="301">
                  <c:v>0.53680873028450038</c:v>
                </c:pt>
                <c:pt idx="302">
                  <c:v>0.48055300260798467</c:v>
                </c:pt>
                <c:pt idx="303">
                  <c:v>0.50197301191652033</c:v>
                </c:pt>
                <c:pt idx="304">
                  <c:v>0.52929594598653606</c:v>
                </c:pt>
                <c:pt idx="305">
                  <c:v>0.57686304334115435</c:v>
                </c:pt>
                <c:pt idx="306">
                  <c:v>0.57334428299241313</c:v>
                </c:pt>
                <c:pt idx="307">
                  <c:v>0.58173346589250652</c:v>
                </c:pt>
                <c:pt idx="308">
                  <c:v>0.52517587923209608</c:v>
                </c:pt>
                <c:pt idx="309">
                  <c:v>0.55675517973430544</c:v>
                </c:pt>
                <c:pt idx="310">
                  <c:v>0.53154889783846271</c:v>
                </c:pt>
                <c:pt idx="311">
                  <c:v>0.61751473581727268</c:v>
                </c:pt>
                <c:pt idx="312">
                  <c:v>0.59083238300169316</c:v>
                </c:pt>
                <c:pt idx="313">
                  <c:v>0.59731180735409206</c:v>
                </c:pt>
                <c:pt idx="314">
                  <c:v>0.59563513505848542</c:v>
                </c:pt>
                <c:pt idx="315">
                  <c:v>0.64495555038732666</c:v>
                </c:pt>
                <c:pt idx="316">
                  <c:v>0.65334731776311739</c:v>
                </c:pt>
                <c:pt idx="317">
                  <c:v>0.67413152143465027</c:v>
                </c:pt>
                <c:pt idx="318">
                  <c:v>0.66661704019909673</c:v>
                </c:pt>
                <c:pt idx="319">
                  <c:v>0.67566648277937769</c:v>
                </c:pt>
                <c:pt idx="320">
                  <c:v>0.69330302231167584</c:v>
                </c:pt>
                <c:pt idx="321">
                  <c:v>0.71267870821383372</c:v>
                </c:pt>
                <c:pt idx="322">
                  <c:v>0.77498003537594973</c:v>
                </c:pt>
                <c:pt idx="323">
                  <c:v>0.75244608972403959</c:v>
                </c:pt>
                <c:pt idx="324">
                  <c:v>0.76220880392089296</c:v>
                </c:pt>
                <c:pt idx="325">
                  <c:v>0.77268060584959097</c:v>
                </c:pt>
                <c:pt idx="326">
                  <c:v>0.7882720848149849</c:v>
                </c:pt>
                <c:pt idx="327">
                  <c:v>0.80188210352893252</c:v>
                </c:pt>
                <c:pt idx="328">
                  <c:v>0.8409137774344555</c:v>
                </c:pt>
                <c:pt idx="329">
                  <c:v>0.82854100883855419</c:v>
                </c:pt>
                <c:pt idx="330">
                  <c:v>0.91364928531768974</c:v>
                </c:pt>
                <c:pt idx="331">
                  <c:v>0.90928200134235038</c:v>
                </c:pt>
                <c:pt idx="332">
                  <c:v>0.94196998365400741</c:v>
                </c:pt>
                <c:pt idx="333">
                  <c:v>1.0122725282418119</c:v>
                </c:pt>
                <c:pt idx="334">
                  <c:v>0.96242410300290293</c:v>
                </c:pt>
                <c:pt idx="335">
                  <c:v>1.0425129987978332</c:v>
                </c:pt>
                <c:pt idx="336">
                  <c:v>1.0540377525929632</c:v>
                </c:pt>
                <c:pt idx="337">
                  <c:v>1.0136619172680708</c:v>
                </c:pt>
                <c:pt idx="338">
                  <c:v>1.0563956034684776</c:v>
                </c:pt>
                <c:pt idx="339">
                  <c:v>1.2274807674855808</c:v>
                </c:pt>
                <c:pt idx="340">
                  <c:v>1.1105659908809531</c:v>
                </c:pt>
                <c:pt idx="341">
                  <c:v>1.1761867169782407</c:v>
                </c:pt>
                <c:pt idx="342">
                  <c:v>1.1920368506258829</c:v>
                </c:pt>
                <c:pt idx="343">
                  <c:v>1.3070466372845877</c:v>
                </c:pt>
                <c:pt idx="344">
                  <c:v>1.2994781156737651</c:v>
                </c:pt>
                <c:pt idx="345">
                  <c:v>1.4180828457449637</c:v>
                </c:pt>
                <c:pt idx="346">
                  <c:v>1.275011175445514</c:v>
                </c:pt>
                <c:pt idx="347">
                  <c:v>1.2969674750414362</c:v>
                </c:pt>
                <c:pt idx="348">
                  <c:v>1.3907026339854478</c:v>
                </c:pt>
                <c:pt idx="349">
                  <c:v>1.4727203119378358</c:v>
                </c:pt>
                <c:pt idx="350">
                  <c:v>1.3526472117556261</c:v>
                </c:pt>
                <c:pt idx="351">
                  <c:v>1.2822060327915985</c:v>
                </c:pt>
                <c:pt idx="352">
                  <c:v>1.4641391637285943</c:v>
                </c:pt>
                <c:pt idx="353">
                  <c:v>1.2993055472814306</c:v>
                </c:pt>
                <c:pt idx="354">
                  <c:v>1.325269129640539</c:v>
                </c:pt>
                <c:pt idx="355">
                  <c:v>1.4253701121221352</c:v>
                </c:pt>
                <c:pt idx="356">
                  <c:v>1.5193962902522544</c:v>
                </c:pt>
                <c:pt idx="357">
                  <c:v>1.471752248005912</c:v>
                </c:pt>
                <c:pt idx="358">
                  <c:v>1.6448237472022544</c:v>
                </c:pt>
                <c:pt idx="359">
                  <c:v>1.6625296291041567</c:v>
                </c:pt>
                <c:pt idx="360">
                  <c:v>1.7106707380871116</c:v>
                </c:pt>
                <c:pt idx="361">
                  <c:v>1.71581440401154</c:v>
                </c:pt>
                <c:pt idx="362">
                  <c:v>1.8188567464919965</c:v>
                </c:pt>
                <c:pt idx="363">
                  <c:v>2.1882719598245091</c:v>
                </c:pt>
                <c:pt idx="364">
                  <c:v>2.0620183131378109</c:v>
                </c:pt>
                <c:pt idx="365">
                  <c:v>2.3905913625231698</c:v>
                </c:pt>
                <c:pt idx="366">
                  <c:v>2.1572213309364101</c:v>
                </c:pt>
                <c:pt idx="367">
                  <c:v>2.0909470248186257</c:v>
                </c:pt>
                <c:pt idx="368">
                  <c:v>2.1906190443451536</c:v>
                </c:pt>
                <c:pt idx="369">
                  <c:v>2.179008654364075</c:v>
                </c:pt>
                <c:pt idx="370">
                  <c:v>2.1967919039837049</c:v>
                </c:pt>
                <c:pt idx="371">
                  <c:v>2.4217055282619331</c:v>
                </c:pt>
                <c:pt idx="372">
                  <c:v>2.6398143599827466</c:v>
                </c:pt>
                <c:pt idx="373">
                  <c:v>2.508762424985612</c:v>
                </c:pt>
                <c:pt idx="374">
                  <c:v>2.5169283868653451</c:v>
                </c:pt>
                <c:pt idx="375">
                  <c:v>2.5846801155843662</c:v>
                </c:pt>
                <c:pt idx="376">
                  <c:v>2.56883077282634</c:v>
                </c:pt>
                <c:pt idx="377">
                  <c:v>2.6922499867139291</c:v>
                </c:pt>
                <c:pt idx="378">
                  <c:v>2.478448863644501</c:v>
                </c:pt>
                <c:pt idx="379">
                  <c:v>2.9765846434585144</c:v>
                </c:pt>
                <c:pt idx="380">
                  <c:v>2.6914161665352707</c:v>
                </c:pt>
                <c:pt idx="381">
                  <c:v>2.4272020095913218</c:v>
                </c:pt>
                <c:pt idx="382">
                  <c:v>2.0384150750665238</c:v>
                </c:pt>
                <c:pt idx="383">
                  <c:v>2.7393478770587651</c:v>
                </c:pt>
                <c:pt idx="384">
                  <c:v>2.6999619718817951</c:v>
                </c:pt>
                <c:pt idx="385">
                  <c:v>2.1912145861715051</c:v>
                </c:pt>
                <c:pt idx="386">
                  <c:v>1.9675010705826343</c:v>
                </c:pt>
                <c:pt idx="387">
                  <c:v>3.1540301998364511</c:v>
                </c:pt>
                <c:pt idx="388">
                  <c:v>2.8176746722607251</c:v>
                </c:pt>
                <c:pt idx="389">
                  <c:v>2.201773090058873</c:v>
                </c:pt>
                <c:pt idx="390">
                  <c:v>2.4128055472268963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0.4</c:v>
                </c:pt>
                <c:pt idx="1">
                  <c:v>0.5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0.9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0.9</c:v>
                </c:pt>
                <c:pt idx="13">
                  <c:v>0.7</c:v>
                </c:pt>
                <c:pt idx="14">
                  <c:v>0.9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0.7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1.8</c:v>
                </c:pt>
                <c:pt idx="32">
                  <c:v>3.3</c:v>
                </c:pt>
                <c:pt idx="33">
                  <c:v>4.9000000000000004</c:v>
                </c:pt>
                <c:pt idx="34">
                  <c:v>4.9000000000000004</c:v>
                </c:pt>
                <c:pt idx="35">
                  <c:v>4.7</c:v>
                </c:pt>
                <c:pt idx="36">
                  <c:v>5.6</c:v>
                </c:pt>
                <c:pt idx="37">
                  <c:v>6.4</c:v>
                </c:pt>
                <c:pt idx="38">
                  <c:v>6.9</c:v>
                </c:pt>
                <c:pt idx="39">
                  <c:v>8.1999999999999993</c:v>
                </c:pt>
                <c:pt idx="40">
                  <c:v>8.6</c:v>
                </c:pt>
                <c:pt idx="41">
                  <c:v>9.3000000000000007</c:v>
                </c:pt>
                <c:pt idx="42">
                  <c:v>11.1</c:v>
                </c:pt>
                <c:pt idx="43">
                  <c:v>10.7</c:v>
                </c:pt>
                <c:pt idx="44">
                  <c:v>12.6</c:v>
                </c:pt>
                <c:pt idx="45">
                  <c:v>13.1</c:v>
                </c:pt>
                <c:pt idx="46">
                  <c:v>13.8</c:v>
                </c:pt>
                <c:pt idx="47">
                  <c:v>15.1</c:v>
                </c:pt>
                <c:pt idx="48">
                  <c:v>15.5</c:v>
                </c:pt>
                <c:pt idx="49">
                  <c:v>16.899999999999999</c:v>
                </c:pt>
                <c:pt idx="50">
                  <c:v>17.5</c:v>
                </c:pt>
                <c:pt idx="51">
                  <c:v>18</c:v>
                </c:pt>
                <c:pt idx="52">
                  <c:v>19.5</c:v>
                </c:pt>
                <c:pt idx="53">
                  <c:v>19.7</c:v>
                </c:pt>
                <c:pt idx="54">
                  <c:v>20.9</c:v>
                </c:pt>
                <c:pt idx="55">
                  <c:v>21.7</c:v>
                </c:pt>
                <c:pt idx="56">
                  <c:v>22.4</c:v>
                </c:pt>
                <c:pt idx="57">
                  <c:v>23.7</c:v>
                </c:pt>
                <c:pt idx="58">
                  <c:v>23.7</c:v>
                </c:pt>
                <c:pt idx="59">
                  <c:v>25.7</c:v>
                </c:pt>
                <c:pt idx="60">
                  <c:v>25.5</c:v>
                </c:pt>
                <c:pt idx="61">
                  <c:v>27.3</c:v>
                </c:pt>
                <c:pt idx="62">
                  <c:v>27.1</c:v>
                </c:pt>
                <c:pt idx="63">
                  <c:v>29.3</c:v>
                </c:pt>
                <c:pt idx="64">
                  <c:v>28.2</c:v>
                </c:pt>
                <c:pt idx="65">
                  <c:v>31.1</c:v>
                </c:pt>
                <c:pt idx="66">
                  <c:v>30.6</c:v>
                </c:pt>
                <c:pt idx="67">
                  <c:v>31.7</c:v>
                </c:pt>
                <c:pt idx="68">
                  <c:v>33.299999999999997</c:v>
                </c:pt>
                <c:pt idx="69">
                  <c:v>32.799999999999997</c:v>
                </c:pt>
                <c:pt idx="70">
                  <c:v>34.6</c:v>
                </c:pt>
                <c:pt idx="71">
                  <c:v>35</c:v>
                </c:pt>
                <c:pt idx="72">
                  <c:v>36.200000000000003</c:v>
                </c:pt>
                <c:pt idx="73">
                  <c:v>37.200000000000003</c:v>
                </c:pt>
                <c:pt idx="74">
                  <c:v>37.299999999999997</c:v>
                </c:pt>
                <c:pt idx="75">
                  <c:v>39</c:v>
                </c:pt>
                <c:pt idx="76">
                  <c:v>38.799999999999997</c:v>
                </c:pt>
                <c:pt idx="77">
                  <c:v>40.6</c:v>
                </c:pt>
                <c:pt idx="78">
                  <c:v>40.6</c:v>
                </c:pt>
                <c:pt idx="79">
                  <c:v>41.5</c:v>
                </c:pt>
                <c:pt idx="80">
                  <c:v>42.6</c:v>
                </c:pt>
                <c:pt idx="81">
                  <c:v>42.6</c:v>
                </c:pt>
                <c:pt idx="82">
                  <c:v>44.8</c:v>
                </c:pt>
                <c:pt idx="83">
                  <c:v>44.3</c:v>
                </c:pt>
                <c:pt idx="84">
                  <c:v>45</c:v>
                </c:pt>
                <c:pt idx="85">
                  <c:v>47</c:v>
                </c:pt>
                <c:pt idx="86">
                  <c:v>46.4</c:v>
                </c:pt>
                <c:pt idx="87">
                  <c:v>48.4</c:v>
                </c:pt>
                <c:pt idx="88">
                  <c:v>48.1</c:v>
                </c:pt>
                <c:pt idx="89">
                  <c:v>50.1</c:v>
                </c:pt>
                <c:pt idx="90">
                  <c:v>49.5</c:v>
                </c:pt>
                <c:pt idx="91">
                  <c:v>51.5</c:v>
                </c:pt>
                <c:pt idx="92">
                  <c:v>51.2</c:v>
                </c:pt>
                <c:pt idx="93">
                  <c:v>52.1</c:v>
                </c:pt>
                <c:pt idx="94">
                  <c:v>53.7</c:v>
                </c:pt>
                <c:pt idx="95">
                  <c:v>53.7</c:v>
                </c:pt>
                <c:pt idx="96">
                  <c:v>55.5</c:v>
                </c:pt>
                <c:pt idx="97">
                  <c:v>55.2</c:v>
                </c:pt>
                <c:pt idx="98">
                  <c:v>57.4</c:v>
                </c:pt>
                <c:pt idx="99">
                  <c:v>56.5</c:v>
                </c:pt>
                <c:pt idx="100">
                  <c:v>59</c:v>
                </c:pt>
                <c:pt idx="101">
                  <c:v>58.3</c:v>
                </c:pt>
                <c:pt idx="102">
                  <c:v>60.5</c:v>
                </c:pt>
                <c:pt idx="103">
                  <c:v>60.1</c:v>
                </c:pt>
                <c:pt idx="104">
                  <c:v>62.5</c:v>
                </c:pt>
                <c:pt idx="105">
                  <c:v>61.4</c:v>
                </c:pt>
                <c:pt idx="106">
                  <c:v>63.7</c:v>
                </c:pt>
                <c:pt idx="107">
                  <c:v>64.099999999999994</c:v>
                </c:pt>
                <c:pt idx="108">
                  <c:v>63.7</c:v>
                </c:pt>
                <c:pt idx="109">
                  <c:v>66.099999999999994</c:v>
                </c:pt>
                <c:pt idx="110">
                  <c:v>65</c:v>
                </c:pt>
                <c:pt idx="111">
                  <c:v>68.099999999999994</c:v>
                </c:pt>
                <c:pt idx="112">
                  <c:v>67</c:v>
                </c:pt>
                <c:pt idx="113">
                  <c:v>68.7</c:v>
                </c:pt>
                <c:pt idx="114">
                  <c:v>69.8</c:v>
                </c:pt>
                <c:pt idx="115">
                  <c:v>69.900000000000006</c:v>
                </c:pt>
                <c:pt idx="116">
                  <c:v>71</c:v>
                </c:pt>
                <c:pt idx="117">
                  <c:v>72.3</c:v>
                </c:pt>
                <c:pt idx="118">
                  <c:v>72.5</c:v>
                </c:pt>
                <c:pt idx="119">
                  <c:v>74.099999999999994</c:v>
                </c:pt>
                <c:pt idx="120">
                  <c:v>74.5</c:v>
                </c:pt>
                <c:pt idx="121">
                  <c:v>75.599999999999994</c:v>
                </c:pt>
                <c:pt idx="122">
                  <c:v>76.5</c:v>
                </c:pt>
                <c:pt idx="123">
                  <c:v>77.400000000000006</c:v>
                </c:pt>
                <c:pt idx="124">
                  <c:v>77.8</c:v>
                </c:pt>
                <c:pt idx="125">
                  <c:v>79.599999999999994</c:v>
                </c:pt>
                <c:pt idx="126">
                  <c:v>78.7</c:v>
                </c:pt>
                <c:pt idx="127">
                  <c:v>81.599999999999994</c:v>
                </c:pt>
                <c:pt idx="128">
                  <c:v>80.3</c:v>
                </c:pt>
                <c:pt idx="129">
                  <c:v>83</c:v>
                </c:pt>
                <c:pt idx="130">
                  <c:v>82.5</c:v>
                </c:pt>
                <c:pt idx="131">
                  <c:v>84</c:v>
                </c:pt>
                <c:pt idx="132">
                  <c:v>85.2</c:v>
                </c:pt>
                <c:pt idx="133">
                  <c:v>85.8</c:v>
                </c:pt>
                <c:pt idx="134">
                  <c:v>86.7</c:v>
                </c:pt>
                <c:pt idx="135">
                  <c:v>88</c:v>
                </c:pt>
                <c:pt idx="136">
                  <c:v>88.7</c:v>
                </c:pt>
                <c:pt idx="137">
                  <c:v>89.4</c:v>
                </c:pt>
                <c:pt idx="138">
                  <c:v>91.1</c:v>
                </c:pt>
                <c:pt idx="139">
                  <c:v>91.1</c:v>
                </c:pt>
                <c:pt idx="140">
                  <c:v>92.2</c:v>
                </c:pt>
                <c:pt idx="141">
                  <c:v>93.6</c:v>
                </c:pt>
                <c:pt idx="142">
                  <c:v>93.4</c:v>
                </c:pt>
                <c:pt idx="143">
                  <c:v>95.4</c:v>
                </c:pt>
                <c:pt idx="144">
                  <c:v>95.4</c:v>
                </c:pt>
                <c:pt idx="145">
                  <c:v>97.6</c:v>
                </c:pt>
                <c:pt idx="146">
                  <c:v>97.4</c:v>
                </c:pt>
                <c:pt idx="147">
                  <c:v>99.1</c:v>
                </c:pt>
                <c:pt idx="148">
                  <c:v>99.1</c:v>
                </c:pt>
                <c:pt idx="149">
                  <c:v>101.4</c:v>
                </c:pt>
                <c:pt idx="150">
                  <c:v>100.5</c:v>
                </c:pt>
                <c:pt idx="151">
                  <c:v>103.3</c:v>
                </c:pt>
                <c:pt idx="152">
                  <c:v>102.9</c:v>
                </c:pt>
                <c:pt idx="153">
                  <c:v>104.4</c:v>
                </c:pt>
                <c:pt idx="154">
                  <c:v>105.3</c:v>
                </c:pt>
                <c:pt idx="155">
                  <c:v>105.8</c:v>
                </c:pt>
                <c:pt idx="156">
                  <c:v>107.6</c:v>
                </c:pt>
                <c:pt idx="157">
                  <c:v>107.5</c:v>
                </c:pt>
                <c:pt idx="158">
                  <c:v>109.5</c:v>
                </c:pt>
                <c:pt idx="159">
                  <c:v>109.5</c:v>
                </c:pt>
                <c:pt idx="160">
                  <c:v>111.3</c:v>
                </c:pt>
                <c:pt idx="161">
                  <c:v>112</c:v>
                </c:pt>
                <c:pt idx="162">
                  <c:v>112.6</c:v>
                </c:pt>
                <c:pt idx="163">
                  <c:v>113.6</c:v>
                </c:pt>
                <c:pt idx="164">
                  <c:v>114.6</c:v>
                </c:pt>
                <c:pt idx="165">
                  <c:v>114.7</c:v>
                </c:pt>
                <c:pt idx="166">
                  <c:v>116.9</c:v>
                </c:pt>
                <c:pt idx="167">
                  <c:v>116</c:v>
                </c:pt>
                <c:pt idx="168">
                  <c:v>118.2</c:v>
                </c:pt>
                <c:pt idx="169">
                  <c:v>118.2</c:v>
                </c:pt>
                <c:pt idx="170">
                  <c:v>119.7</c:v>
                </c:pt>
                <c:pt idx="171">
                  <c:v>120.4</c:v>
                </c:pt>
                <c:pt idx="172">
                  <c:v>121.3</c:v>
                </c:pt>
                <c:pt idx="173">
                  <c:v>121.7</c:v>
                </c:pt>
                <c:pt idx="174">
                  <c:v>123.5</c:v>
                </c:pt>
                <c:pt idx="175">
                  <c:v>122.9</c:v>
                </c:pt>
                <c:pt idx="176">
                  <c:v>125.7</c:v>
                </c:pt>
                <c:pt idx="177">
                  <c:v>124.8</c:v>
                </c:pt>
                <c:pt idx="178">
                  <c:v>126.4</c:v>
                </c:pt>
                <c:pt idx="179">
                  <c:v>128.4</c:v>
                </c:pt>
                <c:pt idx="180">
                  <c:v>126.8</c:v>
                </c:pt>
                <c:pt idx="181">
                  <c:v>130.19999999999999</c:v>
                </c:pt>
                <c:pt idx="182">
                  <c:v>128.80000000000001</c:v>
                </c:pt>
                <c:pt idx="183">
                  <c:v>131.5</c:v>
                </c:pt>
                <c:pt idx="184">
                  <c:v>130.9</c:v>
                </c:pt>
                <c:pt idx="185">
                  <c:v>133.1</c:v>
                </c:pt>
                <c:pt idx="186">
                  <c:v>133</c:v>
                </c:pt>
                <c:pt idx="187">
                  <c:v>134.6</c:v>
                </c:pt>
                <c:pt idx="188">
                  <c:v>135.1</c:v>
                </c:pt>
                <c:pt idx="189">
                  <c:v>136</c:v>
                </c:pt>
                <c:pt idx="190">
                  <c:v>137</c:v>
                </c:pt>
                <c:pt idx="191">
                  <c:v>138.19999999999999</c:v>
                </c:pt>
                <c:pt idx="192">
                  <c:v>138.6</c:v>
                </c:pt>
                <c:pt idx="193">
                  <c:v>139.9</c:v>
                </c:pt>
                <c:pt idx="194">
                  <c:v>140.80000000000001</c:v>
                </c:pt>
                <c:pt idx="195">
                  <c:v>140.80000000000001</c:v>
                </c:pt>
                <c:pt idx="196">
                  <c:v>142.4</c:v>
                </c:pt>
                <c:pt idx="197">
                  <c:v>142.80000000000001</c:v>
                </c:pt>
                <c:pt idx="198">
                  <c:v>144.1</c:v>
                </c:pt>
                <c:pt idx="199">
                  <c:v>145.30000000000001</c:v>
                </c:pt>
                <c:pt idx="200">
                  <c:v>145</c:v>
                </c:pt>
                <c:pt idx="201">
                  <c:v>147</c:v>
                </c:pt>
                <c:pt idx="202">
                  <c:v>146.6</c:v>
                </c:pt>
                <c:pt idx="203">
                  <c:v>148.4</c:v>
                </c:pt>
                <c:pt idx="204">
                  <c:v>149</c:v>
                </c:pt>
                <c:pt idx="205">
                  <c:v>148.4</c:v>
                </c:pt>
                <c:pt idx="206">
                  <c:v>151.5</c:v>
                </c:pt>
                <c:pt idx="207">
                  <c:v>150.80000000000001</c:v>
                </c:pt>
                <c:pt idx="208">
                  <c:v>152.30000000000001</c:v>
                </c:pt>
                <c:pt idx="209">
                  <c:v>153.30000000000001</c:v>
                </c:pt>
                <c:pt idx="210">
                  <c:v>153.30000000000001</c:v>
                </c:pt>
                <c:pt idx="211">
                  <c:v>155.4</c:v>
                </c:pt>
                <c:pt idx="212">
                  <c:v>153.9</c:v>
                </c:pt>
                <c:pt idx="213">
                  <c:v>153.30000000000001</c:v>
                </c:pt>
                <c:pt idx="214">
                  <c:v>153.5</c:v>
                </c:pt>
                <c:pt idx="215">
                  <c:v>150.6</c:v>
                </c:pt>
                <c:pt idx="216">
                  <c:v>151.5</c:v>
                </c:pt>
                <c:pt idx="217">
                  <c:v>148.6</c:v>
                </c:pt>
                <c:pt idx="218">
                  <c:v>150.6</c:v>
                </c:pt>
                <c:pt idx="219">
                  <c:v>147.19999999999999</c:v>
                </c:pt>
                <c:pt idx="220">
                  <c:v>147.30000000000001</c:v>
                </c:pt>
                <c:pt idx="221">
                  <c:v>147.30000000000001</c:v>
                </c:pt>
                <c:pt idx="222">
                  <c:v>145.19999999999999</c:v>
                </c:pt>
                <c:pt idx="223">
                  <c:v>146.19999999999999</c:v>
                </c:pt>
                <c:pt idx="224">
                  <c:v>143.5</c:v>
                </c:pt>
                <c:pt idx="225">
                  <c:v>144.1</c:v>
                </c:pt>
                <c:pt idx="226">
                  <c:v>143.1</c:v>
                </c:pt>
                <c:pt idx="227">
                  <c:v>141.9</c:v>
                </c:pt>
                <c:pt idx="228">
                  <c:v>141.5</c:v>
                </c:pt>
                <c:pt idx="229">
                  <c:v>140.4</c:v>
                </c:pt>
                <c:pt idx="230">
                  <c:v>139.5</c:v>
                </c:pt>
                <c:pt idx="231">
                  <c:v>139.69999999999999</c:v>
                </c:pt>
                <c:pt idx="232">
                  <c:v>137</c:v>
                </c:pt>
                <c:pt idx="233">
                  <c:v>138.6</c:v>
                </c:pt>
                <c:pt idx="234">
                  <c:v>136.6</c:v>
                </c:pt>
                <c:pt idx="235">
                  <c:v>135.5</c:v>
                </c:pt>
                <c:pt idx="236">
                  <c:v>135.30000000000001</c:v>
                </c:pt>
                <c:pt idx="237">
                  <c:v>133.1</c:v>
                </c:pt>
                <c:pt idx="238">
                  <c:v>134.19999999999999</c:v>
                </c:pt>
                <c:pt idx="239">
                  <c:v>132</c:v>
                </c:pt>
                <c:pt idx="240">
                  <c:v>131.1</c:v>
                </c:pt>
                <c:pt idx="241">
                  <c:v>131.1</c:v>
                </c:pt>
                <c:pt idx="242">
                  <c:v>130.19999999999999</c:v>
                </c:pt>
                <c:pt idx="243">
                  <c:v>128.9</c:v>
                </c:pt>
                <c:pt idx="244">
                  <c:v>129.5</c:v>
                </c:pt>
                <c:pt idx="245">
                  <c:v>127.3</c:v>
                </c:pt>
                <c:pt idx="246">
                  <c:v>126.4</c:v>
                </c:pt>
                <c:pt idx="247">
                  <c:v>127.5</c:v>
                </c:pt>
                <c:pt idx="248">
                  <c:v>124.2</c:v>
                </c:pt>
                <c:pt idx="249">
                  <c:v>124.9</c:v>
                </c:pt>
                <c:pt idx="250">
                  <c:v>123.8</c:v>
                </c:pt>
                <c:pt idx="251">
                  <c:v>122.6</c:v>
                </c:pt>
                <c:pt idx="252">
                  <c:v>122.8</c:v>
                </c:pt>
                <c:pt idx="253">
                  <c:v>121.5</c:v>
                </c:pt>
                <c:pt idx="254">
                  <c:v>120.2</c:v>
                </c:pt>
                <c:pt idx="255">
                  <c:v>120.4</c:v>
                </c:pt>
                <c:pt idx="256">
                  <c:v>118.6</c:v>
                </c:pt>
                <c:pt idx="257">
                  <c:v>118</c:v>
                </c:pt>
                <c:pt idx="258">
                  <c:v>117.7</c:v>
                </c:pt>
                <c:pt idx="259">
                  <c:v>116.4</c:v>
                </c:pt>
                <c:pt idx="260">
                  <c:v>116.2</c:v>
                </c:pt>
                <c:pt idx="261">
                  <c:v>114.6</c:v>
                </c:pt>
                <c:pt idx="262">
                  <c:v>114.2</c:v>
                </c:pt>
                <c:pt idx="263">
                  <c:v>113.6</c:v>
                </c:pt>
                <c:pt idx="264">
                  <c:v>112.4</c:v>
                </c:pt>
                <c:pt idx="265">
                  <c:v>111.8</c:v>
                </c:pt>
                <c:pt idx="266">
                  <c:v>110.9</c:v>
                </c:pt>
                <c:pt idx="267">
                  <c:v>110.2</c:v>
                </c:pt>
                <c:pt idx="268">
                  <c:v>109.3</c:v>
                </c:pt>
                <c:pt idx="269">
                  <c:v>108.4</c:v>
                </c:pt>
                <c:pt idx="270">
                  <c:v>107.5</c:v>
                </c:pt>
                <c:pt idx="271">
                  <c:v>107.5</c:v>
                </c:pt>
                <c:pt idx="272">
                  <c:v>105.8</c:v>
                </c:pt>
                <c:pt idx="273">
                  <c:v>105.4</c:v>
                </c:pt>
                <c:pt idx="274">
                  <c:v>104.5</c:v>
                </c:pt>
                <c:pt idx="275">
                  <c:v>103.3</c:v>
                </c:pt>
                <c:pt idx="276">
                  <c:v>103.6</c:v>
                </c:pt>
                <c:pt idx="277">
                  <c:v>101.6</c:v>
                </c:pt>
                <c:pt idx="278">
                  <c:v>102.2</c:v>
                </c:pt>
                <c:pt idx="279">
                  <c:v>100.4</c:v>
                </c:pt>
                <c:pt idx="280">
                  <c:v>99.8</c:v>
                </c:pt>
                <c:pt idx="281">
                  <c:v>99.4</c:v>
                </c:pt>
                <c:pt idx="282">
                  <c:v>98.5</c:v>
                </c:pt>
                <c:pt idx="283">
                  <c:v>97.8</c:v>
                </c:pt>
                <c:pt idx="284">
                  <c:v>96.7</c:v>
                </c:pt>
                <c:pt idx="285">
                  <c:v>96</c:v>
                </c:pt>
                <c:pt idx="286">
                  <c:v>95.4</c:v>
                </c:pt>
                <c:pt idx="287">
                  <c:v>94.7</c:v>
                </c:pt>
                <c:pt idx="288">
                  <c:v>93.2</c:v>
                </c:pt>
                <c:pt idx="289">
                  <c:v>92.9</c:v>
                </c:pt>
                <c:pt idx="290">
                  <c:v>92.3</c:v>
                </c:pt>
                <c:pt idx="291">
                  <c:v>90.7</c:v>
                </c:pt>
                <c:pt idx="292">
                  <c:v>90.9</c:v>
                </c:pt>
                <c:pt idx="293">
                  <c:v>89.2</c:v>
                </c:pt>
                <c:pt idx="294">
                  <c:v>89.6</c:v>
                </c:pt>
                <c:pt idx="295">
                  <c:v>87.8</c:v>
                </c:pt>
                <c:pt idx="296">
                  <c:v>87.1</c:v>
                </c:pt>
                <c:pt idx="297">
                  <c:v>86.9</c:v>
                </c:pt>
                <c:pt idx="298">
                  <c:v>85.4</c:v>
                </c:pt>
                <c:pt idx="299">
                  <c:v>85.1</c:v>
                </c:pt>
                <c:pt idx="300">
                  <c:v>84.1</c:v>
                </c:pt>
                <c:pt idx="301">
                  <c:v>83</c:v>
                </c:pt>
                <c:pt idx="302">
                  <c:v>82.7</c:v>
                </c:pt>
                <c:pt idx="303">
                  <c:v>81.2</c:v>
                </c:pt>
                <c:pt idx="304">
                  <c:v>81</c:v>
                </c:pt>
                <c:pt idx="305">
                  <c:v>80.3</c:v>
                </c:pt>
                <c:pt idx="306">
                  <c:v>78.900000000000006</c:v>
                </c:pt>
                <c:pt idx="307">
                  <c:v>78.900000000000006</c:v>
                </c:pt>
                <c:pt idx="308">
                  <c:v>77.400000000000006</c:v>
                </c:pt>
                <c:pt idx="309">
                  <c:v>76.900000000000006</c:v>
                </c:pt>
                <c:pt idx="310">
                  <c:v>75.900000000000006</c:v>
                </c:pt>
                <c:pt idx="311">
                  <c:v>75.2</c:v>
                </c:pt>
                <c:pt idx="312">
                  <c:v>73.900000000000006</c:v>
                </c:pt>
                <c:pt idx="313">
                  <c:v>73.599999999999994</c:v>
                </c:pt>
                <c:pt idx="314">
                  <c:v>72.8</c:v>
                </c:pt>
                <c:pt idx="315">
                  <c:v>72.099999999999994</c:v>
                </c:pt>
                <c:pt idx="316">
                  <c:v>71.2</c:v>
                </c:pt>
                <c:pt idx="317">
                  <c:v>70.3</c:v>
                </c:pt>
                <c:pt idx="318">
                  <c:v>69.599999999999994</c:v>
                </c:pt>
                <c:pt idx="319">
                  <c:v>69</c:v>
                </c:pt>
                <c:pt idx="320">
                  <c:v>67.8</c:v>
                </c:pt>
                <c:pt idx="321">
                  <c:v>67.400000000000006</c:v>
                </c:pt>
                <c:pt idx="322">
                  <c:v>66.3</c:v>
                </c:pt>
                <c:pt idx="323">
                  <c:v>65.900000000000006</c:v>
                </c:pt>
                <c:pt idx="324">
                  <c:v>65</c:v>
                </c:pt>
                <c:pt idx="325">
                  <c:v>63.9</c:v>
                </c:pt>
                <c:pt idx="326">
                  <c:v>63.2</c:v>
                </c:pt>
                <c:pt idx="327">
                  <c:v>61.9</c:v>
                </c:pt>
                <c:pt idx="328">
                  <c:v>62.1</c:v>
                </c:pt>
                <c:pt idx="329">
                  <c:v>60.8</c:v>
                </c:pt>
                <c:pt idx="330">
                  <c:v>60.1</c:v>
                </c:pt>
                <c:pt idx="331">
                  <c:v>59.7</c:v>
                </c:pt>
                <c:pt idx="332">
                  <c:v>58.8</c:v>
                </c:pt>
                <c:pt idx="333">
                  <c:v>58.1</c:v>
                </c:pt>
                <c:pt idx="334">
                  <c:v>57</c:v>
                </c:pt>
                <c:pt idx="335">
                  <c:v>57.2</c:v>
                </c:pt>
                <c:pt idx="336">
                  <c:v>55.2</c:v>
                </c:pt>
                <c:pt idx="337">
                  <c:v>55.4</c:v>
                </c:pt>
                <c:pt idx="338">
                  <c:v>54.1</c:v>
                </c:pt>
                <c:pt idx="339">
                  <c:v>53.4</c:v>
                </c:pt>
                <c:pt idx="340">
                  <c:v>52.8</c:v>
                </c:pt>
                <c:pt idx="341">
                  <c:v>51.4</c:v>
                </c:pt>
                <c:pt idx="342">
                  <c:v>51.2</c:v>
                </c:pt>
                <c:pt idx="343">
                  <c:v>50.1</c:v>
                </c:pt>
                <c:pt idx="344">
                  <c:v>49.4</c:v>
                </c:pt>
                <c:pt idx="345">
                  <c:v>48.3</c:v>
                </c:pt>
                <c:pt idx="346">
                  <c:v>48.1</c:v>
                </c:pt>
                <c:pt idx="347">
                  <c:v>46.4</c:v>
                </c:pt>
                <c:pt idx="348">
                  <c:v>46.4</c:v>
                </c:pt>
                <c:pt idx="349">
                  <c:v>44.6</c:v>
                </c:pt>
                <c:pt idx="350">
                  <c:v>45.2</c:v>
                </c:pt>
                <c:pt idx="351">
                  <c:v>43.5</c:v>
                </c:pt>
                <c:pt idx="352">
                  <c:v>42.6</c:v>
                </c:pt>
                <c:pt idx="353">
                  <c:v>42.3</c:v>
                </c:pt>
                <c:pt idx="354">
                  <c:v>41.3</c:v>
                </c:pt>
                <c:pt idx="355">
                  <c:v>40.4</c:v>
                </c:pt>
                <c:pt idx="356">
                  <c:v>39.5</c:v>
                </c:pt>
                <c:pt idx="357">
                  <c:v>39</c:v>
                </c:pt>
                <c:pt idx="358">
                  <c:v>37.9</c:v>
                </c:pt>
                <c:pt idx="359">
                  <c:v>37.299999999999997</c:v>
                </c:pt>
                <c:pt idx="360">
                  <c:v>35.5</c:v>
                </c:pt>
                <c:pt idx="361">
                  <c:v>36.6</c:v>
                </c:pt>
                <c:pt idx="362">
                  <c:v>34.1</c:v>
                </c:pt>
                <c:pt idx="363">
                  <c:v>34.200000000000003</c:v>
                </c:pt>
                <c:pt idx="364">
                  <c:v>33</c:v>
                </c:pt>
                <c:pt idx="365">
                  <c:v>32.1</c:v>
                </c:pt>
                <c:pt idx="366">
                  <c:v>31.7</c:v>
                </c:pt>
                <c:pt idx="367">
                  <c:v>30.6</c:v>
                </c:pt>
                <c:pt idx="368">
                  <c:v>29.9</c:v>
                </c:pt>
                <c:pt idx="369">
                  <c:v>29.5</c:v>
                </c:pt>
                <c:pt idx="370">
                  <c:v>27.9</c:v>
                </c:pt>
                <c:pt idx="371">
                  <c:v>27.9</c:v>
                </c:pt>
                <c:pt idx="372">
                  <c:v>25.7</c:v>
                </c:pt>
                <c:pt idx="373">
                  <c:v>26.4</c:v>
                </c:pt>
                <c:pt idx="374">
                  <c:v>24.4</c:v>
                </c:pt>
                <c:pt idx="375">
                  <c:v>24.4</c:v>
                </c:pt>
                <c:pt idx="376">
                  <c:v>23.5</c:v>
                </c:pt>
                <c:pt idx="377">
                  <c:v>22.4</c:v>
                </c:pt>
                <c:pt idx="378">
                  <c:v>20.9</c:v>
                </c:pt>
                <c:pt idx="379">
                  <c:v>20.2</c:v>
                </c:pt>
                <c:pt idx="380">
                  <c:v>19.100000000000001</c:v>
                </c:pt>
                <c:pt idx="381">
                  <c:v>18.2</c:v>
                </c:pt>
                <c:pt idx="382">
                  <c:v>17.7</c:v>
                </c:pt>
                <c:pt idx="383">
                  <c:v>16.8</c:v>
                </c:pt>
                <c:pt idx="384">
                  <c:v>16</c:v>
                </c:pt>
                <c:pt idx="385">
                  <c:v>14.8</c:v>
                </c:pt>
                <c:pt idx="386">
                  <c:v>14.8</c:v>
                </c:pt>
                <c:pt idx="387">
                  <c:v>13.1</c:v>
                </c:pt>
                <c:pt idx="388">
                  <c:v>13.1</c:v>
                </c:pt>
                <c:pt idx="389">
                  <c:v>11.8</c:v>
                </c:pt>
                <c:pt idx="390">
                  <c:v>10.4</c:v>
                </c:pt>
                <c:pt idx="391">
                  <c:v>8.9</c:v>
                </c:pt>
                <c:pt idx="392">
                  <c:v>7.3</c:v>
                </c:pt>
                <c:pt idx="393">
                  <c:v>4.9000000000000004</c:v>
                </c:pt>
                <c:pt idx="394">
                  <c:v>4.4000000000000004</c:v>
                </c:pt>
                <c:pt idx="395">
                  <c:v>1.8</c:v>
                </c:pt>
                <c:pt idx="396">
                  <c:v>0.7</c:v>
                </c:pt>
                <c:pt idx="397">
                  <c:v>0.7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0.7</c:v>
                </c:pt>
                <c:pt idx="404">
                  <c:v>0.5</c:v>
                </c:pt>
                <c:pt idx="405">
                  <c:v>0.5</c:v>
                </c:pt>
                <c:pt idx="406">
                  <c:v>0.5</c:v>
                </c:pt>
                <c:pt idx="407">
                  <c:v>0.5</c:v>
                </c:pt>
                <c:pt idx="408">
                  <c:v>0.5</c:v>
                </c:pt>
                <c:pt idx="409">
                  <c:v>0.7</c:v>
                </c:pt>
                <c:pt idx="410">
                  <c:v>0.5</c:v>
                </c:pt>
                <c:pt idx="411">
                  <c:v>0.5</c:v>
                </c:pt>
                <c:pt idx="412">
                  <c:v>0.7</c:v>
                </c:pt>
                <c:pt idx="413">
                  <c:v>0.5</c:v>
                </c:pt>
                <c:pt idx="414">
                  <c:v>0.5</c:v>
                </c:pt>
                <c:pt idx="415">
                  <c:v>0.5</c:v>
                </c:pt>
                <c:pt idx="416">
                  <c:v>0.5</c:v>
                </c:pt>
                <c:pt idx="417">
                  <c:v>0.5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0.5</c:v>
                </c:pt>
                <c:pt idx="422">
                  <c:v>0.4</c:v>
                </c:pt>
                <c:pt idx="423">
                  <c:v>0.4</c:v>
                </c:pt>
                <c:pt idx="424">
                  <c:v>0.4</c:v>
                </c:pt>
                <c:pt idx="425">
                  <c:v>0.4</c:v>
                </c:pt>
                <c:pt idx="426">
                  <c:v>0.5</c:v>
                </c:pt>
                <c:pt idx="427">
                  <c:v>0.5</c:v>
                </c:pt>
                <c:pt idx="428">
                  <c:v>0.4</c:v>
                </c:pt>
                <c:pt idx="429">
                  <c:v>0.5</c:v>
                </c:pt>
                <c:pt idx="430">
                  <c:v>0.5</c:v>
                </c:pt>
                <c:pt idx="431">
                  <c:v>0.5</c:v>
                </c:pt>
                <c:pt idx="432">
                  <c:v>0.5</c:v>
                </c:pt>
                <c:pt idx="433">
                  <c:v>0.5</c:v>
                </c:pt>
                <c:pt idx="434">
                  <c:v>0.5</c:v>
                </c:pt>
                <c:pt idx="435">
                  <c:v>0.5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01-8D4B-9D0B-88250B79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453248"/>
        <c:axId val="1"/>
      </c:scatterChart>
      <c:valAx>
        <c:axId val="40845324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4532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0.18156250310000002</c:v>
                </c:pt>
                <c:pt idx="33">
                  <c:v>0.18774212380000002</c:v>
                </c:pt>
                <c:pt idx="34">
                  <c:v>0.17425914880000001</c:v>
                </c:pt>
                <c:pt idx="35">
                  <c:v>0.18670858140000002</c:v>
                </c:pt>
                <c:pt idx="36">
                  <c:v>0.18907853800000002</c:v>
                </c:pt>
                <c:pt idx="37">
                  <c:v>0.2080808488</c:v>
                </c:pt>
                <c:pt idx="38">
                  <c:v>0.19242901920000002</c:v>
                </c:pt>
                <c:pt idx="39">
                  <c:v>0.21139811770000003</c:v>
                </c:pt>
                <c:pt idx="40">
                  <c:v>0.2211555258</c:v>
                </c:pt>
                <c:pt idx="41">
                  <c:v>0.20917411240000003</c:v>
                </c:pt>
                <c:pt idx="42">
                  <c:v>0.20440220570000001</c:v>
                </c:pt>
                <c:pt idx="43">
                  <c:v>0.22366960550000001</c:v>
                </c:pt>
                <c:pt idx="44">
                  <c:v>0.24681431280000002</c:v>
                </c:pt>
                <c:pt idx="45">
                  <c:v>0.27286524870000001</c:v>
                </c:pt>
                <c:pt idx="46">
                  <c:v>0.26843399660000006</c:v>
                </c:pt>
                <c:pt idx="47">
                  <c:v>0.28380093170000004</c:v>
                </c:pt>
                <c:pt idx="48">
                  <c:v>0.29703466210000001</c:v>
                </c:pt>
                <c:pt idx="49">
                  <c:v>0.31376482500000002</c:v>
                </c:pt>
                <c:pt idx="50">
                  <c:v>0.32201640570000006</c:v>
                </c:pt>
                <c:pt idx="51">
                  <c:v>0.30345103470000001</c:v>
                </c:pt>
                <c:pt idx="52">
                  <c:v>0.32574410549999999</c:v>
                </c:pt>
                <c:pt idx="53">
                  <c:v>0.39885321410000002</c:v>
                </c:pt>
                <c:pt idx="54">
                  <c:v>0.37955503960000003</c:v>
                </c:pt>
                <c:pt idx="55">
                  <c:v>0.39853084150000001</c:v>
                </c:pt>
                <c:pt idx="56">
                  <c:v>0.38860493430000004</c:v>
                </c:pt>
                <c:pt idx="57">
                  <c:v>0.40262265780000006</c:v>
                </c:pt>
                <c:pt idx="58">
                  <c:v>0.41280938820000002</c:v>
                </c:pt>
                <c:pt idx="59">
                  <c:v>0.41959292430000006</c:v>
                </c:pt>
                <c:pt idx="60">
                  <c:v>0.41943173800000005</c:v>
                </c:pt>
                <c:pt idx="61">
                  <c:v>0.41512541289999999</c:v>
                </c:pt>
                <c:pt idx="62">
                  <c:v>0.42859680930000005</c:v>
                </c:pt>
                <c:pt idx="63">
                  <c:v>0.40189503420000006</c:v>
                </c:pt>
                <c:pt idx="64">
                  <c:v>0.43208379610000008</c:v>
                </c:pt>
                <c:pt idx="65">
                  <c:v>0.41689297760000005</c:v>
                </c:pt>
                <c:pt idx="66">
                  <c:v>0.44269009840000001</c:v>
                </c:pt>
                <c:pt idx="67">
                  <c:v>0.41937475909999999</c:v>
                </c:pt>
                <c:pt idx="68">
                  <c:v>0.40513369050000003</c:v>
                </c:pt>
                <c:pt idx="69">
                  <c:v>0.42091075180000004</c:v>
                </c:pt>
                <c:pt idx="70">
                  <c:v>0.41521986990000004</c:v>
                </c:pt>
                <c:pt idx="71">
                  <c:v>0.40355808680000005</c:v>
                </c:pt>
                <c:pt idx="72">
                  <c:v>0.41869710630000001</c:v>
                </c:pt>
                <c:pt idx="73">
                  <c:v>0.40799847989999999</c:v>
                </c:pt>
                <c:pt idx="74">
                  <c:v>0.42689231750000001</c:v>
                </c:pt>
                <c:pt idx="75">
                  <c:v>0.40727634090000003</c:v>
                </c:pt>
                <c:pt idx="76">
                  <c:v>0.41179839360000003</c:v>
                </c:pt>
                <c:pt idx="77">
                  <c:v>0.41427834690000004</c:v>
                </c:pt>
                <c:pt idx="78">
                  <c:v>0.40586100940000003</c:v>
                </c:pt>
                <c:pt idx="79">
                  <c:v>0.4109638203</c:v>
                </c:pt>
                <c:pt idx="80">
                  <c:v>0.40369245950000004</c:v>
                </c:pt>
                <c:pt idx="81">
                  <c:v>0.40604931399999999</c:v>
                </c:pt>
                <c:pt idx="82">
                  <c:v>0.39686382780000001</c:v>
                </c:pt>
                <c:pt idx="83">
                  <c:v>0.40307513730000005</c:v>
                </c:pt>
                <c:pt idx="84">
                  <c:v>0.38892212700000006</c:v>
                </c:pt>
                <c:pt idx="85">
                  <c:v>0.40002204330000007</c:v>
                </c:pt>
                <c:pt idx="86">
                  <c:v>0.40428845270000002</c:v>
                </c:pt>
                <c:pt idx="87">
                  <c:v>0.38008217060000005</c:v>
                </c:pt>
                <c:pt idx="88">
                  <c:v>0.37549186509999999</c:v>
                </c:pt>
                <c:pt idx="89">
                  <c:v>0.37194637590000001</c:v>
                </c:pt>
                <c:pt idx="90">
                  <c:v>0.38217637370000002</c:v>
                </c:pt>
                <c:pt idx="91">
                  <c:v>0.37454272459999999</c:v>
                </c:pt>
                <c:pt idx="92">
                  <c:v>0.39760272530000007</c:v>
                </c:pt>
                <c:pt idx="93">
                  <c:v>0.37572435120000003</c:v>
                </c:pt>
                <c:pt idx="94">
                  <c:v>0.37358048199999999</c:v>
                </c:pt>
                <c:pt idx="95">
                  <c:v>0.37406404090000001</c:v>
                </c:pt>
                <c:pt idx="96">
                  <c:v>0.37968575590000003</c:v>
                </c:pt>
                <c:pt idx="97">
                  <c:v>0.38244968960000003</c:v>
                </c:pt>
                <c:pt idx="98">
                  <c:v>0.36939877920000008</c:v>
                </c:pt>
                <c:pt idx="99">
                  <c:v>0.35617906500000002</c:v>
                </c:pt>
                <c:pt idx="100">
                  <c:v>0.35331762730000005</c:v>
                </c:pt>
                <c:pt idx="101">
                  <c:v>0.34700271980000003</c:v>
                </c:pt>
                <c:pt idx="102">
                  <c:v>0.34510626700000002</c:v>
                </c:pt>
                <c:pt idx="103">
                  <c:v>0.33435370870000003</c:v>
                </c:pt>
                <c:pt idx="104">
                  <c:v>0.3341763733</c:v>
                </c:pt>
                <c:pt idx="105">
                  <c:v>0.33340852930000003</c:v>
                </c:pt>
                <c:pt idx="106">
                  <c:v>0.32562588190000008</c:v>
                </c:pt>
                <c:pt idx="107">
                  <c:v>0.33642597340000002</c:v>
                </c:pt>
                <c:pt idx="108">
                  <c:v>0.31500343050000001</c:v>
                </c:pt>
                <c:pt idx="109">
                  <c:v>0.32951446330000006</c:v>
                </c:pt>
                <c:pt idx="110">
                  <c:v>0.31490531710000003</c:v>
                </c:pt>
                <c:pt idx="111">
                  <c:v>0.33307823450000001</c:v>
                </c:pt>
                <c:pt idx="112">
                  <c:v>0.31635690790000004</c:v>
                </c:pt>
                <c:pt idx="113">
                  <c:v>0.31594007830000004</c:v>
                </c:pt>
                <c:pt idx="114">
                  <c:v>0.30948988399999999</c:v>
                </c:pt>
                <c:pt idx="115">
                  <c:v>0.31433918450000004</c:v>
                </c:pt>
                <c:pt idx="116">
                  <c:v>0.30839357340000001</c:v>
                </c:pt>
                <c:pt idx="117">
                  <c:v>0.31913638130000005</c:v>
                </c:pt>
                <c:pt idx="118">
                  <c:v>0.32823563740000006</c:v>
                </c:pt>
                <c:pt idx="119">
                  <c:v>0.30733687380000002</c:v>
                </c:pt>
                <c:pt idx="120">
                  <c:v>0.30696574920000003</c:v>
                </c:pt>
                <c:pt idx="121">
                  <c:v>0.30132179110000001</c:v>
                </c:pt>
                <c:pt idx="122">
                  <c:v>0.31307711710000002</c:v>
                </c:pt>
                <c:pt idx="123">
                  <c:v>0.30547119570000003</c:v>
                </c:pt>
                <c:pt idx="124">
                  <c:v>0.29775162120000004</c:v>
                </c:pt>
                <c:pt idx="125">
                  <c:v>0.3061238631</c:v>
                </c:pt>
                <c:pt idx="126">
                  <c:v>0.29292029800000002</c:v>
                </c:pt>
                <c:pt idx="127">
                  <c:v>0.2921125383</c:v>
                </c:pt>
                <c:pt idx="128">
                  <c:v>0.2870807225</c:v>
                </c:pt>
                <c:pt idx="129">
                  <c:v>0.27730320419999999</c:v>
                </c:pt>
                <c:pt idx="130">
                  <c:v>0.28585948490000002</c:v>
                </c:pt>
                <c:pt idx="131">
                  <c:v>0.26557469180000004</c:v>
                </c:pt>
                <c:pt idx="132">
                  <c:v>0.26357037520000004</c:v>
                </c:pt>
                <c:pt idx="133">
                  <c:v>0.2477835635</c:v>
                </c:pt>
                <c:pt idx="134">
                  <c:v>0.2346704943</c:v>
                </c:pt>
                <c:pt idx="135">
                  <c:v>0.23908133150000002</c:v>
                </c:pt>
                <c:pt idx="136">
                  <c:v>0.2268284304</c:v>
                </c:pt>
                <c:pt idx="137">
                  <c:v>0.22339537549999999</c:v>
                </c:pt>
                <c:pt idx="138">
                  <c:v>0.20927771040000001</c:v>
                </c:pt>
                <c:pt idx="139">
                  <c:v>0.20347896470000001</c:v>
                </c:pt>
                <c:pt idx="140">
                  <c:v>0.1729696584</c:v>
                </c:pt>
                <c:pt idx="141">
                  <c:v>0.17528568310000003</c:v>
                </c:pt>
                <c:pt idx="142">
                  <c:v>0.177265319</c:v>
                </c:pt>
                <c:pt idx="143">
                  <c:v>0.1677504521</c:v>
                </c:pt>
                <c:pt idx="144">
                  <c:v>0.16794972590000004</c:v>
                </c:pt>
                <c:pt idx="145">
                  <c:v>0.16940497310000002</c:v>
                </c:pt>
                <c:pt idx="146">
                  <c:v>0.17387035160000003</c:v>
                </c:pt>
                <c:pt idx="147">
                  <c:v>0.1608365044</c:v>
                </c:pt>
                <c:pt idx="148">
                  <c:v>0.16393774100000003</c:v>
                </c:pt>
                <c:pt idx="149">
                  <c:v>0.15828829830000002</c:v>
                </c:pt>
                <c:pt idx="150">
                  <c:v>0.1476618858</c:v>
                </c:pt>
                <c:pt idx="151">
                  <c:v>0.1385845681</c:v>
                </c:pt>
                <c:pt idx="152">
                  <c:v>0.1414993283</c:v>
                </c:pt>
                <c:pt idx="153">
                  <c:v>0.13076901310000003</c:v>
                </c:pt>
                <c:pt idx="154">
                  <c:v>0.11291267900000002</c:v>
                </c:pt>
                <c:pt idx="155">
                  <c:v>0.11118838170000001</c:v>
                </c:pt>
                <c:pt idx="156">
                  <c:v>0.1069990614</c:v>
                </c:pt>
                <c:pt idx="157">
                  <c:v>0.10405474530000001</c:v>
                </c:pt>
                <c:pt idx="158">
                  <c:v>0.10299743630000002</c:v>
                </c:pt>
                <c:pt idx="159">
                  <c:v>0.1171434385</c:v>
                </c:pt>
                <c:pt idx="160">
                  <c:v>0.10702648440000001</c:v>
                </c:pt>
                <c:pt idx="161">
                  <c:v>9.5281213500000017E-2</c:v>
                </c:pt>
                <c:pt idx="162">
                  <c:v>9.2432573200000007E-2</c:v>
                </c:pt>
                <c:pt idx="163">
                  <c:v>9.2429830899999996E-2</c:v>
                </c:pt>
                <c:pt idx="164">
                  <c:v>8.7553107399999996E-2</c:v>
                </c:pt>
                <c:pt idx="165">
                  <c:v>8.0458167900000002E-2</c:v>
                </c:pt>
                <c:pt idx="166">
                  <c:v>7.7427926400000013E-2</c:v>
                </c:pt>
                <c:pt idx="167">
                  <c:v>7.8362136600000007E-2</c:v>
                </c:pt>
                <c:pt idx="168">
                  <c:v>7.5559506000000012E-2</c:v>
                </c:pt>
                <c:pt idx="169">
                  <c:v>7.5813625800000006E-2</c:v>
                </c:pt>
                <c:pt idx="170">
                  <c:v>7.6466597900000002E-2</c:v>
                </c:pt>
                <c:pt idx="171">
                  <c:v>7.3850443700000004E-2</c:v>
                </c:pt>
                <c:pt idx="172">
                  <c:v>7.329131920000001E-2</c:v>
                </c:pt>
                <c:pt idx="173">
                  <c:v>7.2522256400000012E-2</c:v>
                </c:pt>
                <c:pt idx="174">
                  <c:v>6.3387655100000009E-2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6.3310870700000008E-2</c:v>
                </c:pt>
                <c:pt idx="251">
                  <c:v>6.7532793900000013E-2</c:v>
                </c:pt>
                <c:pt idx="252">
                  <c:v>7.0924409600000002E-2</c:v>
                </c:pt>
                <c:pt idx="253">
                  <c:v>7.5828860800000009E-2</c:v>
                </c:pt>
                <c:pt idx="254">
                  <c:v>8.0807049400000011E-2</c:v>
                </c:pt>
                <c:pt idx="255">
                  <c:v>7.7951401000000003E-2</c:v>
                </c:pt>
                <c:pt idx="256">
                  <c:v>8.1071224300000008E-2</c:v>
                </c:pt>
                <c:pt idx="257">
                  <c:v>7.8675977600000002E-2</c:v>
                </c:pt>
                <c:pt idx="258">
                  <c:v>8.3942107700000004E-2</c:v>
                </c:pt>
                <c:pt idx="259">
                  <c:v>8.4312622899999995E-2</c:v>
                </c:pt>
                <c:pt idx="260">
                  <c:v>9.0848742600000004E-2</c:v>
                </c:pt>
                <c:pt idx="261">
                  <c:v>9.2240916900000011E-2</c:v>
                </c:pt>
                <c:pt idx="262">
                  <c:v>9.05175337E-2</c:v>
                </c:pt>
                <c:pt idx="263">
                  <c:v>9.7082904600000006E-2</c:v>
                </c:pt>
                <c:pt idx="264">
                  <c:v>9.512185540000001E-2</c:v>
                </c:pt>
                <c:pt idx="265">
                  <c:v>9.6153569600000016E-2</c:v>
                </c:pt>
                <c:pt idx="266">
                  <c:v>9.7385167000000009E-2</c:v>
                </c:pt>
                <c:pt idx="267">
                  <c:v>9.8745957199999998E-2</c:v>
                </c:pt>
                <c:pt idx="268">
                  <c:v>0.10252271370000002</c:v>
                </c:pt>
                <c:pt idx="269">
                  <c:v>0.10513734440000001</c:v>
                </c:pt>
                <c:pt idx="270">
                  <c:v>0.1074634242</c:v>
                </c:pt>
                <c:pt idx="271">
                  <c:v>0.11142269600000002</c:v>
                </c:pt>
                <c:pt idx="272">
                  <c:v>0.12035710940000002</c:v>
                </c:pt>
                <c:pt idx="273">
                  <c:v>0.11972485690000002</c:v>
                </c:pt>
                <c:pt idx="274">
                  <c:v>0.1282930209</c:v>
                </c:pt>
                <c:pt idx="275">
                  <c:v>0.13244303490000001</c:v>
                </c:pt>
                <c:pt idx="276">
                  <c:v>0.1459689726</c:v>
                </c:pt>
                <c:pt idx="277">
                  <c:v>0.14401736910000001</c:v>
                </c:pt>
                <c:pt idx="278">
                  <c:v>0.14273519150000002</c:v>
                </c:pt>
                <c:pt idx="279">
                  <c:v>0.153705915</c:v>
                </c:pt>
                <c:pt idx="280">
                  <c:v>0.15927826860000002</c:v>
                </c:pt>
                <c:pt idx="281">
                  <c:v>0.16281309330000002</c:v>
                </c:pt>
                <c:pt idx="282">
                  <c:v>0.16449686550000003</c:v>
                </c:pt>
                <c:pt idx="283">
                  <c:v>0.16655633280000001</c:v>
                </c:pt>
                <c:pt idx="284">
                  <c:v>0.16482289450000004</c:v>
                </c:pt>
                <c:pt idx="285">
                  <c:v>0.17136419410000001</c:v>
                </c:pt>
                <c:pt idx="286">
                  <c:v>0.1666809551</c:v>
                </c:pt>
                <c:pt idx="287">
                  <c:v>0.17486946289999999</c:v>
                </c:pt>
                <c:pt idx="288">
                  <c:v>0.1679606951</c:v>
                </c:pt>
                <c:pt idx="289">
                  <c:v>0.18185288220000001</c:v>
                </c:pt>
                <c:pt idx="290">
                  <c:v>0.19968087920000002</c:v>
                </c:pt>
                <c:pt idx="291">
                  <c:v>0.21687662370000002</c:v>
                </c:pt>
                <c:pt idx="292">
                  <c:v>0.22826356740000001</c:v>
                </c:pt>
                <c:pt idx="293">
                  <c:v>0.23521194620000002</c:v>
                </c:pt>
                <c:pt idx="294">
                  <c:v>0.22391336550000002</c:v>
                </c:pt>
                <c:pt idx="295">
                  <c:v>0.23263692650000004</c:v>
                </c:pt>
                <c:pt idx="296">
                  <c:v>0.24671498060000002</c:v>
                </c:pt>
                <c:pt idx="297">
                  <c:v>0.25663570790000001</c:v>
                </c:pt>
                <c:pt idx="298">
                  <c:v>0.26631815980000001</c:v>
                </c:pt>
                <c:pt idx="299">
                  <c:v>0.26251976960000001</c:v>
                </c:pt>
                <c:pt idx="300">
                  <c:v>0.28368880210000003</c:v>
                </c:pt>
                <c:pt idx="301">
                  <c:v>0.27273239950000006</c:v>
                </c:pt>
                <c:pt idx="302">
                  <c:v>0.26390828750000006</c:v>
                </c:pt>
                <c:pt idx="303">
                  <c:v>0.27542168170000003</c:v>
                </c:pt>
                <c:pt idx="304">
                  <c:v>0.27736262070000001</c:v>
                </c:pt>
                <c:pt idx="305">
                  <c:v>0.27594607040000002</c:v>
                </c:pt>
                <c:pt idx="306">
                  <c:v>0.27358373130000002</c:v>
                </c:pt>
                <c:pt idx="307">
                  <c:v>0.29073529430000006</c:v>
                </c:pt>
                <c:pt idx="308">
                  <c:v>0.28766818410000006</c:v>
                </c:pt>
                <c:pt idx="309">
                  <c:v>0.28851707830000001</c:v>
                </c:pt>
                <c:pt idx="310">
                  <c:v>0.30163746029999999</c:v>
                </c:pt>
                <c:pt idx="311">
                  <c:v>0.31436173230000003</c:v>
                </c:pt>
                <c:pt idx="312">
                  <c:v>0.30493187670000005</c:v>
                </c:pt>
                <c:pt idx="313">
                  <c:v>0.32320961090000006</c:v>
                </c:pt>
                <c:pt idx="314">
                  <c:v>0.31300612200000005</c:v>
                </c:pt>
                <c:pt idx="315">
                  <c:v>0.3244067772</c:v>
                </c:pt>
                <c:pt idx="316">
                  <c:v>0.33029327650000007</c:v>
                </c:pt>
                <c:pt idx="317">
                  <c:v>0.34124175689999997</c:v>
                </c:pt>
                <c:pt idx="318">
                  <c:v>0.3148684484</c:v>
                </c:pt>
                <c:pt idx="319">
                  <c:v>0.32713079519999999</c:v>
                </c:pt>
                <c:pt idx="320">
                  <c:v>0.32925912470000002</c:v>
                </c:pt>
                <c:pt idx="321">
                  <c:v>0.32790717079999998</c:v>
                </c:pt>
                <c:pt idx="322">
                  <c:v>0.33192799200000006</c:v>
                </c:pt>
                <c:pt idx="323">
                  <c:v>0.33391829240000004</c:v>
                </c:pt>
                <c:pt idx="324">
                  <c:v>0.34076703429999999</c:v>
                </c:pt>
                <c:pt idx="325">
                  <c:v>0.33654907220000002</c:v>
                </c:pt>
                <c:pt idx="326">
                  <c:v>0.3355463045</c:v>
                </c:pt>
                <c:pt idx="327">
                  <c:v>0.33855613110000005</c:v>
                </c:pt>
                <c:pt idx="328">
                  <c:v>0.33093436530000003</c:v>
                </c:pt>
                <c:pt idx="329">
                  <c:v>0.33326958610000001</c:v>
                </c:pt>
                <c:pt idx="330">
                  <c:v>0.34776812620000003</c:v>
                </c:pt>
                <c:pt idx="331">
                  <c:v>0.34521016970000007</c:v>
                </c:pt>
                <c:pt idx="332">
                  <c:v>0.34965878970000003</c:v>
                </c:pt>
                <c:pt idx="333">
                  <c:v>0.35826473650000001</c:v>
                </c:pt>
                <c:pt idx="334">
                  <c:v>0.35076363189999998</c:v>
                </c:pt>
                <c:pt idx="335">
                  <c:v>0.3655428007</c:v>
                </c:pt>
                <c:pt idx="336">
                  <c:v>0.3825453654</c:v>
                </c:pt>
                <c:pt idx="337">
                  <c:v>0.34928614160000004</c:v>
                </c:pt>
                <c:pt idx="338">
                  <c:v>0.3597778767</c:v>
                </c:pt>
                <c:pt idx="339">
                  <c:v>0.35354950400000001</c:v>
                </c:pt>
                <c:pt idx="340">
                  <c:v>0.37514664000000003</c:v>
                </c:pt>
                <c:pt idx="341">
                  <c:v>0.3631463352</c:v>
                </c:pt>
                <c:pt idx="342">
                  <c:v>0.36143574940000001</c:v>
                </c:pt>
                <c:pt idx="343">
                  <c:v>0.38240520340000006</c:v>
                </c:pt>
                <c:pt idx="344">
                  <c:v>0.38362796450000003</c:v>
                </c:pt>
                <c:pt idx="345">
                  <c:v>0.39865607320000007</c:v>
                </c:pt>
                <c:pt idx="346">
                  <c:v>0.40098520000000004</c:v>
                </c:pt>
                <c:pt idx="347">
                  <c:v>0.41041810260000006</c:v>
                </c:pt>
                <c:pt idx="348">
                  <c:v>0.40218724150000001</c:v>
                </c:pt>
                <c:pt idx="349">
                  <c:v>0.39312424470000001</c:v>
                </c:pt>
                <c:pt idx="350">
                  <c:v>0.38172663650000005</c:v>
                </c:pt>
                <c:pt idx="351">
                  <c:v>0.3814426561</c:v>
                </c:pt>
                <c:pt idx="352">
                  <c:v>0.40855120570000009</c:v>
                </c:pt>
                <c:pt idx="353">
                  <c:v>0.39805459539999999</c:v>
                </c:pt>
                <c:pt idx="354">
                  <c:v>0.39164705910000003</c:v>
                </c:pt>
                <c:pt idx="355">
                  <c:v>0.40374517260000004</c:v>
                </c:pt>
                <c:pt idx="356">
                  <c:v>0.39708412590000003</c:v>
                </c:pt>
                <c:pt idx="357">
                  <c:v>0.39578336160000005</c:v>
                </c:pt>
                <c:pt idx="358">
                  <c:v>0.40200777320000003</c:v>
                </c:pt>
                <c:pt idx="359">
                  <c:v>0.38378397090000005</c:v>
                </c:pt>
                <c:pt idx="360">
                  <c:v>0.39323149910000005</c:v>
                </c:pt>
                <c:pt idx="361">
                  <c:v>0.38195638030000006</c:v>
                </c:pt>
                <c:pt idx="362">
                  <c:v>0.39301759970000005</c:v>
                </c:pt>
                <c:pt idx="363">
                  <c:v>0.39560450270000003</c:v>
                </c:pt>
                <c:pt idx="364">
                  <c:v>0.40375583710000007</c:v>
                </c:pt>
                <c:pt idx="365">
                  <c:v>0.39952660110000005</c:v>
                </c:pt>
                <c:pt idx="366">
                  <c:v>0.38221476590000003</c:v>
                </c:pt>
                <c:pt idx="367">
                  <c:v>0.37979026800000004</c:v>
                </c:pt>
                <c:pt idx="368">
                  <c:v>0.36564609400000003</c:v>
                </c:pt>
                <c:pt idx="369">
                  <c:v>0.37384435220000001</c:v>
                </c:pt>
                <c:pt idx="370">
                  <c:v>0.37911170110000003</c:v>
                </c:pt>
                <c:pt idx="371">
                  <c:v>0.3688466628</c:v>
                </c:pt>
                <c:pt idx="372">
                  <c:v>0.38188965100000005</c:v>
                </c:pt>
                <c:pt idx="373">
                  <c:v>0.34130696270000005</c:v>
                </c:pt>
                <c:pt idx="374">
                  <c:v>0.35873366980000004</c:v>
                </c:pt>
                <c:pt idx="375">
                  <c:v>0.35751334630000003</c:v>
                </c:pt>
                <c:pt idx="376">
                  <c:v>0.34937877040000004</c:v>
                </c:pt>
                <c:pt idx="377">
                  <c:v>0.33628245970000004</c:v>
                </c:pt>
                <c:pt idx="378">
                  <c:v>0.33823711020000002</c:v>
                </c:pt>
                <c:pt idx="379">
                  <c:v>0.32706406590000003</c:v>
                </c:pt>
                <c:pt idx="380">
                  <c:v>0.31191438190000004</c:v>
                </c:pt>
                <c:pt idx="381">
                  <c:v>0.27148891880000003</c:v>
                </c:pt>
                <c:pt idx="382">
                  <c:v>0.22722118870000002</c:v>
                </c:pt>
                <c:pt idx="383">
                  <c:v>0.24427006780000002</c:v>
                </c:pt>
                <c:pt idx="384">
                  <c:v>0.22101597320000002</c:v>
                </c:pt>
                <c:pt idx="385">
                  <c:v>0.22583206140000001</c:v>
                </c:pt>
                <c:pt idx="386">
                  <c:v>0.21744092810000001</c:v>
                </c:pt>
                <c:pt idx="387">
                  <c:v>0.23862458620000002</c:v>
                </c:pt>
                <c:pt idx="388">
                  <c:v>0.21494208340000001</c:v>
                </c:pt>
                <c:pt idx="389">
                  <c:v>0.20203377260000002</c:v>
                </c:pt>
                <c:pt idx="390">
                  <c:v>0.1838444014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0.4</c:v>
                </c:pt>
                <c:pt idx="1">
                  <c:v>0.5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0.9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0.9</c:v>
                </c:pt>
                <c:pt idx="13">
                  <c:v>0.7</c:v>
                </c:pt>
                <c:pt idx="14">
                  <c:v>0.9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0.7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1.8</c:v>
                </c:pt>
                <c:pt idx="32">
                  <c:v>3.3</c:v>
                </c:pt>
                <c:pt idx="33">
                  <c:v>4.9000000000000004</c:v>
                </c:pt>
                <c:pt idx="34">
                  <c:v>4.9000000000000004</c:v>
                </c:pt>
                <c:pt idx="35">
                  <c:v>4.7</c:v>
                </c:pt>
                <c:pt idx="36">
                  <c:v>5.6</c:v>
                </c:pt>
                <c:pt idx="37">
                  <c:v>6.4</c:v>
                </c:pt>
                <c:pt idx="38">
                  <c:v>6.9</c:v>
                </c:pt>
                <c:pt idx="39">
                  <c:v>8.1999999999999993</c:v>
                </c:pt>
                <c:pt idx="40">
                  <c:v>8.6</c:v>
                </c:pt>
                <c:pt idx="41">
                  <c:v>9.3000000000000007</c:v>
                </c:pt>
                <c:pt idx="42">
                  <c:v>11.1</c:v>
                </c:pt>
                <c:pt idx="43">
                  <c:v>10.7</c:v>
                </c:pt>
                <c:pt idx="44">
                  <c:v>12.6</c:v>
                </c:pt>
                <c:pt idx="45">
                  <c:v>13.1</c:v>
                </c:pt>
                <c:pt idx="46">
                  <c:v>13.8</c:v>
                </c:pt>
                <c:pt idx="47">
                  <c:v>15.1</c:v>
                </c:pt>
                <c:pt idx="48">
                  <c:v>15.5</c:v>
                </c:pt>
                <c:pt idx="49">
                  <c:v>16.899999999999999</c:v>
                </c:pt>
                <c:pt idx="50">
                  <c:v>17.5</c:v>
                </c:pt>
                <c:pt idx="51">
                  <c:v>18</c:v>
                </c:pt>
                <c:pt idx="52">
                  <c:v>19.5</c:v>
                </c:pt>
                <c:pt idx="53">
                  <c:v>19.7</c:v>
                </c:pt>
                <c:pt idx="54">
                  <c:v>20.9</c:v>
                </c:pt>
                <c:pt idx="55">
                  <c:v>21.7</c:v>
                </c:pt>
                <c:pt idx="56">
                  <c:v>22.4</c:v>
                </c:pt>
                <c:pt idx="57">
                  <c:v>23.7</c:v>
                </c:pt>
                <c:pt idx="58">
                  <c:v>23.7</c:v>
                </c:pt>
                <c:pt idx="59">
                  <c:v>25.7</c:v>
                </c:pt>
                <c:pt idx="60">
                  <c:v>25.5</c:v>
                </c:pt>
                <c:pt idx="61">
                  <c:v>27.3</c:v>
                </c:pt>
                <c:pt idx="62">
                  <c:v>27.1</c:v>
                </c:pt>
                <c:pt idx="63">
                  <c:v>29.3</c:v>
                </c:pt>
                <c:pt idx="64">
                  <c:v>28.2</c:v>
                </c:pt>
                <c:pt idx="65">
                  <c:v>31.1</c:v>
                </c:pt>
                <c:pt idx="66">
                  <c:v>30.6</c:v>
                </c:pt>
                <c:pt idx="67">
                  <c:v>31.7</c:v>
                </c:pt>
                <c:pt idx="68">
                  <c:v>33.299999999999997</c:v>
                </c:pt>
                <c:pt idx="69">
                  <c:v>32.799999999999997</c:v>
                </c:pt>
                <c:pt idx="70">
                  <c:v>34.6</c:v>
                </c:pt>
                <c:pt idx="71">
                  <c:v>35</c:v>
                </c:pt>
                <c:pt idx="72">
                  <c:v>36.200000000000003</c:v>
                </c:pt>
                <c:pt idx="73">
                  <c:v>37.200000000000003</c:v>
                </c:pt>
                <c:pt idx="74">
                  <c:v>37.299999999999997</c:v>
                </c:pt>
                <c:pt idx="75">
                  <c:v>39</c:v>
                </c:pt>
                <c:pt idx="76">
                  <c:v>38.799999999999997</c:v>
                </c:pt>
                <c:pt idx="77">
                  <c:v>40.6</c:v>
                </c:pt>
                <c:pt idx="78">
                  <c:v>40.6</c:v>
                </c:pt>
                <c:pt idx="79">
                  <c:v>41.5</c:v>
                </c:pt>
                <c:pt idx="80">
                  <c:v>42.6</c:v>
                </c:pt>
                <c:pt idx="81">
                  <c:v>42.6</c:v>
                </c:pt>
                <c:pt idx="82">
                  <c:v>44.8</c:v>
                </c:pt>
                <c:pt idx="83">
                  <c:v>44.3</c:v>
                </c:pt>
                <c:pt idx="84">
                  <c:v>45</c:v>
                </c:pt>
                <c:pt idx="85">
                  <c:v>47</c:v>
                </c:pt>
                <c:pt idx="86">
                  <c:v>46.4</c:v>
                </c:pt>
                <c:pt idx="87">
                  <c:v>48.4</c:v>
                </c:pt>
                <c:pt idx="88">
                  <c:v>48.1</c:v>
                </c:pt>
                <c:pt idx="89">
                  <c:v>50.1</c:v>
                </c:pt>
                <c:pt idx="90">
                  <c:v>49.5</c:v>
                </c:pt>
                <c:pt idx="91">
                  <c:v>51.5</c:v>
                </c:pt>
                <c:pt idx="92">
                  <c:v>51.2</c:v>
                </c:pt>
                <c:pt idx="93">
                  <c:v>52.1</c:v>
                </c:pt>
                <c:pt idx="94">
                  <c:v>53.7</c:v>
                </c:pt>
                <c:pt idx="95">
                  <c:v>53.7</c:v>
                </c:pt>
                <c:pt idx="96">
                  <c:v>55.5</c:v>
                </c:pt>
                <c:pt idx="97">
                  <c:v>55.2</c:v>
                </c:pt>
                <c:pt idx="98">
                  <c:v>57.4</c:v>
                </c:pt>
                <c:pt idx="99">
                  <c:v>56.5</c:v>
                </c:pt>
                <c:pt idx="100">
                  <c:v>59</c:v>
                </c:pt>
                <c:pt idx="101">
                  <c:v>58.3</c:v>
                </c:pt>
                <c:pt idx="102">
                  <c:v>60.5</c:v>
                </c:pt>
                <c:pt idx="103">
                  <c:v>60.1</c:v>
                </c:pt>
                <c:pt idx="104">
                  <c:v>62.5</c:v>
                </c:pt>
                <c:pt idx="105">
                  <c:v>61.4</c:v>
                </c:pt>
                <c:pt idx="106">
                  <c:v>63.7</c:v>
                </c:pt>
                <c:pt idx="107">
                  <c:v>64.099999999999994</c:v>
                </c:pt>
                <c:pt idx="108">
                  <c:v>63.7</c:v>
                </c:pt>
                <c:pt idx="109">
                  <c:v>66.099999999999994</c:v>
                </c:pt>
                <c:pt idx="110">
                  <c:v>65</c:v>
                </c:pt>
                <c:pt idx="111">
                  <c:v>68.099999999999994</c:v>
                </c:pt>
                <c:pt idx="112">
                  <c:v>67</c:v>
                </c:pt>
                <c:pt idx="113">
                  <c:v>68.7</c:v>
                </c:pt>
                <c:pt idx="114">
                  <c:v>69.8</c:v>
                </c:pt>
                <c:pt idx="115">
                  <c:v>69.900000000000006</c:v>
                </c:pt>
                <c:pt idx="116">
                  <c:v>71</c:v>
                </c:pt>
                <c:pt idx="117">
                  <c:v>72.3</c:v>
                </c:pt>
                <c:pt idx="118">
                  <c:v>72.5</c:v>
                </c:pt>
                <c:pt idx="119">
                  <c:v>74.099999999999994</c:v>
                </c:pt>
                <c:pt idx="120">
                  <c:v>74.5</c:v>
                </c:pt>
                <c:pt idx="121">
                  <c:v>75.599999999999994</c:v>
                </c:pt>
                <c:pt idx="122">
                  <c:v>76.5</c:v>
                </c:pt>
                <c:pt idx="123">
                  <c:v>77.400000000000006</c:v>
                </c:pt>
                <c:pt idx="124">
                  <c:v>77.8</c:v>
                </c:pt>
                <c:pt idx="125">
                  <c:v>79.599999999999994</c:v>
                </c:pt>
                <c:pt idx="126">
                  <c:v>78.7</c:v>
                </c:pt>
                <c:pt idx="127">
                  <c:v>81.599999999999994</c:v>
                </c:pt>
                <c:pt idx="128">
                  <c:v>80.3</c:v>
                </c:pt>
                <c:pt idx="129">
                  <c:v>83</c:v>
                </c:pt>
                <c:pt idx="130">
                  <c:v>82.5</c:v>
                </c:pt>
                <c:pt idx="131">
                  <c:v>84</c:v>
                </c:pt>
                <c:pt idx="132">
                  <c:v>85.2</c:v>
                </c:pt>
                <c:pt idx="133">
                  <c:v>85.8</c:v>
                </c:pt>
                <c:pt idx="134">
                  <c:v>86.7</c:v>
                </c:pt>
                <c:pt idx="135">
                  <c:v>88</c:v>
                </c:pt>
                <c:pt idx="136">
                  <c:v>88.7</c:v>
                </c:pt>
                <c:pt idx="137">
                  <c:v>89.4</c:v>
                </c:pt>
                <c:pt idx="138">
                  <c:v>91.1</c:v>
                </c:pt>
                <c:pt idx="139">
                  <c:v>91.1</c:v>
                </c:pt>
                <c:pt idx="140">
                  <c:v>92.2</c:v>
                </c:pt>
                <c:pt idx="141">
                  <c:v>93.6</c:v>
                </c:pt>
                <c:pt idx="142">
                  <c:v>93.4</c:v>
                </c:pt>
                <c:pt idx="143">
                  <c:v>95.4</c:v>
                </c:pt>
                <c:pt idx="144">
                  <c:v>95.4</c:v>
                </c:pt>
                <c:pt idx="145">
                  <c:v>97.6</c:v>
                </c:pt>
                <c:pt idx="146">
                  <c:v>97.4</c:v>
                </c:pt>
                <c:pt idx="147">
                  <c:v>99.1</c:v>
                </c:pt>
                <c:pt idx="148">
                  <c:v>99.1</c:v>
                </c:pt>
                <c:pt idx="149">
                  <c:v>101.4</c:v>
                </c:pt>
                <c:pt idx="150">
                  <c:v>100.5</c:v>
                </c:pt>
                <c:pt idx="151">
                  <c:v>103.3</c:v>
                </c:pt>
                <c:pt idx="152">
                  <c:v>102.9</c:v>
                </c:pt>
                <c:pt idx="153">
                  <c:v>104.4</c:v>
                </c:pt>
                <c:pt idx="154">
                  <c:v>105.3</c:v>
                </c:pt>
                <c:pt idx="155">
                  <c:v>105.8</c:v>
                </c:pt>
                <c:pt idx="156">
                  <c:v>107.6</c:v>
                </c:pt>
                <c:pt idx="157">
                  <c:v>107.5</c:v>
                </c:pt>
                <c:pt idx="158">
                  <c:v>109.5</c:v>
                </c:pt>
                <c:pt idx="159">
                  <c:v>109.5</c:v>
                </c:pt>
                <c:pt idx="160">
                  <c:v>111.3</c:v>
                </c:pt>
                <c:pt idx="161">
                  <c:v>112</c:v>
                </c:pt>
                <c:pt idx="162">
                  <c:v>112.6</c:v>
                </c:pt>
                <c:pt idx="163">
                  <c:v>113.6</c:v>
                </c:pt>
                <c:pt idx="164">
                  <c:v>114.6</c:v>
                </c:pt>
                <c:pt idx="165">
                  <c:v>114.7</c:v>
                </c:pt>
                <c:pt idx="166">
                  <c:v>116.9</c:v>
                </c:pt>
                <c:pt idx="167">
                  <c:v>116</c:v>
                </c:pt>
                <c:pt idx="168">
                  <c:v>118.2</c:v>
                </c:pt>
                <c:pt idx="169">
                  <c:v>118.2</c:v>
                </c:pt>
                <c:pt idx="170">
                  <c:v>119.7</c:v>
                </c:pt>
                <c:pt idx="171">
                  <c:v>120.4</c:v>
                </c:pt>
                <c:pt idx="172">
                  <c:v>121.3</c:v>
                </c:pt>
                <c:pt idx="173">
                  <c:v>121.7</c:v>
                </c:pt>
                <c:pt idx="174">
                  <c:v>123.5</c:v>
                </c:pt>
                <c:pt idx="175">
                  <c:v>122.9</c:v>
                </c:pt>
                <c:pt idx="176">
                  <c:v>125.7</c:v>
                </c:pt>
                <c:pt idx="177">
                  <c:v>124.8</c:v>
                </c:pt>
                <c:pt idx="178">
                  <c:v>126.4</c:v>
                </c:pt>
                <c:pt idx="179">
                  <c:v>128.4</c:v>
                </c:pt>
                <c:pt idx="180">
                  <c:v>126.8</c:v>
                </c:pt>
                <c:pt idx="181">
                  <c:v>130.19999999999999</c:v>
                </c:pt>
                <c:pt idx="182">
                  <c:v>128.80000000000001</c:v>
                </c:pt>
                <c:pt idx="183">
                  <c:v>131.5</c:v>
                </c:pt>
                <c:pt idx="184">
                  <c:v>130.9</c:v>
                </c:pt>
                <c:pt idx="185">
                  <c:v>133.1</c:v>
                </c:pt>
                <c:pt idx="186">
                  <c:v>133</c:v>
                </c:pt>
                <c:pt idx="187">
                  <c:v>134.6</c:v>
                </c:pt>
                <c:pt idx="188">
                  <c:v>135.1</c:v>
                </c:pt>
                <c:pt idx="189">
                  <c:v>136</c:v>
                </c:pt>
                <c:pt idx="190">
                  <c:v>137</c:v>
                </c:pt>
                <c:pt idx="191">
                  <c:v>138.19999999999999</c:v>
                </c:pt>
                <c:pt idx="192">
                  <c:v>138.6</c:v>
                </c:pt>
                <c:pt idx="193">
                  <c:v>139.9</c:v>
                </c:pt>
                <c:pt idx="194">
                  <c:v>140.80000000000001</c:v>
                </c:pt>
                <c:pt idx="195">
                  <c:v>140.80000000000001</c:v>
                </c:pt>
                <c:pt idx="196">
                  <c:v>142.4</c:v>
                </c:pt>
                <c:pt idx="197">
                  <c:v>142.80000000000001</c:v>
                </c:pt>
                <c:pt idx="198">
                  <c:v>144.1</c:v>
                </c:pt>
                <c:pt idx="199">
                  <c:v>145.30000000000001</c:v>
                </c:pt>
                <c:pt idx="200">
                  <c:v>145</c:v>
                </c:pt>
                <c:pt idx="201">
                  <c:v>147</c:v>
                </c:pt>
                <c:pt idx="202">
                  <c:v>146.6</c:v>
                </c:pt>
                <c:pt idx="203">
                  <c:v>148.4</c:v>
                </c:pt>
                <c:pt idx="204">
                  <c:v>149</c:v>
                </c:pt>
                <c:pt idx="205">
                  <c:v>148.4</c:v>
                </c:pt>
                <c:pt idx="206">
                  <c:v>151.5</c:v>
                </c:pt>
                <c:pt idx="207">
                  <c:v>150.80000000000001</c:v>
                </c:pt>
                <c:pt idx="208">
                  <c:v>152.30000000000001</c:v>
                </c:pt>
                <c:pt idx="209">
                  <c:v>153.30000000000001</c:v>
                </c:pt>
                <c:pt idx="210">
                  <c:v>153.30000000000001</c:v>
                </c:pt>
                <c:pt idx="211">
                  <c:v>155.4</c:v>
                </c:pt>
                <c:pt idx="212">
                  <c:v>153.9</c:v>
                </c:pt>
                <c:pt idx="213">
                  <c:v>153.30000000000001</c:v>
                </c:pt>
                <c:pt idx="214">
                  <c:v>153.5</c:v>
                </c:pt>
                <c:pt idx="215">
                  <c:v>150.6</c:v>
                </c:pt>
                <c:pt idx="216">
                  <c:v>151.5</c:v>
                </c:pt>
                <c:pt idx="217">
                  <c:v>148.6</c:v>
                </c:pt>
                <c:pt idx="218">
                  <c:v>150.6</c:v>
                </c:pt>
                <c:pt idx="219">
                  <c:v>147.19999999999999</c:v>
                </c:pt>
                <c:pt idx="220">
                  <c:v>147.30000000000001</c:v>
                </c:pt>
                <c:pt idx="221">
                  <c:v>147.30000000000001</c:v>
                </c:pt>
                <c:pt idx="222">
                  <c:v>145.19999999999999</c:v>
                </c:pt>
                <c:pt idx="223">
                  <c:v>146.19999999999999</c:v>
                </c:pt>
                <c:pt idx="224">
                  <c:v>143.5</c:v>
                </c:pt>
                <c:pt idx="225">
                  <c:v>144.1</c:v>
                </c:pt>
                <c:pt idx="226">
                  <c:v>143.1</c:v>
                </c:pt>
                <c:pt idx="227">
                  <c:v>141.9</c:v>
                </c:pt>
                <c:pt idx="228">
                  <c:v>141.5</c:v>
                </c:pt>
                <c:pt idx="229">
                  <c:v>140.4</c:v>
                </c:pt>
                <c:pt idx="230">
                  <c:v>139.5</c:v>
                </c:pt>
                <c:pt idx="231">
                  <c:v>139.69999999999999</c:v>
                </c:pt>
                <c:pt idx="232">
                  <c:v>137</c:v>
                </c:pt>
                <c:pt idx="233">
                  <c:v>138.6</c:v>
                </c:pt>
                <c:pt idx="234">
                  <c:v>136.6</c:v>
                </c:pt>
                <c:pt idx="235">
                  <c:v>135.5</c:v>
                </c:pt>
                <c:pt idx="236">
                  <c:v>135.30000000000001</c:v>
                </c:pt>
                <c:pt idx="237">
                  <c:v>133.1</c:v>
                </c:pt>
                <c:pt idx="238">
                  <c:v>134.19999999999999</c:v>
                </c:pt>
                <c:pt idx="239">
                  <c:v>132</c:v>
                </c:pt>
                <c:pt idx="240">
                  <c:v>131.1</c:v>
                </c:pt>
                <c:pt idx="241">
                  <c:v>131.1</c:v>
                </c:pt>
                <c:pt idx="242">
                  <c:v>130.19999999999999</c:v>
                </c:pt>
                <c:pt idx="243">
                  <c:v>128.9</c:v>
                </c:pt>
                <c:pt idx="244">
                  <c:v>129.5</c:v>
                </c:pt>
                <c:pt idx="245">
                  <c:v>127.3</c:v>
                </c:pt>
                <c:pt idx="246">
                  <c:v>126.4</c:v>
                </c:pt>
                <c:pt idx="247">
                  <c:v>127.5</c:v>
                </c:pt>
                <c:pt idx="248">
                  <c:v>124.2</c:v>
                </c:pt>
                <c:pt idx="249">
                  <c:v>124.9</c:v>
                </c:pt>
                <c:pt idx="250">
                  <c:v>123.8</c:v>
                </c:pt>
                <c:pt idx="251">
                  <c:v>122.6</c:v>
                </c:pt>
                <c:pt idx="252">
                  <c:v>122.8</c:v>
                </c:pt>
                <c:pt idx="253">
                  <c:v>121.5</c:v>
                </c:pt>
                <c:pt idx="254">
                  <c:v>120.2</c:v>
                </c:pt>
                <c:pt idx="255">
                  <c:v>120.4</c:v>
                </c:pt>
                <c:pt idx="256">
                  <c:v>118.6</c:v>
                </c:pt>
                <c:pt idx="257">
                  <c:v>118</c:v>
                </c:pt>
                <c:pt idx="258">
                  <c:v>117.7</c:v>
                </c:pt>
                <c:pt idx="259">
                  <c:v>116.4</c:v>
                </c:pt>
                <c:pt idx="260">
                  <c:v>116.2</c:v>
                </c:pt>
                <c:pt idx="261">
                  <c:v>114.6</c:v>
                </c:pt>
                <c:pt idx="262">
                  <c:v>114.2</c:v>
                </c:pt>
                <c:pt idx="263">
                  <c:v>113.6</c:v>
                </c:pt>
                <c:pt idx="264">
                  <c:v>112.4</c:v>
                </c:pt>
                <c:pt idx="265">
                  <c:v>111.8</c:v>
                </c:pt>
                <c:pt idx="266">
                  <c:v>110.9</c:v>
                </c:pt>
                <c:pt idx="267">
                  <c:v>110.2</c:v>
                </c:pt>
                <c:pt idx="268">
                  <c:v>109.3</c:v>
                </c:pt>
                <c:pt idx="269">
                  <c:v>108.4</c:v>
                </c:pt>
                <c:pt idx="270">
                  <c:v>107.5</c:v>
                </c:pt>
                <c:pt idx="271">
                  <c:v>107.5</c:v>
                </c:pt>
                <c:pt idx="272">
                  <c:v>105.8</c:v>
                </c:pt>
                <c:pt idx="273">
                  <c:v>105.4</c:v>
                </c:pt>
                <c:pt idx="274">
                  <c:v>104.5</c:v>
                </c:pt>
                <c:pt idx="275">
                  <c:v>103.3</c:v>
                </c:pt>
                <c:pt idx="276">
                  <c:v>103.6</c:v>
                </c:pt>
                <c:pt idx="277">
                  <c:v>101.6</c:v>
                </c:pt>
                <c:pt idx="278">
                  <c:v>102.2</c:v>
                </c:pt>
                <c:pt idx="279">
                  <c:v>100.4</c:v>
                </c:pt>
                <c:pt idx="280">
                  <c:v>99.8</c:v>
                </c:pt>
                <c:pt idx="281">
                  <c:v>99.4</c:v>
                </c:pt>
                <c:pt idx="282">
                  <c:v>98.5</c:v>
                </c:pt>
                <c:pt idx="283">
                  <c:v>97.8</c:v>
                </c:pt>
                <c:pt idx="284">
                  <c:v>96.7</c:v>
                </c:pt>
                <c:pt idx="285">
                  <c:v>96</c:v>
                </c:pt>
                <c:pt idx="286">
                  <c:v>95.4</c:v>
                </c:pt>
                <c:pt idx="287">
                  <c:v>94.7</c:v>
                </c:pt>
                <c:pt idx="288">
                  <c:v>93.2</c:v>
                </c:pt>
                <c:pt idx="289">
                  <c:v>92.9</c:v>
                </c:pt>
                <c:pt idx="290">
                  <c:v>92.3</c:v>
                </c:pt>
                <c:pt idx="291">
                  <c:v>90.7</c:v>
                </c:pt>
                <c:pt idx="292">
                  <c:v>90.9</c:v>
                </c:pt>
                <c:pt idx="293">
                  <c:v>89.2</c:v>
                </c:pt>
                <c:pt idx="294">
                  <c:v>89.6</c:v>
                </c:pt>
                <c:pt idx="295">
                  <c:v>87.8</c:v>
                </c:pt>
                <c:pt idx="296">
                  <c:v>87.1</c:v>
                </c:pt>
                <c:pt idx="297">
                  <c:v>86.9</c:v>
                </c:pt>
                <c:pt idx="298">
                  <c:v>85.4</c:v>
                </c:pt>
                <c:pt idx="299">
                  <c:v>85.1</c:v>
                </c:pt>
                <c:pt idx="300">
                  <c:v>84.1</c:v>
                </c:pt>
                <c:pt idx="301">
                  <c:v>83</c:v>
                </c:pt>
                <c:pt idx="302">
                  <c:v>82.7</c:v>
                </c:pt>
                <c:pt idx="303">
                  <c:v>81.2</c:v>
                </c:pt>
                <c:pt idx="304">
                  <c:v>81</c:v>
                </c:pt>
                <c:pt idx="305">
                  <c:v>80.3</c:v>
                </c:pt>
                <c:pt idx="306">
                  <c:v>78.900000000000006</c:v>
                </c:pt>
                <c:pt idx="307">
                  <c:v>78.900000000000006</c:v>
                </c:pt>
                <c:pt idx="308">
                  <c:v>77.400000000000006</c:v>
                </c:pt>
                <c:pt idx="309">
                  <c:v>76.900000000000006</c:v>
                </c:pt>
                <c:pt idx="310">
                  <c:v>75.900000000000006</c:v>
                </c:pt>
                <c:pt idx="311">
                  <c:v>75.2</c:v>
                </c:pt>
                <c:pt idx="312">
                  <c:v>73.900000000000006</c:v>
                </c:pt>
                <c:pt idx="313">
                  <c:v>73.599999999999994</c:v>
                </c:pt>
                <c:pt idx="314">
                  <c:v>72.8</c:v>
                </c:pt>
                <c:pt idx="315">
                  <c:v>72.099999999999994</c:v>
                </c:pt>
                <c:pt idx="316">
                  <c:v>71.2</c:v>
                </c:pt>
                <c:pt idx="317">
                  <c:v>70.3</c:v>
                </c:pt>
                <c:pt idx="318">
                  <c:v>69.599999999999994</c:v>
                </c:pt>
                <c:pt idx="319">
                  <c:v>69</c:v>
                </c:pt>
                <c:pt idx="320">
                  <c:v>67.8</c:v>
                </c:pt>
                <c:pt idx="321">
                  <c:v>67.400000000000006</c:v>
                </c:pt>
                <c:pt idx="322">
                  <c:v>66.3</c:v>
                </c:pt>
                <c:pt idx="323">
                  <c:v>65.900000000000006</c:v>
                </c:pt>
                <c:pt idx="324">
                  <c:v>65</c:v>
                </c:pt>
                <c:pt idx="325">
                  <c:v>63.9</c:v>
                </c:pt>
                <c:pt idx="326">
                  <c:v>63.2</c:v>
                </c:pt>
                <c:pt idx="327">
                  <c:v>61.9</c:v>
                </c:pt>
                <c:pt idx="328">
                  <c:v>62.1</c:v>
                </c:pt>
                <c:pt idx="329">
                  <c:v>60.8</c:v>
                </c:pt>
                <c:pt idx="330">
                  <c:v>60.1</c:v>
                </c:pt>
                <c:pt idx="331">
                  <c:v>59.7</c:v>
                </c:pt>
                <c:pt idx="332">
                  <c:v>58.8</c:v>
                </c:pt>
                <c:pt idx="333">
                  <c:v>58.1</c:v>
                </c:pt>
                <c:pt idx="334">
                  <c:v>57</c:v>
                </c:pt>
                <c:pt idx="335">
                  <c:v>57.2</c:v>
                </c:pt>
                <c:pt idx="336">
                  <c:v>55.2</c:v>
                </c:pt>
                <c:pt idx="337">
                  <c:v>55.4</c:v>
                </c:pt>
                <c:pt idx="338">
                  <c:v>54.1</c:v>
                </c:pt>
                <c:pt idx="339">
                  <c:v>53.4</c:v>
                </c:pt>
                <c:pt idx="340">
                  <c:v>52.8</c:v>
                </c:pt>
                <c:pt idx="341">
                  <c:v>51.4</c:v>
                </c:pt>
                <c:pt idx="342">
                  <c:v>51.2</c:v>
                </c:pt>
                <c:pt idx="343">
                  <c:v>50.1</c:v>
                </c:pt>
                <c:pt idx="344">
                  <c:v>49.4</c:v>
                </c:pt>
                <c:pt idx="345">
                  <c:v>48.3</c:v>
                </c:pt>
                <c:pt idx="346">
                  <c:v>48.1</c:v>
                </c:pt>
                <c:pt idx="347">
                  <c:v>46.4</c:v>
                </c:pt>
                <c:pt idx="348">
                  <c:v>46.4</c:v>
                </c:pt>
                <c:pt idx="349">
                  <c:v>44.6</c:v>
                </c:pt>
                <c:pt idx="350">
                  <c:v>45.2</c:v>
                </c:pt>
                <c:pt idx="351">
                  <c:v>43.5</c:v>
                </c:pt>
                <c:pt idx="352">
                  <c:v>42.6</c:v>
                </c:pt>
                <c:pt idx="353">
                  <c:v>42.3</c:v>
                </c:pt>
                <c:pt idx="354">
                  <c:v>41.3</c:v>
                </c:pt>
                <c:pt idx="355">
                  <c:v>40.4</c:v>
                </c:pt>
                <c:pt idx="356">
                  <c:v>39.5</c:v>
                </c:pt>
                <c:pt idx="357">
                  <c:v>39</c:v>
                </c:pt>
                <c:pt idx="358">
                  <c:v>37.9</c:v>
                </c:pt>
                <c:pt idx="359">
                  <c:v>37.299999999999997</c:v>
                </c:pt>
                <c:pt idx="360">
                  <c:v>35.5</c:v>
                </c:pt>
                <c:pt idx="361">
                  <c:v>36.6</c:v>
                </c:pt>
                <c:pt idx="362">
                  <c:v>34.1</c:v>
                </c:pt>
                <c:pt idx="363">
                  <c:v>34.200000000000003</c:v>
                </c:pt>
                <c:pt idx="364">
                  <c:v>33</c:v>
                </c:pt>
                <c:pt idx="365">
                  <c:v>32.1</c:v>
                </c:pt>
                <c:pt idx="366">
                  <c:v>31.7</c:v>
                </c:pt>
                <c:pt idx="367">
                  <c:v>30.6</c:v>
                </c:pt>
                <c:pt idx="368">
                  <c:v>29.9</c:v>
                </c:pt>
                <c:pt idx="369">
                  <c:v>29.5</c:v>
                </c:pt>
                <c:pt idx="370">
                  <c:v>27.9</c:v>
                </c:pt>
                <c:pt idx="371">
                  <c:v>27.9</c:v>
                </c:pt>
                <c:pt idx="372">
                  <c:v>25.7</c:v>
                </c:pt>
                <c:pt idx="373">
                  <c:v>26.4</c:v>
                </c:pt>
                <c:pt idx="374">
                  <c:v>24.4</c:v>
                </c:pt>
                <c:pt idx="375">
                  <c:v>24.4</c:v>
                </c:pt>
                <c:pt idx="376">
                  <c:v>23.5</c:v>
                </c:pt>
                <c:pt idx="377">
                  <c:v>22.4</c:v>
                </c:pt>
                <c:pt idx="378">
                  <c:v>20.9</c:v>
                </c:pt>
                <c:pt idx="379">
                  <c:v>20.2</c:v>
                </c:pt>
                <c:pt idx="380">
                  <c:v>19.100000000000001</c:v>
                </c:pt>
                <c:pt idx="381">
                  <c:v>18.2</c:v>
                </c:pt>
                <c:pt idx="382">
                  <c:v>17.7</c:v>
                </c:pt>
                <c:pt idx="383">
                  <c:v>16.8</c:v>
                </c:pt>
                <c:pt idx="384">
                  <c:v>16</c:v>
                </c:pt>
                <c:pt idx="385">
                  <c:v>14.8</c:v>
                </c:pt>
                <c:pt idx="386">
                  <c:v>14.8</c:v>
                </c:pt>
                <c:pt idx="387">
                  <c:v>13.1</c:v>
                </c:pt>
                <c:pt idx="388">
                  <c:v>13.1</c:v>
                </c:pt>
                <c:pt idx="389">
                  <c:v>11.8</c:v>
                </c:pt>
                <c:pt idx="390">
                  <c:v>10.4</c:v>
                </c:pt>
                <c:pt idx="391">
                  <c:v>8.9</c:v>
                </c:pt>
                <c:pt idx="392">
                  <c:v>7.3</c:v>
                </c:pt>
                <c:pt idx="393">
                  <c:v>4.9000000000000004</c:v>
                </c:pt>
                <c:pt idx="394">
                  <c:v>4.4000000000000004</c:v>
                </c:pt>
                <c:pt idx="395">
                  <c:v>1.8</c:v>
                </c:pt>
                <c:pt idx="396">
                  <c:v>0.7</c:v>
                </c:pt>
                <c:pt idx="397">
                  <c:v>0.7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0.7</c:v>
                </c:pt>
                <c:pt idx="404">
                  <c:v>0.5</c:v>
                </c:pt>
                <c:pt idx="405">
                  <c:v>0.5</c:v>
                </c:pt>
                <c:pt idx="406">
                  <c:v>0.5</c:v>
                </c:pt>
                <c:pt idx="407">
                  <c:v>0.5</c:v>
                </c:pt>
                <c:pt idx="408">
                  <c:v>0.5</c:v>
                </c:pt>
                <c:pt idx="409">
                  <c:v>0.7</c:v>
                </c:pt>
                <c:pt idx="410">
                  <c:v>0.5</c:v>
                </c:pt>
                <c:pt idx="411">
                  <c:v>0.5</c:v>
                </c:pt>
                <c:pt idx="412">
                  <c:v>0.7</c:v>
                </c:pt>
                <c:pt idx="413">
                  <c:v>0.5</c:v>
                </c:pt>
                <c:pt idx="414">
                  <c:v>0.5</c:v>
                </c:pt>
                <c:pt idx="415">
                  <c:v>0.5</c:v>
                </c:pt>
                <c:pt idx="416">
                  <c:v>0.5</c:v>
                </c:pt>
                <c:pt idx="417">
                  <c:v>0.5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0.5</c:v>
                </c:pt>
                <c:pt idx="422">
                  <c:v>0.4</c:v>
                </c:pt>
                <c:pt idx="423">
                  <c:v>0.4</c:v>
                </c:pt>
                <c:pt idx="424">
                  <c:v>0.4</c:v>
                </c:pt>
                <c:pt idx="425">
                  <c:v>0.4</c:v>
                </c:pt>
                <c:pt idx="426">
                  <c:v>0.5</c:v>
                </c:pt>
                <c:pt idx="427">
                  <c:v>0.5</c:v>
                </c:pt>
                <c:pt idx="428">
                  <c:v>0.4</c:v>
                </c:pt>
                <c:pt idx="429">
                  <c:v>0.5</c:v>
                </c:pt>
                <c:pt idx="430">
                  <c:v>0.5</c:v>
                </c:pt>
                <c:pt idx="431">
                  <c:v>0.5</c:v>
                </c:pt>
                <c:pt idx="432">
                  <c:v>0.5</c:v>
                </c:pt>
                <c:pt idx="433">
                  <c:v>0.5</c:v>
                </c:pt>
                <c:pt idx="434">
                  <c:v>0.5</c:v>
                </c:pt>
                <c:pt idx="435">
                  <c:v>0.5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72-BA45-8060-B3B9D6C28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476448"/>
        <c:axId val="1"/>
      </c:scatterChart>
      <c:valAx>
        <c:axId val="40847644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4764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8.1967999999999999E-2</c:v>
                </c:pt>
                <c:pt idx="1">
                  <c:v>1.7276E-2</c:v>
                </c:pt>
                <c:pt idx="2">
                  <c:v>1.2434000000000001E-2</c:v>
                </c:pt>
                <c:pt idx="3">
                  <c:v>4.9449E-2</c:v>
                </c:pt>
                <c:pt idx="4">
                  <c:v>6.1178999999999997E-2</c:v>
                </c:pt>
                <c:pt idx="5">
                  <c:v>2.4740000000000001E-3</c:v>
                </c:pt>
                <c:pt idx="6">
                  <c:v>1.2152E-2</c:v>
                </c:pt>
                <c:pt idx="7">
                  <c:v>8.7580000000000002E-3</c:v>
                </c:pt>
                <c:pt idx="8">
                  <c:v>9.1489000000000001E-2</c:v>
                </c:pt>
                <c:pt idx="9">
                  <c:v>1.435E-2</c:v>
                </c:pt>
                <c:pt idx="10">
                  <c:v>3.8579999999999999E-3</c:v>
                </c:pt>
                <c:pt idx="11">
                  <c:v>1.1587999999999999E-2</c:v>
                </c:pt>
                <c:pt idx="12">
                  <c:v>9.0930000000000004E-3</c:v>
                </c:pt>
                <c:pt idx="13">
                  <c:v>0.17311799999999999</c:v>
                </c:pt>
                <c:pt idx="14">
                  <c:v>3.2877000000000003E-2</c:v>
                </c:pt>
                <c:pt idx="15">
                  <c:v>9.7736000000000003E-2</c:v>
                </c:pt>
                <c:pt idx="16">
                  <c:v>4.1563000000000003E-2</c:v>
                </c:pt>
                <c:pt idx="17">
                  <c:v>6.9393999999999997E-2</c:v>
                </c:pt>
                <c:pt idx="18">
                  <c:v>1.573E-3</c:v>
                </c:pt>
                <c:pt idx="19">
                  <c:v>9.4140000000000005E-3</c:v>
                </c:pt>
                <c:pt idx="20">
                  <c:v>5.646E-3</c:v>
                </c:pt>
                <c:pt idx="21">
                  <c:v>1.5770000000000001E-3</c:v>
                </c:pt>
                <c:pt idx="22">
                  <c:v>4.5808000000000001E-2</c:v>
                </c:pt>
                <c:pt idx="23">
                  <c:v>2.1448999999999999E-2</c:v>
                </c:pt>
                <c:pt idx="24">
                  <c:v>5.6613999999999998E-2</c:v>
                </c:pt>
                <c:pt idx="25">
                  <c:v>7.1860999999999994E-2</c:v>
                </c:pt>
                <c:pt idx="26">
                  <c:v>1.823E-2</c:v>
                </c:pt>
                <c:pt idx="27">
                  <c:v>5.8298000000000003E-2</c:v>
                </c:pt>
                <c:pt idx="28">
                  <c:v>4.3824000000000002E-2</c:v>
                </c:pt>
                <c:pt idx="29">
                  <c:v>1.1937E-2</c:v>
                </c:pt>
                <c:pt idx="30">
                  <c:v>7.4526999999999996E-2</c:v>
                </c:pt>
                <c:pt idx="31">
                  <c:v>0.773837</c:v>
                </c:pt>
                <c:pt idx="32">
                  <c:v>0.84189899999999995</c:v>
                </c:pt>
                <c:pt idx="33">
                  <c:v>0.84416000000000002</c:v>
                </c:pt>
                <c:pt idx="34">
                  <c:v>0.80711699999999997</c:v>
                </c:pt>
                <c:pt idx="35">
                  <c:v>0.89484900000000001</c:v>
                </c:pt>
                <c:pt idx="36">
                  <c:v>0.85619699999999999</c:v>
                </c:pt>
                <c:pt idx="37">
                  <c:v>0.89565899999999998</c:v>
                </c:pt>
                <c:pt idx="38">
                  <c:v>0.89737500000000003</c:v>
                </c:pt>
                <c:pt idx="39">
                  <c:v>0.92222400000000004</c:v>
                </c:pt>
                <c:pt idx="40">
                  <c:v>0.92340299999999997</c:v>
                </c:pt>
                <c:pt idx="41">
                  <c:v>0.88390599999999997</c:v>
                </c:pt>
                <c:pt idx="42">
                  <c:v>0.88666599999999995</c:v>
                </c:pt>
                <c:pt idx="43">
                  <c:v>0.94166099999999997</c:v>
                </c:pt>
                <c:pt idx="44">
                  <c:v>0.946689</c:v>
                </c:pt>
                <c:pt idx="45">
                  <c:v>0.94385200000000002</c:v>
                </c:pt>
                <c:pt idx="46">
                  <c:v>0.95781300000000003</c:v>
                </c:pt>
                <c:pt idx="47">
                  <c:v>0.93864199999999998</c:v>
                </c:pt>
                <c:pt idx="48">
                  <c:v>0.96503799999999995</c:v>
                </c:pt>
                <c:pt idx="49">
                  <c:v>0.95514500000000002</c:v>
                </c:pt>
                <c:pt idx="50">
                  <c:v>0.96188300000000004</c:v>
                </c:pt>
                <c:pt idx="51">
                  <c:v>0.95612600000000003</c:v>
                </c:pt>
                <c:pt idx="52">
                  <c:v>0.97559099999999999</c:v>
                </c:pt>
                <c:pt idx="53">
                  <c:v>0.97325200000000001</c:v>
                </c:pt>
                <c:pt idx="54">
                  <c:v>0.97712900000000003</c:v>
                </c:pt>
                <c:pt idx="55">
                  <c:v>0.98824900000000004</c:v>
                </c:pt>
                <c:pt idx="56">
                  <c:v>0.98402800000000001</c:v>
                </c:pt>
                <c:pt idx="57">
                  <c:v>0.97986499999999999</c:v>
                </c:pt>
                <c:pt idx="58">
                  <c:v>0.98455700000000002</c:v>
                </c:pt>
                <c:pt idx="59">
                  <c:v>0.98169200000000001</c:v>
                </c:pt>
                <c:pt idx="60">
                  <c:v>0.98558400000000002</c:v>
                </c:pt>
                <c:pt idx="61">
                  <c:v>0.98445400000000005</c:v>
                </c:pt>
                <c:pt idx="62">
                  <c:v>0.98255300000000001</c:v>
                </c:pt>
                <c:pt idx="63">
                  <c:v>0.97738800000000003</c:v>
                </c:pt>
                <c:pt idx="64">
                  <c:v>0.983236</c:v>
                </c:pt>
                <c:pt idx="65">
                  <c:v>0.98567199999999999</c:v>
                </c:pt>
                <c:pt idx="66">
                  <c:v>0.98535300000000003</c:v>
                </c:pt>
                <c:pt idx="67">
                  <c:v>0.99159799999999998</c:v>
                </c:pt>
                <c:pt idx="68">
                  <c:v>0.98737900000000001</c:v>
                </c:pt>
                <c:pt idx="69">
                  <c:v>0.99056299999999997</c:v>
                </c:pt>
                <c:pt idx="70">
                  <c:v>0.98897199999999996</c:v>
                </c:pt>
                <c:pt idx="71">
                  <c:v>0.98904800000000004</c:v>
                </c:pt>
                <c:pt idx="72">
                  <c:v>0.98856699999999997</c:v>
                </c:pt>
                <c:pt idx="73">
                  <c:v>0.98629999999999995</c:v>
                </c:pt>
                <c:pt idx="74">
                  <c:v>0.988985</c:v>
                </c:pt>
                <c:pt idx="75">
                  <c:v>0.98675299999999999</c:v>
                </c:pt>
                <c:pt idx="76">
                  <c:v>0.98694700000000002</c:v>
                </c:pt>
                <c:pt idx="77">
                  <c:v>0.98956</c:v>
                </c:pt>
                <c:pt idx="78">
                  <c:v>0.99013399999999996</c:v>
                </c:pt>
                <c:pt idx="79">
                  <c:v>0.98984499999999997</c:v>
                </c:pt>
                <c:pt idx="80">
                  <c:v>0.99216800000000005</c:v>
                </c:pt>
                <c:pt idx="81">
                  <c:v>0.98802699999999999</c:v>
                </c:pt>
                <c:pt idx="82">
                  <c:v>0.98866399999999999</c:v>
                </c:pt>
                <c:pt idx="83">
                  <c:v>0.99027399999999999</c:v>
                </c:pt>
                <c:pt idx="84">
                  <c:v>0.98866799999999999</c:v>
                </c:pt>
                <c:pt idx="85">
                  <c:v>0.99034900000000003</c:v>
                </c:pt>
                <c:pt idx="86">
                  <c:v>0.99027600000000005</c:v>
                </c:pt>
                <c:pt idx="87">
                  <c:v>0.98771200000000003</c:v>
                </c:pt>
                <c:pt idx="88">
                  <c:v>0.98773900000000003</c:v>
                </c:pt>
                <c:pt idx="89">
                  <c:v>0.987236</c:v>
                </c:pt>
                <c:pt idx="90">
                  <c:v>0.98824900000000004</c:v>
                </c:pt>
                <c:pt idx="91">
                  <c:v>0.98570000000000002</c:v>
                </c:pt>
                <c:pt idx="92">
                  <c:v>0.99272899999999997</c:v>
                </c:pt>
                <c:pt idx="93">
                  <c:v>0.98956299999999997</c:v>
                </c:pt>
                <c:pt idx="94">
                  <c:v>0.98798900000000001</c:v>
                </c:pt>
                <c:pt idx="95">
                  <c:v>0.98252899999999999</c:v>
                </c:pt>
                <c:pt idx="96">
                  <c:v>0.98943400000000004</c:v>
                </c:pt>
                <c:pt idx="97">
                  <c:v>0.98507</c:v>
                </c:pt>
                <c:pt idx="98">
                  <c:v>0.991143</c:v>
                </c:pt>
                <c:pt idx="99">
                  <c:v>0.99016999999999999</c:v>
                </c:pt>
                <c:pt idx="100">
                  <c:v>0.99163699999999999</c:v>
                </c:pt>
                <c:pt idx="101">
                  <c:v>0.98899599999999999</c:v>
                </c:pt>
                <c:pt idx="102">
                  <c:v>0.98813399999999996</c:v>
                </c:pt>
                <c:pt idx="103">
                  <c:v>0.98833800000000005</c:v>
                </c:pt>
                <c:pt idx="104">
                  <c:v>0.99257499999999999</c:v>
                </c:pt>
                <c:pt idx="105">
                  <c:v>0.98717100000000002</c:v>
                </c:pt>
                <c:pt idx="106">
                  <c:v>0.98960300000000001</c:v>
                </c:pt>
                <c:pt idx="107">
                  <c:v>0.98624599999999996</c:v>
                </c:pt>
                <c:pt idx="108">
                  <c:v>0.98421199999999998</c:v>
                </c:pt>
                <c:pt idx="109">
                  <c:v>0.98351299999999997</c:v>
                </c:pt>
                <c:pt idx="110">
                  <c:v>0.99163100000000004</c:v>
                </c:pt>
                <c:pt idx="111">
                  <c:v>0.98812199999999994</c:v>
                </c:pt>
                <c:pt idx="112">
                  <c:v>0.98626499999999995</c:v>
                </c:pt>
                <c:pt idx="113">
                  <c:v>0.99209700000000001</c:v>
                </c:pt>
                <c:pt idx="114">
                  <c:v>0.98287500000000005</c:v>
                </c:pt>
                <c:pt idx="115">
                  <c:v>0.99011800000000005</c:v>
                </c:pt>
                <c:pt idx="116">
                  <c:v>0.98753599999999997</c:v>
                </c:pt>
                <c:pt idx="117">
                  <c:v>0.97828099999999996</c:v>
                </c:pt>
                <c:pt idx="118">
                  <c:v>0.98761299999999996</c:v>
                </c:pt>
                <c:pt idx="119">
                  <c:v>0.98090200000000005</c:v>
                </c:pt>
                <c:pt idx="120">
                  <c:v>0.98612599999999995</c:v>
                </c:pt>
                <c:pt idx="121">
                  <c:v>0.98980299999999999</c:v>
                </c:pt>
                <c:pt idx="122">
                  <c:v>0.989124</c:v>
                </c:pt>
                <c:pt idx="123">
                  <c:v>0.98528400000000005</c:v>
                </c:pt>
                <c:pt idx="124">
                  <c:v>0.986877</c:v>
                </c:pt>
                <c:pt idx="125">
                  <c:v>0.99096899999999999</c:v>
                </c:pt>
                <c:pt idx="126">
                  <c:v>0.98438199999999998</c:v>
                </c:pt>
                <c:pt idx="127">
                  <c:v>0.98306499999999997</c:v>
                </c:pt>
                <c:pt idx="128">
                  <c:v>0.98855400000000004</c:v>
                </c:pt>
                <c:pt idx="129">
                  <c:v>0.98363800000000001</c:v>
                </c:pt>
                <c:pt idx="130">
                  <c:v>0.98555300000000001</c:v>
                </c:pt>
                <c:pt idx="131">
                  <c:v>0.98318499999999998</c:v>
                </c:pt>
                <c:pt idx="132">
                  <c:v>0.97536599999999996</c:v>
                </c:pt>
                <c:pt idx="133">
                  <c:v>0.971557</c:v>
                </c:pt>
                <c:pt idx="134">
                  <c:v>0.981375</c:v>
                </c:pt>
                <c:pt idx="135">
                  <c:v>0.98347499999999999</c:v>
                </c:pt>
                <c:pt idx="136">
                  <c:v>0.98253900000000005</c:v>
                </c:pt>
                <c:pt idx="137">
                  <c:v>0.97727900000000001</c:v>
                </c:pt>
                <c:pt idx="138">
                  <c:v>0.97465500000000005</c:v>
                </c:pt>
                <c:pt idx="139">
                  <c:v>0.981402</c:v>
                </c:pt>
                <c:pt idx="140">
                  <c:v>0.96824399999999999</c:v>
                </c:pt>
                <c:pt idx="141">
                  <c:v>0.97978600000000005</c:v>
                </c:pt>
                <c:pt idx="142">
                  <c:v>0.97296700000000003</c:v>
                </c:pt>
                <c:pt idx="143">
                  <c:v>0.96515600000000001</c:v>
                </c:pt>
                <c:pt idx="144">
                  <c:v>0.97351600000000005</c:v>
                </c:pt>
                <c:pt idx="145">
                  <c:v>0.95543100000000003</c:v>
                </c:pt>
                <c:pt idx="146">
                  <c:v>0.96763500000000002</c:v>
                </c:pt>
                <c:pt idx="147">
                  <c:v>0.96942799999999996</c:v>
                </c:pt>
                <c:pt idx="148">
                  <c:v>0.97020799999999996</c:v>
                </c:pt>
                <c:pt idx="149">
                  <c:v>0.96602200000000005</c:v>
                </c:pt>
                <c:pt idx="150">
                  <c:v>0.96481099999999997</c:v>
                </c:pt>
                <c:pt idx="151">
                  <c:v>0.95073200000000002</c:v>
                </c:pt>
                <c:pt idx="152">
                  <c:v>0.956654</c:v>
                </c:pt>
                <c:pt idx="153">
                  <c:v>0.96046699999999996</c:v>
                </c:pt>
                <c:pt idx="154">
                  <c:v>0.93844300000000003</c:v>
                </c:pt>
                <c:pt idx="155">
                  <c:v>0.95482400000000001</c:v>
                </c:pt>
                <c:pt idx="156">
                  <c:v>0.93535299999999999</c:v>
                </c:pt>
                <c:pt idx="157">
                  <c:v>0.91078499999999996</c:v>
                </c:pt>
                <c:pt idx="158">
                  <c:v>0.94807600000000003</c:v>
                </c:pt>
                <c:pt idx="159">
                  <c:v>0.92799699999999996</c:v>
                </c:pt>
                <c:pt idx="160">
                  <c:v>0.91374599999999995</c:v>
                </c:pt>
                <c:pt idx="161">
                  <c:v>0.91821600000000003</c:v>
                </c:pt>
                <c:pt idx="162">
                  <c:v>0.92024399999999995</c:v>
                </c:pt>
                <c:pt idx="163">
                  <c:v>0.88508699999999996</c:v>
                </c:pt>
                <c:pt idx="164">
                  <c:v>0.93586800000000003</c:v>
                </c:pt>
                <c:pt idx="165">
                  <c:v>0.90676800000000002</c:v>
                </c:pt>
                <c:pt idx="166">
                  <c:v>0.88393200000000005</c:v>
                </c:pt>
                <c:pt idx="167">
                  <c:v>0.89010500000000004</c:v>
                </c:pt>
                <c:pt idx="168">
                  <c:v>0.88482400000000005</c:v>
                </c:pt>
                <c:pt idx="169">
                  <c:v>0.88691600000000004</c:v>
                </c:pt>
                <c:pt idx="170">
                  <c:v>0.91317899999999996</c:v>
                </c:pt>
                <c:pt idx="171">
                  <c:v>0.89024199999999998</c:v>
                </c:pt>
                <c:pt idx="172">
                  <c:v>0.86848700000000001</c:v>
                </c:pt>
                <c:pt idx="173">
                  <c:v>0.824411</c:v>
                </c:pt>
                <c:pt idx="174">
                  <c:v>0.81083700000000003</c:v>
                </c:pt>
                <c:pt idx="175">
                  <c:v>0.71393799999999996</c:v>
                </c:pt>
                <c:pt idx="176">
                  <c:v>0.50313399999999997</c:v>
                </c:pt>
                <c:pt idx="177">
                  <c:v>0.77845699999999995</c:v>
                </c:pt>
                <c:pt idx="178">
                  <c:v>0.73999599999999999</c:v>
                </c:pt>
                <c:pt idx="179">
                  <c:v>0.71763999999999994</c:v>
                </c:pt>
                <c:pt idx="180">
                  <c:v>0.36478899999999997</c:v>
                </c:pt>
                <c:pt idx="181">
                  <c:v>0.56061000000000005</c:v>
                </c:pt>
                <c:pt idx="182">
                  <c:v>0.45288800000000001</c:v>
                </c:pt>
                <c:pt idx="183">
                  <c:v>0.44936999999999999</c:v>
                </c:pt>
                <c:pt idx="184">
                  <c:v>0.466534</c:v>
                </c:pt>
                <c:pt idx="185">
                  <c:v>0.33097900000000002</c:v>
                </c:pt>
                <c:pt idx="186">
                  <c:v>0.45874700000000002</c:v>
                </c:pt>
                <c:pt idx="187">
                  <c:v>0.310309</c:v>
                </c:pt>
                <c:pt idx="188">
                  <c:v>0.17116000000000001</c:v>
                </c:pt>
                <c:pt idx="189">
                  <c:v>0.130908</c:v>
                </c:pt>
                <c:pt idx="190">
                  <c:v>0.18288199999999999</c:v>
                </c:pt>
                <c:pt idx="191">
                  <c:v>0.14693300000000001</c:v>
                </c:pt>
                <c:pt idx="192">
                  <c:v>0.36936099999999999</c:v>
                </c:pt>
                <c:pt idx="193">
                  <c:v>0.31743399999999999</c:v>
                </c:pt>
                <c:pt idx="194">
                  <c:v>0.13952899999999999</c:v>
                </c:pt>
                <c:pt idx="195">
                  <c:v>0.38950000000000001</c:v>
                </c:pt>
                <c:pt idx="196">
                  <c:v>0.189194</c:v>
                </c:pt>
                <c:pt idx="197">
                  <c:v>0.31559700000000002</c:v>
                </c:pt>
                <c:pt idx="198">
                  <c:v>0.19845499999999999</c:v>
                </c:pt>
                <c:pt idx="199">
                  <c:v>0.10777100000000001</c:v>
                </c:pt>
                <c:pt idx="200">
                  <c:v>0.100019</c:v>
                </c:pt>
                <c:pt idx="201">
                  <c:v>0.39029999999999998</c:v>
                </c:pt>
                <c:pt idx="202">
                  <c:v>0.14212</c:v>
                </c:pt>
                <c:pt idx="203">
                  <c:v>7.3385000000000006E-2</c:v>
                </c:pt>
                <c:pt idx="204">
                  <c:v>7.4496000000000007E-2</c:v>
                </c:pt>
                <c:pt idx="205">
                  <c:v>0.42928699999999997</c:v>
                </c:pt>
                <c:pt idx="206">
                  <c:v>9.9331000000000003E-2</c:v>
                </c:pt>
                <c:pt idx="207">
                  <c:v>1.8745000000000001E-2</c:v>
                </c:pt>
                <c:pt idx="208">
                  <c:v>4.1189999999999997E-2</c:v>
                </c:pt>
                <c:pt idx="209">
                  <c:v>0.23749899999999999</c:v>
                </c:pt>
                <c:pt idx="210">
                  <c:v>0.14388600000000001</c:v>
                </c:pt>
                <c:pt idx="211">
                  <c:v>9.5744999999999997E-2</c:v>
                </c:pt>
                <c:pt idx="212">
                  <c:v>0.11839</c:v>
                </c:pt>
                <c:pt idx="213">
                  <c:v>0.11600199999999999</c:v>
                </c:pt>
                <c:pt idx="214">
                  <c:v>8.0062999999999995E-2</c:v>
                </c:pt>
                <c:pt idx="215">
                  <c:v>0.163744</c:v>
                </c:pt>
                <c:pt idx="216">
                  <c:v>3.6606E-2</c:v>
                </c:pt>
                <c:pt idx="217">
                  <c:v>0.145176</c:v>
                </c:pt>
                <c:pt idx="218">
                  <c:v>0.109918</c:v>
                </c:pt>
                <c:pt idx="219">
                  <c:v>0.22272700000000001</c:v>
                </c:pt>
                <c:pt idx="220">
                  <c:v>0.170298</c:v>
                </c:pt>
                <c:pt idx="221">
                  <c:v>0.18859600000000001</c:v>
                </c:pt>
                <c:pt idx="222">
                  <c:v>0.224244</c:v>
                </c:pt>
                <c:pt idx="223">
                  <c:v>0.308809</c:v>
                </c:pt>
                <c:pt idx="224">
                  <c:v>3.3538999999999999E-2</c:v>
                </c:pt>
                <c:pt idx="225">
                  <c:v>0.242039</c:v>
                </c:pt>
                <c:pt idx="226">
                  <c:v>0.12947700000000001</c:v>
                </c:pt>
                <c:pt idx="227">
                  <c:v>0.14843899999999999</c:v>
                </c:pt>
                <c:pt idx="228">
                  <c:v>0.15795400000000001</c:v>
                </c:pt>
                <c:pt idx="229">
                  <c:v>3.2572999999999998E-2</c:v>
                </c:pt>
                <c:pt idx="230">
                  <c:v>0.31907099999999999</c:v>
                </c:pt>
                <c:pt idx="231">
                  <c:v>0.306556</c:v>
                </c:pt>
                <c:pt idx="232">
                  <c:v>7.5257000000000004E-2</c:v>
                </c:pt>
                <c:pt idx="233">
                  <c:v>0.24754799999999999</c:v>
                </c:pt>
                <c:pt idx="234">
                  <c:v>0.25454500000000002</c:v>
                </c:pt>
                <c:pt idx="235">
                  <c:v>0.37243599999999999</c:v>
                </c:pt>
                <c:pt idx="236">
                  <c:v>0.33876000000000001</c:v>
                </c:pt>
                <c:pt idx="237">
                  <c:v>0.22589799999999999</c:v>
                </c:pt>
                <c:pt idx="238">
                  <c:v>0.32948899999999998</c:v>
                </c:pt>
                <c:pt idx="239">
                  <c:v>0.44683800000000001</c:v>
                </c:pt>
                <c:pt idx="240">
                  <c:v>0.43465500000000001</c:v>
                </c:pt>
                <c:pt idx="241">
                  <c:v>0.61730600000000002</c:v>
                </c:pt>
                <c:pt idx="242">
                  <c:v>0.399808</c:v>
                </c:pt>
                <c:pt idx="243">
                  <c:v>0.49163699999999999</c:v>
                </c:pt>
                <c:pt idx="244">
                  <c:v>0.64483299999999999</c:v>
                </c:pt>
                <c:pt idx="245">
                  <c:v>0.68241200000000002</c:v>
                </c:pt>
                <c:pt idx="246">
                  <c:v>0.44240099999999999</c:v>
                </c:pt>
                <c:pt idx="247">
                  <c:v>0.78144499999999995</c:v>
                </c:pt>
                <c:pt idx="248">
                  <c:v>0.68593499999999996</c:v>
                </c:pt>
                <c:pt idx="249">
                  <c:v>0.66551499999999997</c:v>
                </c:pt>
                <c:pt idx="250">
                  <c:v>0.81921500000000003</c:v>
                </c:pt>
                <c:pt idx="251">
                  <c:v>0.846835</c:v>
                </c:pt>
                <c:pt idx="252">
                  <c:v>0.81524700000000005</c:v>
                </c:pt>
                <c:pt idx="253">
                  <c:v>0.93340999999999996</c:v>
                </c:pt>
                <c:pt idx="254">
                  <c:v>0.91603100000000004</c:v>
                </c:pt>
                <c:pt idx="255">
                  <c:v>0.90439800000000004</c:v>
                </c:pt>
                <c:pt idx="256">
                  <c:v>0.88808699999999996</c:v>
                </c:pt>
                <c:pt idx="257">
                  <c:v>0.86982400000000004</c:v>
                </c:pt>
                <c:pt idx="258">
                  <c:v>0.89993900000000004</c:v>
                </c:pt>
                <c:pt idx="259">
                  <c:v>0.88922400000000001</c:v>
                </c:pt>
                <c:pt idx="260">
                  <c:v>0.91696500000000003</c:v>
                </c:pt>
                <c:pt idx="261">
                  <c:v>0.90246899999999997</c:v>
                </c:pt>
                <c:pt idx="262">
                  <c:v>0.90236499999999997</c:v>
                </c:pt>
                <c:pt idx="263">
                  <c:v>0.92483899999999997</c:v>
                </c:pt>
                <c:pt idx="264">
                  <c:v>0.93673600000000001</c:v>
                </c:pt>
                <c:pt idx="265">
                  <c:v>0.93879800000000002</c:v>
                </c:pt>
                <c:pt idx="266">
                  <c:v>0.92541600000000002</c:v>
                </c:pt>
                <c:pt idx="267">
                  <c:v>0.93742199999999998</c:v>
                </c:pt>
                <c:pt idx="268">
                  <c:v>0.91429099999999996</c:v>
                </c:pt>
                <c:pt idx="269">
                  <c:v>0.92620999999999998</c:v>
                </c:pt>
                <c:pt idx="270">
                  <c:v>0.94876099999999997</c:v>
                </c:pt>
                <c:pt idx="271">
                  <c:v>0.94877599999999995</c:v>
                </c:pt>
                <c:pt idx="272">
                  <c:v>0.96144399999999997</c:v>
                </c:pt>
                <c:pt idx="273">
                  <c:v>0.95272999999999997</c:v>
                </c:pt>
                <c:pt idx="274">
                  <c:v>0.95340100000000005</c:v>
                </c:pt>
                <c:pt idx="275">
                  <c:v>0.96252400000000005</c:v>
                </c:pt>
                <c:pt idx="276">
                  <c:v>0.96757000000000004</c:v>
                </c:pt>
                <c:pt idx="277">
                  <c:v>0.97489000000000003</c:v>
                </c:pt>
                <c:pt idx="278">
                  <c:v>0.95854799999999996</c:v>
                </c:pt>
                <c:pt idx="279">
                  <c:v>0.96797999999999995</c:v>
                </c:pt>
                <c:pt idx="280">
                  <c:v>0.96307299999999996</c:v>
                </c:pt>
                <c:pt idx="281">
                  <c:v>0.96690200000000004</c:v>
                </c:pt>
                <c:pt idx="282">
                  <c:v>0.98216400000000004</c:v>
                </c:pt>
                <c:pt idx="283">
                  <c:v>0.96485699999999996</c:v>
                </c:pt>
                <c:pt idx="284">
                  <c:v>0.974468</c:v>
                </c:pt>
                <c:pt idx="285">
                  <c:v>0.96636900000000003</c:v>
                </c:pt>
                <c:pt idx="286">
                  <c:v>0.96031299999999997</c:v>
                </c:pt>
                <c:pt idx="287">
                  <c:v>0.97622200000000003</c:v>
                </c:pt>
                <c:pt idx="288">
                  <c:v>0.96232600000000001</c:v>
                </c:pt>
                <c:pt idx="289">
                  <c:v>0.978773</c:v>
                </c:pt>
                <c:pt idx="290">
                  <c:v>0.97394700000000001</c:v>
                </c:pt>
                <c:pt idx="291">
                  <c:v>0.98070299999999999</c:v>
                </c:pt>
                <c:pt idx="292">
                  <c:v>0.97476300000000005</c:v>
                </c:pt>
                <c:pt idx="293">
                  <c:v>0.98362799999999995</c:v>
                </c:pt>
                <c:pt idx="294">
                  <c:v>0.97740800000000005</c:v>
                </c:pt>
                <c:pt idx="295">
                  <c:v>0.98268299999999997</c:v>
                </c:pt>
                <c:pt idx="296">
                  <c:v>0.98397599999999996</c:v>
                </c:pt>
                <c:pt idx="297">
                  <c:v>0.97927600000000004</c:v>
                </c:pt>
                <c:pt idx="298">
                  <c:v>0.98295399999999999</c:v>
                </c:pt>
                <c:pt idx="299">
                  <c:v>0.98584000000000005</c:v>
                </c:pt>
                <c:pt idx="300">
                  <c:v>0.98278900000000002</c:v>
                </c:pt>
                <c:pt idx="301">
                  <c:v>0.97816800000000004</c:v>
                </c:pt>
                <c:pt idx="302">
                  <c:v>0.99115900000000001</c:v>
                </c:pt>
                <c:pt idx="303">
                  <c:v>0.98862700000000003</c:v>
                </c:pt>
                <c:pt idx="304">
                  <c:v>0.98289599999999999</c:v>
                </c:pt>
                <c:pt idx="305">
                  <c:v>0.98339200000000004</c:v>
                </c:pt>
                <c:pt idx="306">
                  <c:v>0.98627200000000004</c:v>
                </c:pt>
                <c:pt idx="307">
                  <c:v>0.98742200000000002</c:v>
                </c:pt>
                <c:pt idx="308">
                  <c:v>0.98854200000000003</c:v>
                </c:pt>
                <c:pt idx="309">
                  <c:v>0.98678699999999997</c:v>
                </c:pt>
                <c:pt idx="310">
                  <c:v>0.98809999999999998</c:v>
                </c:pt>
                <c:pt idx="311">
                  <c:v>0.99124000000000001</c:v>
                </c:pt>
                <c:pt idx="312">
                  <c:v>0.98716599999999999</c:v>
                </c:pt>
                <c:pt idx="313">
                  <c:v>0.99276699999999996</c:v>
                </c:pt>
                <c:pt idx="314">
                  <c:v>0.98790299999999998</c:v>
                </c:pt>
                <c:pt idx="315">
                  <c:v>0.98782400000000004</c:v>
                </c:pt>
                <c:pt idx="316">
                  <c:v>0.98628300000000002</c:v>
                </c:pt>
                <c:pt idx="317">
                  <c:v>0.98809800000000003</c:v>
                </c:pt>
                <c:pt idx="318">
                  <c:v>0.988591</c:v>
                </c:pt>
                <c:pt idx="319">
                  <c:v>0.98878900000000003</c:v>
                </c:pt>
                <c:pt idx="320">
                  <c:v>0.99107299999999998</c:v>
                </c:pt>
                <c:pt idx="321">
                  <c:v>0.98631400000000002</c:v>
                </c:pt>
                <c:pt idx="322">
                  <c:v>0.98919199999999996</c:v>
                </c:pt>
                <c:pt idx="323">
                  <c:v>0.98571200000000003</c:v>
                </c:pt>
                <c:pt idx="324">
                  <c:v>0.98709400000000003</c:v>
                </c:pt>
                <c:pt idx="325">
                  <c:v>0.98558000000000001</c:v>
                </c:pt>
                <c:pt idx="326">
                  <c:v>0.984236</c:v>
                </c:pt>
                <c:pt idx="327">
                  <c:v>0.987093</c:v>
                </c:pt>
                <c:pt idx="328">
                  <c:v>0.98489599999999999</c:v>
                </c:pt>
                <c:pt idx="329">
                  <c:v>0.986321</c:v>
                </c:pt>
                <c:pt idx="330">
                  <c:v>0.98831500000000005</c:v>
                </c:pt>
                <c:pt idx="331">
                  <c:v>0.98974300000000004</c:v>
                </c:pt>
                <c:pt idx="332">
                  <c:v>0.98926099999999995</c:v>
                </c:pt>
                <c:pt idx="333">
                  <c:v>0.99166699999999997</c:v>
                </c:pt>
                <c:pt idx="334">
                  <c:v>0.98992999999999998</c:v>
                </c:pt>
                <c:pt idx="335">
                  <c:v>0.98832200000000003</c:v>
                </c:pt>
                <c:pt idx="336">
                  <c:v>0.98446100000000003</c:v>
                </c:pt>
                <c:pt idx="337">
                  <c:v>0.98960000000000004</c:v>
                </c:pt>
                <c:pt idx="338">
                  <c:v>0.98613399999999996</c:v>
                </c:pt>
                <c:pt idx="339">
                  <c:v>0.988792</c:v>
                </c:pt>
                <c:pt idx="340">
                  <c:v>0.99123600000000001</c:v>
                </c:pt>
                <c:pt idx="341">
                  <c:v>0.98917299999999997</c:v>
                </c:pt>
                <c:pt idx="342">
                  <c:v>0.99141900000000005</c:v>
                </c:pt>
                <c:pt idx="343">
                  <c:v>0.988035</c:v>
                </c:pt>
                <c:pt idx="344">
                  <c:v>0.991143</c:v>
                </c:pt>
                <c:pt idx="345">
                  <c:v>0.98990900000000004</c:v>
                </c:pt>
                <c:pt idx="346">
                  <c:v>0.99267700000000003</c:v>
                </c:pt>
                <c:pt idx="347">
                  <c:v>0.992035</c:v>
                </c:pt>
                <c:pt idx="348">
                  <c:v>0.98840300000000003</c:v>
                </c:pt>
                <c:pt idx="349">
                  <c:v>0.98996499999999998</c:v>
                </c:pt>
                <c:pt idx="350">
                  <c:v>0.98529299999999997</c:v>
                </c:pt>
                <c:pt idx="351">
                  <c:v>0.98408499999999999</c:v>
                </c:pt>
                <c:pt idx="352">
                  <c:v>0.98648599999999997</c:v>
                </c:pt>
                <c:pt idx="353">
                  <c:v>0.98430200000000001</c:v>
                </c:pt>
                <c:pt idx="354">
                  <c:v>0.985537</c:v>
                </c:pt>
                <c:pt idx="355">
                  <c:v>0.98383500000000002</c:v>
                </c:pt>
                <c:pt idx="356">
                  <c:v>0.98304800000000003</c:v>
                </c:pt>
                <c:pt idx="357">
                  <c:v>0.986008</c:v>
                </c:pt>
                <c:pt idx="358">
                  <c:v>0.98900699999999997</c:v>
                </c:pt>
                <c:pt idx="359">
                  <c:v>0.97762300000000002</c:v>
                </c:pt>
                <c:pt idx="360">
                  <c:v>0.98121100000000006</c:v>
                </c:pt>
                <c:pt idx="361">
                  <c:v>0.98570100000000005</c:v>
                </c:pt>
                <c:pt idx="362">
                  <c:v>0.98098399999999997</c:v>
                </c:pt>
                <c:pt idx="363">
                  <c:v>0.98636299999999999</c:v>
                </c:pt>
                <c:pt idx="364">
                  <c:v>0.97550499999999996</c:v>
                </c:pt>
                <c:pt idx="365">
                  <c:v>0.98482899999999995</c:v>
                </c:pt>
                <c:pt idx="366">
                  <c:v>0.98283100000000001</c:v>
                </c:pt>
                <c:pt idx="367">
                  <c:v>0.98828899999999997</c:v>
                </c:pt>
                <c:pt idx="368">
                  <c:v>0.97321599999999997</c:v>
                </c:pt>
                <c:pt idx="369">
                  <c:v>0.97854099999999999</c:v>
                </c:pt>
                <c:pt idx="370">
                  <c:v>0.98135499999999998</c:v>
                </c:pt>
                <c:pt idx="371">
                  <c:v>0.97479700000000002</c:v>
                </c:pt>
                <c:pt idx="372">
                  <c:v>0.98266200000000004</c:v>
                </c:pt>
                <c:pt idx="373">
                  <c:v>0.98411999999999999</c:v>
                </c:pt>
                <c:pt idx="374">
                  <c:v>0.96733899999999995</c:v>
                </c:pt>
                <c:pt idx="375">
                  <c:v>0.970831</c:v>
                </c:pt>
                <c:pt idx="376">
                  <c:v>0.95303800000000005</c:v>
                </c:pt>
                <c:pt idx="377">
                  <c:v>0.96750700000000001</c:v>
                </c:pt>
                <c:pt idx="378">
                  <c:v>0.95117799999999997</c:v>
                </c:pt>
                <c:pt idx="379">
                  <c:v>0.95625499999999997</c:v>
                </c:pt>
                <c:pt idx="380">
                  <c:v>0.94552099999999994</c:v>
                </c:pt>
                <c:pt idx="381">
                  <c:v>0.93304799999999999</c:v>
                </c:pt>
                <c:pt idx="382">
                  <c:v>0.92528999999999995</c:v>
                </c:pt>
                <c:pt idx="383">
                  <c:v>0.92518800000000001</c:v>
                </c:pt>
                <c:pt idx="384">
                  <c:v>0.88125100000000001</c:v>
                </c:pt>
                <c:pt idx="385">
                  <c:v>0.91419300000000003</c:v>
                </c:pt>
                <c:pt idx="386">
                  <c:v>0.92666300000000001</c:v>
                </c:pt>
                <c:pt idx="387">
                  <c:v>0.92886999999999997</c:v>
                </c:pt>
                <c:pt idx="388">
                  <c:v>0.83967999999999998</c:v>
                </c:pt>
                <c:pt idx="389">
                  <c:v>0.90833699999999995</c:v>
                </c:pt>
                <c:pt idx="390">
                  <c:v>0.83616199999999996</c:v>
                </c:pt>
                <c:pt idx="391">
                  <c:v>0.58676200000000001</c:v>
                </c:pt>
                <c:pt idx="392">
                  <c:v>0.47420200000000001</c:v>
                </c:pt>
                <c:pt idx="393">
                  <c:v>0.40023799999999998</c:v>
                </c:pt>
                <c:pt idx="394">
                  <c:v>4.947E-2</c:v>
                </c:pt>
                <c:pt idx="395">
                  <c:v>1.6427000000000001E-2</c:v>
                </c:pt>
                <c:pt idx="396">
                  <c:v>1.2926999999999999E-2</c:v>
                </c:pt>
                <c:pt idx="397">
                  <c:v>0</c:v>
                </c:pt>
                <c:pt idx="398">
                  <c:v>7.1325E-2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4.2202000000000003E-2</c:v>
                </c:pt>
                <c:pt idx="404">
                  <c:v>0.101357</c:v>
                </c:pt>
                <c:pt idx="405">
                  <c:v>6.2732999999999997E-2</c:v>
                </c:pt>
                <c:pt idx="406">
                  <c:v>8.0750000000000002E-2</c:v>
                </c:pt>
                <c:pt idx="407">
                  <c:v>4.1355000000000003E-2</c:v>
                </c:pt>
                <c:pt idx="408">
                  <c:v>1.0884E-2</c:v>
                </c:pt>
                <c:pt idx="409">
                  <c:v>5.2456999999999997E-2</c:v>
                </c:pt>
                <c:pt idx="410">
                  <c:v>2.0609999999999999E-3</c:v>
                </c:pt>
                <c:pt idx="411">
                  <c:v>9.8061999999999996E-2</c:v>
                </c:pt>
                <c:pt idx="412">
                  <c:v>2.8847999999999999E-2</c:v>
                </c:pt>
                <c:pt idx="413">
                  <c:v>1.2808999999999999E-2</c:v>
                </c:pt>
                <c:pt idx="414">
                  <c:v>2.7060000000000001E-3</c:v>
                </c:pt>
                <c:pt idx="415">
                  <c:v>7.79E-3</c:v>
                </c:pt>
                <c:pt idx="416">
                  <c:v>0.115939</c:v>
                </c:pt>
                <c:pt idx="417">
                  <c:v>2.3126000000000001E-2</c:v>
                </c:pt>
                <c:pt idx="418">
                  <c:v>1.3346E-2</c:v>
                </c:pt>
                <c:pt idx="419">
                  <c:v>3.7885000000000002E-2</c:v>
                </c:pt>
                <c:pt idx="420">
                  <c:v>0.12701899999999999</c:v>
                </c:pt>
                <c:pt idx="421">
                  <c:v>9.2739999999999993E-3</c:v>
                </c:pt>
                <c:pt idx="422">
                  <c:v>9.7951999999999997E-2</c:v>
                </c:pt>
                <c:pt idx="423">
                  <c:v>4.2265999999999998E-2</c:v>
                </c:pt>
                <c:pt idx="424">
                  <c:v>8.8059999999999996E-3</c:v>
                </c:pt>
                <c:pt idx="425">
                  <c:v>9.4500000000000001E-3</c:v>
                </c:pt>
                <c:pt idx="426">
                  <c:v>4.1163999999999999E-2</c:v>
                </c:pt>
                <c:pt idx="427">
                  <c:v>5.0289999999999996E-3</c:v>
                </c:pt>
                <c:pt idx="428">
                  <c:v>3.1552999999999998E-2</c:v>
                </c:pt>
                <c:pt idx="429">
                  <c:v>1.4726E-2</c:v>
                </c:pt>
                <c:pt idx="430">
                  <c:v>3.8939000000000001E-2</c:v>
                </c:pt>
                <c:pt idx="431">
                  <c:v>9.8160000000000001E-3</c:v>
                </c:pt>
                <c:pt idx="432">
                  <c:v>3.3190999999999998E-2</c:v>
                </c:pt>
                <c:pt idx="433">
                  <c:v>1.4775999999999999E-2</c:v>
                </c:pt>
                <c:pt idx="434">
                  <c:v>7.1310000000000002E-3</c:v>
                </c:pt>
                <c:pt idx="435">
                  <c:v>1.3662000000000001E-2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0.4</c:v>
                </c:pt>
                <c:pt idx="1">
                  <c:v>0.5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0.9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0.9</c:v>
                </c:pt>
                <c:pt idx="13">
                  <c:v>0.7</c:v>
                </c:pt>
                <c:pt idx="14">
                  <c:v>0.9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0.7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1.8</c:v>
                </c:pt>
                <c:pt idx="32">
                  <c:v>3.3</c:v>
                </c:pt>
                <c:pt idx="33">
                  <c:v>4.9000000000000004</c:v>
                </c:pt>
                <c:pt idx="34">
                  <c:v>4.9000000000000004</c:v>
                </c:pt>
                <c:pt idx="35">
                  <c:v>4.7</c:v>
                </c:pt>
                <c:pt idx="36">
                  <c:v>5.6</c:v>
                </c:pt>
                <c:pt idx="37">
                  <c:v>6.4</c:v>
                </c:pt>
                <c:pt idx="38">
                  <c:v>6.9</c:v>
                </c:pt>
                <c:pt idx="39">
                  <c:v>8.1999999999999993</c:v>
                </c:pt>
                <c:pt idx="40">
                  <c:v>8.6</c:v>
                </c:pt>
                <c:pt idx="41">
                  <c:v>9.3000000000000007</c:v>
                </c:pt>
                <c:pt idx="42">
                  <c:v>11.1</c:v>
                </c:pt>
                <c:pt idx="43">
                  <c:v>10.7</c:v>
                </c:pt>
                <c:pt idx="44">
                  <c:v>12.6</c:v>
                </c:pt>
                <c:pt idx="45">
                  <c:v>13.1</c:v>
                </c:pt>
                <c:pt idx="46">
                  <c:v>13.8</c:v>
                </c:pt>
                <c:pt idx="47">
                  <c:v>15.1</c:v>
                </c:pt>
                <c:pt idx="48">
                  <c:v>15.5</c:v>
                </c:pt>
                <c:pt idx="49">
                  <c:v>16.899999999999999</c:v>
                </c:pt>
                <c:pt idx="50">
                  <c:v>17.5</c:v>
                </c:pt>
                <c:pt idx="51">
                  <c:v>18</c:v>
                </c:pt>
                <c:pt idx="52">
                  <c:v>19.5</c:v>
                </c:pt>
                <c:pt idx="53">
                  <c:v>19.7</c:v>
                </c:pt>
                <c:pt idx="54">
                  <c:v>20.9</c:v>
                </c:pt>
                <c:pt idx="55">
                  <c:v>21.7</c:v>
                </c:pt>
                <c:pt idx="56">
                  <c:v>22.4</c:v>
                </c:pt>
                <c:pt idx="57">
                  <c:v>23.7</c:v>
                </c:pt>
                <c:pt idx="58">
                  <c:v>23.7</c:v>
                </c:pt>
                <c:pt idx="59">
                  <c:v>25.7</c:v>
                </c:pt>
                <c:pt idx="60">
                  <c:v>25.5</c:v>
                </c:pt>
                <c:pt idx="61">
                  <c:v>27.3</c:v>
                </c:pt>
                <c:pt idx="62">
                  <c:v>27.1</c:v>
                </c:pt>
                <c:pt idx="63">
                  <c:v>29.3</c:v>
                </c:pt>
                <c:pt idx="64">
                  <c:v>28.2</c:v>
                </c:pt>
                <c:pt idx="65">
                  <c:v>31.1</c:v>
                </c:pt>
                <c:pt idx="66">
                  <c:v>30.6</c:v>
                </c:pt>
                <c:pt idx="67">
                  <c:v>31.7</c:v>
                </c:pt>
                <c:pt idx="68">
                  <c:v>33.299999999999997</c:v>
                </c:pt>
                <c:pt idx="69">
                  <c:v>32.799999999999997</c:v>
                </c:pt>
                <c:pt idx="70">
                  <c:v>34.6</c:v>
                </c:pt>
                <c:pt idx="71">
                  <c:v>35</c:v>
                </c:pt>
                <c:pt idx="72">
                  <c:v>36.200000000000003</c:v>
                </c:pt>
                <c:pt idx="73">
                  <c:v>37.200000000000003</c:v>
                </c:pt>
                <c:pt idx="74">
                  <c:v>37.299999999999997</c:v>
                </c:pt>
                <c:pt idx="75">
                  <c:v>39</c:v>
                </c:pt>
                <c:pt idx="76">
                  <c:v>38.799999999999997</c:v>
                </c:pt>
                <c:pt idx="77">
                  <c:v>40.6</c:v>
                </c:pt>
                <c:pt idx="78">
                  <c:v>40.6</c:v>
                </c:pt>
                <c:pt idx="79">
                  <c:v>41.5</c:v>
                </c:pt>
                <c:pt idx="80">
                  <c:v>42.6</c:v>
                </c:pt>
                <c:pt idx="81">
                  <c:v>42.6</c:v>
                </c:pt>
                <c:pt idx="82">
                  <c:v>44.8</c:v>
                </c:pt>
                <c:pt idx="83">
                  <c:v>44.3</c:v>
                </c:pt>
                <c:pt idx="84">
                  <c:v>45</c:v>
                </c:pt>
                <c:pt idx="85">
                  <c:v>47</c:v>
                </c:pt>
                <c:pt idx="86">
                  <c:v>46.4</c:v>
                </c:pt>
                <c:pt idx="87">
                  <c:v>48.4</c:v>
                </c:pt>
                <c:pt idx="88">
                  <c:v>48.1</c:v>
                </c:pt>
                <c:pt idx="89">
                  <c:v>50.1</c:v>
                </c:pt>
                <c:pt idx="90">
                  <c:v>49.5</c:v>
                </c:pt>
                <c:pt idx="91">
                  <c:v>51.5</c:v>
                </c:pt>
                <c:pt idx="92">
                  <c:v>51.2</c:v>
                </c:pt>
                <c:pt idx="93">
                  <c:v>52.1</c:v>
                </c:pt>
                <c:pt idx="94">
                  <c:v>53.7</c:v>
                </c:pt>
                <c:pt idx="95">
                  <c:v>53.7</c:v>
                </c:pt>
                <c:pt idx="96">
                  <c:v>55.5</c:v>
                </c:pt>
                <c:pt idx="97">
                  <c:v>55.2</c:v>
                </c:pt>
                <c:pt idx="98">
                  <c:v>57.4</c:v>
                </c:pt>
                <c:pt idx="99">
                  <c:v>56.5</c:v>
                </c:pt>
                <c:pt idx="100">
                  <c:v>59</c:v>
                </c:pt>
                <c:pt idx="101">
                  <c:v>58.3</c:v>
                </c:pt>
                <c:pt idx="102">
                  <c:v>60.5</c:v>
                </c:pt>
                <c:pt idx="103">
                  <c:v>60.1</c:v>
                </c:pt>
                <c:pt idx="104">
                  <c:v>62.5</c:v>
                </c:pt>
                <c:pt idx="105">
                  <c:v>61.4</c:v>
                </c:pt>
                <c:pt idx="106">
                  <c:v>63.7</c:v>
                </c:pt>
                <c:pt idx="107">
                  <c:v>64.099999999999994</c:v>
                </c:pt>
                <c:pt idx="108">
                  <c:v>63.7</c:v>
                </c:pt>
                <c:pt idx="109">
                  <c:v>66.099999999999994</c:v>
                </c:pt>
                <c:pt idx="110">
                  <c:v>65</c:v>
                </c:pt>
                <c:pt idx="111">
                  <c:v>68.099999999999994</c:v>
                </c:pt>
                <c:pt idx="112">
                  <c:v>67</c:v>
                </c:pt>
                <c:pt idx="113">
                  <c:v>68.7</c:v>
                </c:pt>
                <c:pt idx="114">
                  <c:v>69.8</c:v>
                </c:pt>
                <c:pt idx="115">
                  <c:v>69.900000000000006</c:v>
                </c:pt>
                <c:pt idx="116">
                  <c:v>71</c:v>
                </c:pt>
                <c:pt idx="117">
                  <c:v>72.3</c:v>
                </c:pt>
                <c:pt idx="118">
                  <c:v>72.5</c:v>
                </c:pt>
                <c:pt idx="119">
                  <c:v>74.099999999999994</c:v>
                </c:pt>
                <c:pt idx="120">
                  <c:v>74.5</c:v>
                </c:pt>
                <c:pt idx="121">
                  <c:v>75.599999999999994</c:v>
                </c:pt>
                <c:pt idx="122">
                  <c:v>76.5</c:v>
                </c:pt>
                <c:pt idx="123">
                  <c:v>77.400000000000006</c:v>
                </c:pt>
                <c:pt idx="124">
                  <c:v>77.8</c:v>
                </c:pt>
                <c:pt idx="125">
                  <c:v>79.599999999999994</c:v>
                </c:pt>
                <c:pt idx="126">
                  <c:v>78.7</c:v>
                </c:pt>
                <c:pt idx="127">
                  <c:v>81.599999999999994</c:v>
                </c:pt>
                <c:pt idx="128">
                  <c:v>80.3</c:v>
                </c:pt>
                <c:pt idx="129">
                  <c:v>83</c:v>
                </c:pt>
                <c:pt idx="130">
                  <c:v>82.5</c:v>
                </c:pt>
                <c:pt idx="131">
                  <c:v>84</c:v>
                </c:pt>
                <c:pt idx="132">
                  <c:v>85.2</c:v>
                </c:pt>
                <c:pt idx="133">
                  <c:v>85.8</c:v>
                </c:pt>
                <c:pt idx="134">
                  <c:v>86.7</c:v>
                </c:pt>
                <c:pt idx="135">
                  <c:v>88</c:v>
                </c:pt>
                <c:pt idx="136">
                  <c:v>88.7</c:v>
                </c:pt>
                <c:pt idx="137">
                  <c:v>89.4</c:v>
                </c:pt>
                <c:pt idx="138">
                  <c:v>91.1</c:v>
                </c:pt>
                <c:pt idx="139">
                  <c:v>91.1</c:v>
                </c:pt>
                <c:pt idx="140">
                  <c:v>92.2</c:v>
                </c:pt>
                <c:pt idx="141">
                  <c:v>93.6</c:v>
                </c:pt>
                <c:pt idx="142">
                  <c:v>93.4</c:v>
                </c:pt>
                <c:pt idx="143">
                  <c:v>95.4</c:v>
                </c:pt>
                <c:pt idx="144">
                  <c:v>95.4</c:v>
                </c:pt>
                <c:pt idx="145">
                  <c:v>97.6</c:v>
                </c:pt>
                <c:pt idx="146">
                  <c:v>97.4</c:v>
                </c:pt>
                <c:pt idx="147">
                  <c:v>99.1</c:v>
                </c:pt>
                <c:pt idx="148">
                  <c:v>99.1</c:v>
                </c:pt>
                <c:pt idx="149">
                  <c:v>101.4</c:v>
                </c:pt>
                <c:pt idx="150">
                  <c:v>100.5</c:v>
                </c:pt>
                <c:pt idx="151">
                  <c:v>103.3</c:v>
                </c:pt>
                <c:pt idx="152">
                  <c:v>102.9</c:v>
                </c:pt>
                <c:pt idx="153">
                  <c:v>104.4</c:v>
                </c:pt>
                <c:pt idx="154">
                  <c:v>105.3</c:v>
                </c:pt>
                <c:pt idx="155">
                  <c:v>105.8</c:v>
                </c:pt>
                <c:pt idx="156">
                  <c:v>107.6</c:v>
                </c:pt>
                <c:pt idx="157">
                  <c:v>107.5</c:v>
                </c:pt>
                <c:pt idx="158">
                  <c:v>109.5</c:v>
                </c:pt>
                <c:pt idx="159">
                  <c:v>109.5</c:v>
                </c:pt>
                <c:pt idx="160">
                  <c:v>111.3</c:v>
                </c:pt>
                <c:pt idx="161">
                  <c:v>112</c:v>
                </c:pt>
                <c:pt idx="162">
                  <c:v>112.6</c:v>
                </c:pt>
                <c:pt idx="163">
                  <c:v>113.6</c:v>
                </c:pt>
                <c:pt idx="164">
                  <c:v>114.6</c:v>
                </c:pt>
                <c:pt idx="165">
                  <c:v>114.7</c:v>
                </c:pt>
                <c:pt idx="166">
                  <c:v>116.9</c:v>
                </c:pt>
                <c:pt idx="167">
                  <c:v>116</c:v>
                </c:pt>
                <c:pt idx="168">
                  <c:v>118.2</c:v>
                </c:pt>
                <c:pt idx="169">
                  <c:v>118.2</c:v>
                </c:pt>
                <c:pt idx="170">
                  <c:v>119.7</c:v>
                </c:pt>
                <c:pt idx="171">
                  <c:v>120.4</c:v>
                </c:pt>
                <c:pt idx="172">
                  <c:v>121.3</c:v>
                </c:pt>
                <c:pt idx="173">
                  <c:v>121.7</c:v>
                </c:pt>
                <c:pt idx="174">
                  <c:v>123.5</c:v>
                </c:pt>
                <c:pt idx="175">
                  <c:v>122.9</c:v>
                </c:pt>
                <c:pt idx="176">
                  <c:v>125.7</c:v>
                </c:pt>
                <c:pt idx="177">
                  <c:v>124.8</c:v>
                </c:pt>
                <c:pt idx="178">
                  <c:v>126.4</c:v>
                </c:pt>
                <c:pt idx="179">
                  <c:v>128.4</c:v>
                </c:pt>
                <c:pt idx="180">
                  <c:v>126.8</c:v>
                </c:pt>
                <c:pt idx="181">
                  <c:v>130.19999999999999</c:v>
                </c:pt>
                <c:pt idx="182">
                  <c:v>128.80000000000001</c:v>
                </c:pt>
                <c:pt idx="183">
                  <c:v>131.5</c:v>
                </c:pt>
                <c:pt idx="184">
                  <c:v>130.9</c:v>
                </c:pt>
                <c:pt idx="185">
                  <c:v>133.1</c:v>
                </c:pt>
                <c:pt idx="186">
                  <c:v>133</c:v>
                </c:pt>
                <c:pt idx="187">
                  <c:v>134.6</c:v>
                </c:pt>
                <c:pt idx="188">
                  <c:v>135.1</c:v>
                </c:pt>
                <c:pt idx="189">
                  <c:v>136</c:v>
                </c:pt>
                <c:pt idx="190">
                  <c:v>137</c:v>
                </c:pt>
                <c:pt idx="191">
                  <c:v>138.19999999999999</c:v>
                </c:pt>
                <c:pt idx="192">
                  <c:v>138.6</c:v>
                </c:pt>
                <c:pt idx="193">
                  <c:v>139.9</c:v>
                </c:pt>
                <c:pt idx="194">
                  <c:v>140.80000000000001</c:v>
                </c:pt>
                <c:pt idx="195">
                  <c:v>140.80000000000001</c:v>
                </c:pt>
                <c:pt idx="196">
                  <c:v>142.4</c:v>
                </c:pt>
                <c:pt idx="197">
                  <c:v>142.80000000000001</c:v>
                </c:pt>
                <c:pt idx="198">
                  <c:v>144.1</c:v>
                </c:pt>
                <c:pt idx="199">
                  <c:v>145.30000000000001</c:v>
                </c:pt>
                <c:pt idx="200">
                  <c:v>145</c:v>
                </c:pt>
                <c:pt idx="201">
                  <c:v>147</c:v>
                </c:pt>
                <c:pt idx="202">
                  <c:v>146.6</c:v>
                </c:pt>
                <c:pt idx="203">
                  <c:v>148.4</c:v>
                </c:pt>
                <c:pt idx="204">
                  <c:v>149</c:v>
                </c:pt>
                <c:pt idx="205">
                  <c:v>148.4</c:v>
                </c:pt>
                <c:pt idx="206">
                  <c:v>151.5</c:v>
                </c:pt>
                <c:pt idx="207">
                  <c:v>150.80000000000001</c:v>
                </c:pt>
                <c:pt idx="208">
                  <c:v>152.30000000000001</c:v>
                </c:pt>
                <c:pt idx="209">
                  <c:v>153.30000000000001</c:v>
                </c:pt>
                <c:pt idx="210">
                  <c:v>153.30000000000001</c:v>
                </c:pt>
                <c:pt idx="211">
                  <c:v>155.4</c:v>
                </c:pt>
                <c:pt idx="212">
                  <c:v>153.9</c:v>
                </c:pt>
                <c:pt idx="213">
                  <c:v>153.30000000000001</c:v>
                </c:pt>
                <c:pt idx="214">
                  <c:v>153.5</c:v>
                </c:pt>
                <c:pt idx="215">
                  <c:v>150.6</c:v>
                </c:pt>
                <c:pt idx="216">
                  <c:v>151.5</c:v>
                </c:pt>
                <c:pt idx="217">
                  <c:v>148.6</c:v>
                </c:pt>
                <c:pt idx="218">
                  <c:v>150.6</c:v>
                </c:pt>
                <c:pt idx="219">
                  <c:v>147.19999999999999</c:v>
                </c:pt>
                <c:pt idx="220">
                  <c:v>147.30000000000001</c:v>
                </c:pt>
                <c:pt idx="221">
                  <c:v>147.30000000000001</c:v>
                </c:pt>
                <c:pt idx="222">
                  <c:v>145.19999999999999</c:v>
                </c:pt>
                <c:pt idx="223">
                  <c:v>146.19999999999999</c:v>
                </c:pt>
                <c:pt idx="224">
                  <c:v>143.5</c:v>
                </c:pt>
                <c:pt idx="225">
                  <c:v>144.1</c:v>
                </c:pt>
                <c:pt idx="226">
                  <c:v>143.1</c:v>
                </c:pt>
                <c:pt idx="227">
                  <c:v>141.9</c:v>
                </c:pt>
                <c:pt idx="228">
                  <c:v>141.5</c:v>
                </c:pt>
                <c:pt idx="229">
                  <c:v>140.4</c:v>
                </c:pt>
                <c:pt idx="230">
                  <c:v>139.5</c:v>
                </c:pt>
                <c:pt idx="231">
                  <c:v>139.69999999999999</c:v>
                </c:pt>
                <c:pt idx="232">
                  <c:v>137</c:v>
                </c:pt>
                <c:pt idx="233">
                  <c:v>138.6</c:v>
                </c:pt>
                <c:pt idx="234">
                  <c:v>136.6</c:v>
                </c:pt>
                <c:pt idx="235">
                  <c:v>135.5</c:v>
                </c:pt>
                <c:pt idx="236">
                  <c:v>135.30000000000001</c:v>
                </c:pt>
                <c:pt idx="237">
                  <c:v>133.1</c:v>
                </c:pt>
                <c:pt idx="238">
                  <c:v>134.19999999999999</c:v>
                </c:pt>
                <c:pt idx="239">
                  <c:v>132</c:v>
                </c:pt>
                <c:pt idx="240">
                  <c:v>131.1</c:v>
                </c:pt>
                <c:pt idx="241">
                  <c:v>131.1</c:v>
                </c:pt>
                <c:pt idx="242">
                  <c:v>130.19999999999999</c:v>
                </c:pt>
                <c:pt idx="243">
                  <c:v>128.9</c:v>
                </c:pt>
                <c:pt idx="244">
                  <c:v>129.5</c:v>
                </c:pt>
                <c:pt idx="245">
                  <c:v>127.3</c:v>
                </c:pt>
                <c:pt idx="246">
                  <c:v>126.4</c:v>
                </c:pt>
                <c:pt idx="247">
                  <c:v>127.5</c:v>
                </c:pt>
                <c:pt idx="248">
                  <c:v>124.2</c:v>
                </c:pt>
                <c:pt idx="249">
                  <c:v>124.9</c:v>
                </c:pt>
                <c:pt idx="250">
                  <c:v>123.8</c:v>
                </c:pt>
                <c:pt idx="251">
                  <c:v>122.6</c:v>
                </c:pt>
                <c:pt idx="252">
                  <c:v>122.8</c:v>
                </c:pt>
                <c:pt idx="253">
                  <c:v>121.5</c:v>
                </c:pt>
                <c:pt idx="254">
                  <c:v>120.2</c:v>
                </c:pt>
                <c:pt idx="255">
                  <c:v>120.4</c:v>
                </c:pt>
                <c:pt idx="256">
                  <c:v>118.6</c:v>
                </c:pt>
                <c:pt idx="257">
                  <c:v>118</c:v>
                </c:pt>
                <c:pt idx="258">
                  <c:v>117.7</c:v>
                </c:pt>
                <c:pt idx="259">
                  <c:v>116.4</c:v>
                </c:pt>
                <c:pt idx="260">
                  <c:v>116.2</c:v>
                </c:pt>
                <c:pt idx="261">
                  <c:v>114.6</c:v>
                </c:pt>
                <c:pt idx="262">
                  <c:v>114.2</c:v>
                </c:pt>
                <c:pt idx="263">
                  <c:v>113.6</c:v>
                </c:pt>
                <c:pt idx="264">
                  <c:v>112.4</c:v>
                </c:pt>
                <c:pt idx="265">
                  <c:v>111.8</c:v>
                </c:pt>
                <c:pt idx="266">
                  <c:v>110.9</c:v>
                </c:pt>
                <c:pt idx="267">
                  <c:v>110.2</c:v>
                </c:pt>
                <c:pt idx="268">
                  <c:v>109.3</c:v>
                </c:pt>
                <c:pt idx="269">
                  <c:v>108.4</c:v>
                </c:pt>
                <c:pt idx="270">
                  <c:v>107.5</c:v>
                </c:pt>
                <c:pt idx="271">
                  <c:v>107.5</c:v>
                </c:pt>
                <c:pt idx="272">
                  <c:v>105.8</c:v>
                </c:pt>
                <c:pt idx="273">
                  <c:v>105.4</c:v>
                </c:pt>
                <c:pt idx="274">
                  <c:v>104.5</c:v>
                </c:pt>
                <c:pt idx="275">
                  <c:v>103.3</c:v>
                </c:pt>
                <c:pt idx="276">
                  <c:v>103.6</c:v>
                </c:pt>
                <c:pt idx="277">
                  <c:v>101.6</c:v>
                </c:pt>
                <c:pt idx="278">
                  <c:v>102.2</c:v>
                </c:pt>
                <c:pt idx="279">
                  <c:v>100.4</c:v>
                </c:pt>
                <c:pt idx="280">
                  <c:v>99.8</c:v>
                </c:pt>
                <c:pt idx="281">
                  <c:v>99.4</c:v>
                </c:pt>
                <c:pt idx="282">
                  <c:v>98.5</c:v>
                </c:pt>
                <c:pt idx="283">
                  <c:v>97.8</c:v>
                </c:pt>
                <c:pt idx="284">
                  <c:v>96.7</c:v>
                </c:pt>
                <c:pt idx="285">
                  <c:v>96</c:v>
                </c:pt>
                <c:pt idx="286">
                  <c:v>95.4</c:v>
                </c:pt>
                <c:pt idx="287">
                  <c:v>94.7</c:v>
                </c:pt>
                <c:pt idx="288">
                  <c:v>93.2</c:v>
                </c:pt>
                <c:pt idx="289">
                  <c:v>92.9</c:v>
                </c:pt>
                <c:pt idx="290">
                  <c:v>92.3</c:v>
                </c:pt>
                <c:pt idx="291">
                  <c:v>90.7</c:v>
                </c:pt>
                <c:pt idx="292">
                  <c:v>90.9</c:v>
                </c:pt>
                <c:pt idx="293">
                  <c:v>89.2</c:v>
                </c:pt>
                <c:pt idx="294">
                  <c:v>89.6</c:v>
                </c:pt>
                <c:pt idx="295">
                  <c:v>87.8</c:v>
                </c:pt>
                <c:pt idx="296">
                  <c:v>87.1</c:v>
                </c:pt>
                <c:pt idx="297">
                  <c:v>86.9</c:v>
                </c:pt>
                <c:pt idx="298">
                  <c:v>85.4</c:v>
                </c:pt>
                <c:pt idx="299">
                  <c:v>85.1</c:v>
                </c:pt>
                <c:pt idx="300">
                  <c:v>84.1</c:v>
                </c:pt>
                <c:pt idx="301">
                  <c:v>83</c:v>
                </c:pt>
                <c:pt idx="302">
                  <c:v>82.7</c:v>
                </c:pt>
                <c:pt idx="303">
                  <c:v>81.2</c:v>
                </c:pt>
                <c:pt idx="304">
                  <c:v>81</c:v>
                </c:pt>
                <c:pt idx="305">
                  <c:v>80.3</c:v>
                </c:pt>
                <c:pt idx="306">
                  <c:v>78.900000000000006</c:v>
                </c:pt>
                <c:pt idx="307">
                  <c:v>78.900000000000006</c:v>
                </c:pt>
                <c:pt idx="308">
                  <c:v>77.400000000000006</c:v>
                </c:pt>
                <c:pt idx="309">
                  <c:v>76.900000000000006</c:v>
                </c:pt>
                <c:pt idx="310">
                  <c:v>75.900000000000006</c:v>
                </c:pt>
                <c:pt idx="311">
                  <c:v>75.2</c:v>
                </c:pt>
                <c:pt idx="312">
                  <c:v>73.900000000000006</c:v>
                </c:pt>
                <c:pt idx="313">
                  <c:v>73.599999999999994</c:v>
                </c:pt>
                <c:pt idx="314">
                  <c:v>72.8</c:v>
                </c:pt>
                <c:pt idx="315">
                  <c:v>72.099999999999994</c:v>
                </c:pt>
                <c:pt idx="316">
                  <c:v>71.2</c:v>
                </c:pt>
                <c:pt idx="317">
                  <c:v>70.3</c:v>
                </c:pt>
                <c:pt idx="318">
                  <c:v>69.599999999999994</c:v>
                </c:pt>
                <c:pt idx="319">
                  <c:v>69</c:v>
                </c:pt>
                <c:pt idx="320">
                  <c:v>67.8</c:v>
                </c:pt>
                <c:pt idx="321">
                  <c:v>67.400000000000006</c:v>
                </c:pt>
                <c:pt idx="322">
                  <c:v>66.3</c:v>
                </c:pt>
                <c:pt idx="323">
                  <c:v>65.900000000000006</c:v>
                </c:pt>
                <c:pt idx="324">
                  <c:v>65</c:v>
                </c:pt>
                <c:pt idx="325">
                  <c:v>63.9</c:v>
                </c:pt>
                <c:pt idx="326">
                  <c:v>63.2</c:v>
                </c:pt>
                <c:pt idx="327">
                  <c:v>61.9</c:v>
                </c:pt>
                <c:pt idx="328">
                  <c:v>62.1</c:v>
                </c:pt>
                <c:pt idx="329">
                  <c:v>60.8</c:v>
                </c:pt>
                <c:pt idx="330">
                  <c:v>60.1</c:v>
                </c:pt>
                <c:pt idx="331">
                  <c:v>59.7</c:v>
                </c:pt>
                <c:pt idx="332">
                  <c:v>58.8</c:v>
                </c:pt>
                <c:pt idx="333">
                  <c:v>58.1</c:v>
                </c:pt>
                <c:pt idx="334">
                  <c:v>57</c:v>
                </c:pt>
                <c:pt idx="335">
                  <c:v>57.2</c:v>
                </c:pt>
                <c:pt idx="336">
                  <c:v>55.2</c:v>
                </c:pt>
                <c:pt idx="337">
                  <c:v>55.4</c:v>
                </c:pt>
                <c:pt idx="338">
                  <c:v>54.1</c:v>
                </c:pt>
                <c:pt idx="339">
                  <c:v>53.4</c:v>
                </c:pt>
                <c:pt idx="340">
                  <c:v>52.8</c:v>
                </c:pt>
                <c:pt idx="341">
                  <c:v>51.4</c:v>
                </c:pt>
                <c:pt idx="342">
                  <c:v>51.2</c:v>
                </c:pt>
                <c:pt idx="343">
                  <c:v>50.1</c:v>
                </c:pt>
                <c:pt idx="344">
                  <c:v>49.4</c:v>
                </c:pt>
                <c:pt idx="345">
                  <c:v>48.3</c:v>
                </c:pt>
                <c:pt idx="346">
                  <c:v>48.1</c:v>
                </c:pt>
                <c:pt idx="347">
                  <c:v>46.4</c:v>
                </c:pt>
                <c:pt idx="348">
                  <c:v>46.4</c:v>
                </c:pt>
                <c:pt idx="349">
                  <c:v>44.6</c:v>
                </c:pt>
                <c:pt idx="350">
                  <c:v>45.2</c:v>
                </c:pt>
                <c:pt idx="351">
                  <c:v>43.5</c:v>
                </c:pt>
                <c:pt idx="352">
                  <c:v>42.6</c:v>
                </c:pt>
                <c:pt idx="353">
                  <c:v>42.3</c:v>
                </c:pt>
                <c:pt idx="354">
                  <c:v>41.3</c:v>
                </c:pt>
                <c:pt idx="355">
                  <c:v>40.4</c:v>
                </c:pt>
                <c:pt idx="356">
                  <c:v>39.5</c:v>
                </c:pt>
                <c:pt idx="357">
                  <c:v>39</c:v>
                </c:pt>
                <c:pt idx="358">
                  <c:v>37.9</c:v>
                </c:pt>
                <c:pt idx="359">
                  <c:v>37.299999999999997</c:v>
                </c:pt>
                <c:pt idx="360">
                  <c:v>35.5</c:v>
                </c:pt>
                <c:pt idx="361">
                  <c:v>36.6</c:v>
                </c:pt>
                <c:pt idx="362">
                  <c:v>34.1</c:v>
                </c:pt>
                <c:pt idx="363">
                  <c:v>34.200000000000003</c:v>
                </c:pt>
                <c:pt idx="364">
                  <c:v>33</c:v>
                </c:pt>
                <c:pt idx="365">
                  <c:v>32.1</c:v>
                </c:pt>
                <c:pt idx="366">
                  <c:v>31.7</c:v>
                </c:pt>
                <c:pt idx="367">
                  <c:v>30.6</c:v>
                </c:pt>
                <c:pt idx="368">
                  <c:v>29.9</c:v>
                </c:pt>
                <c:pt idx="369">
                  <c:v>29.5</c:v>
                </c:pt>
                <c:pt idx="370">
                  <c:v>27.9</c:v>
                </c:pt>
                <c:pt idx="371">
                  <c:v>27.9</c:v>
                </c:pt>
                <c:pt idx="372">
                  <c:v>25.7</c:v>
                </c:pt>
                <c:pt idx="373">
                  <c:v>26.4</c:v>
                </c:pt>
                <c:pt idx="374">
                  <c:v>24.4</c:v>
                </c:pt>
                <c:pt idx="375">
                  <c:v>24.4</c:v>
                </c:pt>
                <c:pt idx="376">
                  <c:v>23.5</c:v>
                </c:pt>
                <c:pt idx="377">
                  <c:v>22.4</c:v>
                </c:pt>
                <c:pt idx="378">
                  <c:v>20.9</c:v>
                </c:pt>
                <c:pt idx="379">
                  <c:v>20.2</c:v>
                </c:pt>
                <c:pt idx="380">
                  <c:v>19.100000000000001</c:v>
                </c:pt>
                <c:pt idx="381">
                  <c:v>18.2</c:v>
                </c:pt>
                <c:pt idx="382">
                  <c:v>17.7</c:v>
                </c:pt>
                <c:pt idx="383">
                  <c:v>16.8</c:v>
                </c:pt>
                <c:pt idx="384">
                  <c:v>16</c:v>
                </c:pt>
                <c:pt idx="385">
                  <c:v>14.8</c:v>
                </c:pt>
                <c:pt idx="386">
                  <c:v>14.8</c:v>
                </c:pt>
                <c:pt idx="387">
                  <c:v>13.1</c:v>
                </c:pt>
                <c:pt idx="388">
                  <c:v>13.1</c:v>
                </c:pt>
                <c:pt idx="389">
                  <c:v>11.8</c:v>
                </c:pt>
                <c:pt idx="390">
                  <c:v>10.4</c:v>
                </c:pt>
                <c:pt idx="391">
                  <c:v>8.9</c:v>
                </c:pt>
                <c:pt idx="392">
                  <c:v>7.3</c:v>
                </c:pt>
                <c:pt idx="393">
                  <c:v>4.9000000000000004</c:v>
                </c:pt>
                <c:pt idx="394">
                  <c:v>4.4000000000000004</c:v>
                </c:pt>
                <c:pt idx="395">
                  <c:v>1.8</c:v>
                </c:pt>
                <c:pt idx="396">
                  <c:v>0.7</c:v>
                </c:pt>
                <c:pt idx="397">
                  <c:v>0.7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0.7</c:v>
                </c:pt>
                <c:pt idx="404">
                  <c:v>0.5</c:v>
                </c:pt>
                <c:pt idx="405">
                  <c:v>0.5</c:v>
                </c:pt>
                <c:pt idx="406">
                  <c:v>0.5</c:v>
                </c:pt>
                <c:pt idx="407">
                  <c:v>0.5</c:v>
                </c:pt>
                <c:pt idx="408">
                  <c:v>0.5</c:v>
                </c:pt>
                <c:pt idx="409">
                  <c:v>0.7</c:v>
                </c:pt>
                <c:pt idx="410">
                  <c:v>0.5</c:v>
                </c:pt>
                <c:pt idx="411">
                  <c:v>0.5</c:v>
                </c:pt>
                <c:pt idx="412">
                  <c:v>0.7</c:v>
                </c:pt>
                <c:pt idx="413">
                  <c:v>0.5</c:v>
                </c:pt>
                <c:pt idx="414">
                  <c:v>0.5</c:v>
                </c:pt>
                <c:pt idx="415">
                  <c:v>0.5</c:v>
                </c:pt>
                <c:pt idx="416">
                  <c:v>0.5</c:v>
                </c:pt>
                <c:pt idx="417">
                  <c:v>0.5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0.5</c:v>
                </c:pt>
                <c:pt idx="422">
                  <c:v>0.4</c:v>
                </c:pt>
                <c:pt idx="423">
                  <c:v>0.4</c:v>
                </c:pt>
                <c:pt idx="424">
                  <c:v>0.4</c:v>
                </c:pt>
                <c:pt idx="425">
                  <c:v>0.4</c:v>
                </c:pt>
                <c:pt idx="426">
                  <c:v>0.5</c:v>
                </c:pt>
                <c:pt idx="427">
                  <c:v>0.5</c:v>
                </c:pt>
                <c:pt idx="428">
                  <c:v>0.4</c:v>
                </c:pt>
                <c:pt idx="429">
                  <c:v>0.5</c:v>
                </c:pt>
                <c:pt idx="430">
                  <c:v>0.5</c:v>
                </c:pt>
                <c:pt idx="431">
                  <c:v>0.5</c:v>
                </c:pt>
                <c:pt idx="432">
                  <c:v>0.5</c:v>
                </c:pt>
                <c:pt idx="433">
                  <c:v>0.5</c:v>
                </c:pt>
                <c:pt idx="434">
                  <c:v>0.5</c:v>
                </c:pt>
                <c:pt idx="435">
                  <c:v>0.5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F-6C48-8FC8-593AFA85E34D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3.5531E-2</c:v>
                </c:pt>
                <c:pt idx="1">
                  <c:v>5.6950000000000004E-3</c:v>
                </c:pt>
                <c:pt idx="2">
                  <c:v>2.1458000000000001E-2</c:v>
                </c:pt>
                <c:pt idx="3">
                  <c:v>1.01E-2</c:v>
                </c:pt>
                <c:pt idx="4">
                  <c:v>1.7619999999999999E-3</c:v>
                </c:pt>
                <c:pt idx="5">
                  <c:v>2.2186999999999998E-2</c:v>
                </c:pt>
                <c:pt idx="6">
                  <c:v>6.4520000000000003E-3</c:v>
                </c:pt>
                <c:pt idx="7">
                  <c:v>1.5819E-2</c:v>
                </c:pt>
                <c:pt idx="8">
                  <c:v>6.7065E-2</c:v>
                </c:pt>
                <c:pt idx="9">
                  <c:v>1.4227999999999999E-2</c:v>
                </c:pt>
                <c:pt idx="10">
                  <c:v>4.4220000000000002E-2</c:v>
                </c:pt>
                <c:pt idx="11">
                  <c:v>6.7795999999999995E-2</c:v>
                </c:pt>
                <c:pt idx="12">
                  <c:v>2.4088999999999999E-2</c:v>
                </c:pt>
                <c:pt idx="13">
                  <c:v>1.5962E-2</c:v>
                </c:pt>
                <c:pt idx="14">
                  <c:v>4.7195000000000001E-2</c:v>
                </c:pt>
                <c:pt idx="15">
                  <c:v>8.4790000000000004E-3</c:v>
                </c:pt>
                <c:pt idx="16">
                  <c:v>1.5369000000000001E-2</c:v>
                </c:pt>
                <c:pt idx="17">
                  <c:v>1.0806E-2</c:v>
                </c:pt>
                <c:pt idx="18">
                  <c:v>4.2649999999999997E-3</c:v>
                </c:pt>
                <c:pt idx="19">
                  <c:v>0.12847500000000001</c:v>
                </c:pt>
                <c:pt idx="20">
                  <c:v>1.0408000000000001E-2</c:v>
                </c:pt>
                <c:pt idx="21">
                  <c:v>8.0940000000000005E-3</c:v>
                </c:pt>
                <c:pt idx="22">
                  <c:v>8.4209999999999993E-2</c:v>
                </c:pt>
                <c:pt idx="23">
                  <c:v>2.2780000000000002E-2</c:v>
                </c:pt>
                <c:pt idx="24">
                  <c:v>4.6299999999999996E-3</c:v>
                </c:pt>
                <c:pt idx="25">
                  <c:v>3.8372000000000003E-2</c:v>
                </c:pt>
                <c:pt idx="26">
                  <c:v>1.2446E-2</c:v>
                </c:pt>
                <c:pt idx="27">
                  <c:v>8.5431000000000007E-2</c:v>
                </c:pt>
                <c:pt idx="28">
                  <c:v>7.7850000000000003E-3</c:v>
                </c:pt>
                <c:pt idx="29">
                  <c:v>1.4911000000000001E-2</c:v>
                </c:pt>
                <c:pt idx="30">
                  <c:v>4.8760999999999999E-2</c:v>
                </c:pt>
                <c:pt idx="31">
                  <c:v>0.89021899999999998</c:v>
                </c:pt>
                <c:pt idx="32">
                  <c:v>0.90516300000000005</c:v>
                </c:pt>
                <c:pt idx="33">
                  <c:v>0.92217199999999999</c:v>
                </c:pt>
                <c:pt idx="34">
                  <c:v>0.90423600000000004</c:v>
                </c:pt>
                <c:pt idx="35">
                  <c:v>0.93265600000000004</c:v>
                </c:pt>
                <c:pt idx="36">
                  <c:v>0.92455500000000002</c:v>
                </c:pt>
                <c:pt idx="37">
                  <c:v>0.94920199999999999</c:v>
                </c:pt>
                <c:pt idx="38">
                  <c:v>0.92869400000000002</c:v>
                </c:pt>
                <c:pt idx="39">
                  <c:v>0.95666099999999998</c:v>
                </c:pt>
                <c:pt idx="40">
                  <c:v>0.97302900000000003</c:v>
                </c:pt>
                <c:pt idx="41">
                  <c:v>0.95828400000000002</c:v>
                </c:pt>
                <c:pt idx="42">
                  <c:v>0.958758</c:v>
                </c:pt>
                <c:pt idx="43">
                  <c:v>0.94442499999999996</c:v>
                </c:pt>
                <c:pt idx="44">
                  <c:v>0.95752800000000005</c:v>
                </c:pt>
                <c:pt idx="45">
                  <c:v>0.974051</c:v>
                </c:pt>
                <c:pt idx="46">
                  <c:v>0.96531400000000001</c:v>
                </c:pt>
                <c:pt idx="47">
                  <c:v>0.96627600000000002</c:v>
                </c:pt>
                <c:pt idx="48">
                  <c:v>0.98045300000000002</c:v>
                </c:pt>
                <c:pt idx="49">
                  <c:v>0.98003099999999999</c:v>
                </c:pt>
                <c:pt idx="50">
                  <c:v>0.98020600000000002</c:v>
                </c:pt>
                <c:pt idx="51">
                  <c:v>0.97401000000000004</c:v>
                </c:pt>
                <c:pt idx="52">
                  <c:v>0.97836999999999996</c:v>
                </c:pt>
                <c:pt idx="53">
                  <c:v>0.989595</c:v>
                </c:pt>
                <c:pt idx="54">
                  <c:v>0.98905600000000005</c:v>
                </c:pt>
                <c:pt idx="55">
                  <c:v>0.98321800000000004</c:v>
                </c:pt>
                <c:pt idx="56">
                  <c:v>0.98685500000000004</c:v>
                </c:pt>
                <c:pt idx="57">
                  <c:v>0.99171799999999999</c:v>
                </c:pt>
                <c:pt idx="58">
                  <c:v>0.98964099999999999</c:v>
                </c:pt>
                <c:pt idx="59">
                  <c:v>0.98814599999999997</c:v>
                </c:pt>
                <c:pt idx="60">
                  <c:v>0.98796300000000004</c:v>
                </c:pt>
                <c:pt idx="61">
                  <c:v>0.98895</c:v>
                </c:pt>
                <c:pt idx="62">
                  <c:v>0.99061200000000005</c:v>
                </c:pt>
                <c:pt idx="63">
                  <c:v>0.99127100000000001</c:v>
                </c:pt>
                <c:pt idx="64">
                  <c:v>0.988819</c:v>
                </c:pt>
                <c:pt idx="65">
                  <c:v>0.99190400000000001</c:v>
                </c:pt>
                <c:pt idx="66">
                  <c:v>0.99282099999999995</c:v>
                </c:pt>
                <c:pt idx="67">
                  <c:v>0.99121099999999995</c:v>
                </c:pt>
                <c:pt idx="68">
                  <c:v>0.99092199999999997</c:v>
                </c:pt>
                <c:pt idx="69">
                  <c:v>0.991981</c:v>
                </c:pt>
                <c:pt idx="70">
                  <c:v>0.98769300000000004</c:v>
                </c:pt>
                <c:pt idx="71">
                  <c:v>0.99262499999999998</c:v>
                </c:pt>
                <c:pt idx="72">
                  <c:v>0.98990599999999995</c:v>
                </c:pt>
                <c:pt idx="73">
                  <c:v>0.99324999999999997</c:v>
                </c:pt>
                <c:pt idx="74">
                  <c:v>0.99197800000000003</c:v>
                </c:pt>
                <c:pt idx="75">
                  <c:v>0.99223300000000003</c:v>
                </c:pt>
                <c:pt idx="76">
                  <c:v>0.99101300000000003</c:v>
                </c:pt>
                <c:pt idx="77">
                  <c:v>0.99186799999999997</c:v>
                </c:pt>
                <c:pt idx="78">
                  <c:v>0.98925600000000002</c:v>
                </c:pt>
                <c:pt idx="79">
                  <c:v>0.99049600000000004</c:v>
                </c:pt>
                <c:pt idx="80">
                  <c:v>0.98917500000000003</c:v>
                </c:pt>
                <c:pt idx="81">
                  <c:v>0.99239200000000005</c:v>
                </c:pt>
                <c:pt idx="82">
                  <c:v>0.98880599999999996</c:v>
                </c:pt>
                <c:pt idx="83">
                  <c:v>0.99063800000000002</c:v>
                </c:pt>
                <c:pt idx="84">
                  <c:v>0.98956599999999995</c:v>
                </c:pt>
                <c:pt idx="85">
                  <c:v>0.99096300000000004</c:v>
                </c:pt>
                <c:pt idx="86">
                  <c:v>0.99054399999999998</c:v>
                </c:pt>
                <c:pt idx="87">
                  <c:v>0.99218099999999998</c:v>
                </c:pt>
                <c:pt idx="88">
                  <c:v>0.99101300000000003</c:v>
                </c:pt>
                <c:pt idx="89">
                  <c:v>0.98969200000000002</c:v>
                </c:pt>
                <c:pt idx="90">
                  <c:v>0.99187099999999995</c:v>
                </c:pt>
                <c:pt idx="91">
                  <c:v>0.98681700000000006</c:v>
                </c:pt>
                <c:pt idx="92">
                  <c:v>0.99180199999999996</c:v>
                </c:pt>
                <c:pt idx="93">
                  <c:v>0.99021199999999998</c:v>
                </c:pt>
                <c:pt idx="94">
                  <c:v>0.99181399999999997</c:v>
                </c:pt>
                <c:pt idx="95">
                  <c:v>0.99011199999999999</c:v>
                </c:pt>
                <c:pt idx="96">
                  <c:v>0.98947600000000002</c:v>
                </c:pt>
                <c:pt idx="97">
                  <c:v>0.99010799999999999</c:v>
                </c:pt>
                <c:pt idx="98">
                  <c:v>0.99240200000000001</c:v>
                </c:pt>
                <c:pt idx="99">
                  <c:v>0.98867400000000005</c:v>
                </c:pt>
                <c:pt idx="100">
                  <c:v>0.99203600000000003</c:v>
                </c:pt>
                <c:pt idx="101">
                  <c:v>0.98809899999999995</c:v>
                </c:pt>
                <c:pt idx="102">
                  <c:v>0.98641100000000004</c:v>
                </c:pt>
                <c:pt idx="103">
                  <c:v>0.99099999999999999</c:v>
                </c:pt>
                <c:pt idx="104">
                  <c:v>0.98533800000000005</c:v>
                </c:pt>
                <c:pt idx="105">
                  <c:v>0.98650300000000002</c:v>
                </c:pt>
                <c:pt idx="106">
                  <c:v>0.98482599999999998</c:v>
                </c:pt>
                <c:pt idx="107">
                  <c:v>0.98841400000000001</c:v>
                </c:pt>
                <c:pt idx="108">
                  <c:v>0.98789000000000005</c:v>
                </c:pt>
                <c:pt idx="109">
                  <c:v>0.98991399999999996</c:v>
                </c:pt>
                <c:pt idx="110">
                  <c:v>0.98646199999999995</c:v>
                </c:pt>
                <c:pt idx="111">
                  <c:v>0.99172099999999996</c:v>
                </c:pt>
                <c:pt idx="112">
                  <c:v>0.988147</c:v>
                </c:pt>
                <c:pt idx="113">
                  <c:v>0.99058400000000002</c:v>
                </c:pt>
                <c:pt idx="114">
                  <c:v>0.98664200000000002</c:v>
                </c:pt>
                <c:pt idx="115">
                  <c:v>0.99094599999999999</c:v>
                </c:pt>
                <c:pt idx="116">
                  <c:v>0.98314199999999996</c:v>
                </c:pt>
                <c:pt idx="117">
                  <c:v>0.98776900000000001</c:v>
                </c:pt>
                <c:pt idx="118">
                  <c:v>0.99127399999999999</c:v>
                </c:pt>
                <c:pt idx="119">
                  <c:v>0.98808600000000002</c:v>
                </c:pt>
                <c:pt idx="120">
                  <c:v>0.98144100000000001</c:v>
                </c:pt>
                <c:pt idx="121">
                  <c:v>0.98335899999999998</c:v>
                </c:pt>
                <c:pt idx="122">
                  <c:v>0.987124</c:v>
                </c:pt>
                <c:pt idx="123">
                  <c:v>0.98808700000000005</c:v>
                </c:pt>
                <c:pt idx="124">
                  <c:v>0.98718600000000001</c:v>
                </c:pt>
                <c:pt idx="125">
                  <c:v>0.98270000000000002</c:v>
                </c:pt>
                <c:pt idx="126">
                  <c:v>0.98534299999999997</c:v>
                </c:pt>
                <c:pt idx="127">
                  <c:v>0.98757300000000003</c:v>
                </c:pt>
                <c:pt idx="128">
                  <c:v>0.990012</c:v>
                </c:pt>
                <c:pt idx="129">
                  <c:v>0.98400900000000002</c:v>
                </c:pt>
                <c:pt idx="130">
                  <c:v>0.98562700000000003</c:v>
                </c:pt>
                <c:pt idx="131">
                  <c:v>0.985823</c:v>
                </c:pt>
                <c:pt idx="132">
                  <c:v>0.985286</c:v>
                </c:pt>
                <c:pt idx="133">
                  <c:v>0.98092999999999997</c:v>
                </c:pt>
                <c:pt idx="134">
                  <c:v>0.97781499999999999</c:v>
                </c:pt>
                <c:pt idx="135">
                  <c:v>0.981402</c:v>
                </c:pt>
                <c:pt idx="136">
                  <c:v>0.97523300000000002</c:v>
                </c:pt>
                <c:pt idx="137">
                  <c:v>0.97498799999999997</c:v>
                </c:pt>
                <c:pt idx="138">
                  <c:v>0.98421499999999995</c:v>
                </c:pt>
                <c:pt idx="139">
                  <c:v>0.97623599999999999</c:v>
                </c:pt>
                <c:pt idx="140">
                  <c:v>0.96364899999999998</c:v>
                </c:pt>
                <c:pt idx="141">
                  <c:v>0.97468900000000003</c:v>
                </c:pt>
                <c:pt idx="142">
                  <c:v>0.96221599999999996</c:v>
                </c:pt>
                <c:pt idx="143">
                  <c:v>0.98214900000000005</c:v>
                </c:pt>
                <c:pt idx="144">
                  <c:v>0.97063699999999997</c:v>
                </c:pt>
                <c:pt idx="145">
                  <c:v>0.96548699999999998</c:v>
                </c:pt>
                <c:pt idx="146">
                  <c:v>0.96556299999999995</c:v>
                </c:pt>
                <c:pt idx="147">
                  <c:v>0.97568500000000002</c:v>
                </c:pt>
                <c:pt idx="148">
                  <c:v>0.97228499999999995</c:v>
                </c:pt>
                <c:pt idx="149">
                  <c:v>0.951403</c:v>
                </c:pt>
                <c:pt idx="150">
                  <c:v>0.96854700000000005</c:v>
                </c:pt>
                <c:pt idx="151">
                  <c:v>0.95004100000000002</c:v>
                </c:pt>
                <c:pt idx="152">
                  <c:v>0.96485200000000004</c:v>
                </c:pt>
                <c:pt idx="153">
                  <c:v>0.95455900000000005</c:v>
                </c:pt>
                <c:pt idx="154">
                  <c:v>0.94504500000000002</c:v>
                </c:pt>
                <c:pt idx="155">
                  <c:v>0.95331299999999997</c:v>
                </c:pt>
                <c:pt idx="156">
                  <c:v>0.91859000000000002</c:v>
                </c:pt>
                <c:pt idx="157">
                  <c:v>0.94371799999999995</c:v>
                </c:pt>
                <c:pt idx="158">
                  <c:v>0.93951099999999999</c:v>
                </c:pt>
                <c:pt idx="159">
                  <c:v>0.95920300000000003</c:v>
                </c:pt>
                <c:pt idx="160">
                  <c:v>0.94688899999999998</c:v>
                </c:pt>
                <c:pt idx="161">
                  <c:v>0.93628599999999995</c:v>
                </c:pt>
                <c:pt idx="162">
                  <c:v>0.89964999999999995</c:v>
                </c:pt>
                <c:pt idx="163">
                  <c:v>0.92696999999999996</c:v>
                </c:pt>
                <c:pt idx="164">
                  <c:v>0.90800700000000001</c:v>
                </c:pt>
                <c:pt idx="165">
                  <c:v>0.89985499999999996</c:v>
                </c:pt>
                <c:pt idx="166">
                  <c:v>0.88446599999999997</c:v>
                </c:pt>
                <c:pt idx="167">
                  <c:v>0.88502400000000003</c:v>
                </c:pt>
                <c:pt idx="168">
                  <c:v>0.92069699999999999</c:v>
                </c:pt>
                <c:pt idx="169">
                  <c:v>0.89220500000000003</c:v>
                </c:pt>
                <c:pt idx="170">
                  <c:v>0.91584299999999996</c:v>
                </c:pt>
                <c:pt idx="171">
                  <c:v>0.85641800000000001</c:v>
                </c:pt>
                <c:pt idx="172">
                  <c:v>0.846086</c:v>
                </c:pt>
                <c:pt idx="173">
                  <c:v>0.87996799999999997</c:v>
                </c:pt>
                <c:pt idx="174">
                  <c:v>0.92291900000000004</c:v>
                </c:pt>
                <c:pt idx="175">
                  <c:v>0.70389500000000005</c:v>
                </c:pt>
                <c:pt idx="176">
                  <c:v>0.65765499999999999</c:v>
                </c:pt>
                <c:pt idx="177">
                  <c:v>0.811172</c:v>
                </c:pt>
                <c:pt idx="178">
                  <c:v>0.63585800000000003</c:v>
                </c:pt>
                <c:pt idx="179">
                  <c:v>0.62784700000000004</c:v>
                </c:pt>
                <c:pt idx="180">
                  <c:v>0.63705500000000004</c:v>
                </c:pt>
                <c:pt idx="181">
                  <c:v>0.57341699999999995</c:v>
                </c:pt>
                <c:pt idx="182">
                  <c:v>0.68228</c:v>
                </c:pt>
                <c:pt idx="183">
                  <c:v>0.33259300000000003</c:v>
                </c:pt>
                <c:pt idx="184">
                  <c:v>0.48704900000000001</c:v>
                </c:pt>
                <c:pt idx="185">
                  <c:v>0.394009</c:v>
                </c:pt>
                <c:pt idx="186">
                  <c:v>0.21062500000000001</c:v>
                </c:pt>
                <c:pt idx="187">
                  <c:v>0.32376100000000002</c:v>
                </c:pt>
                <c:pt idx="188">
                  <c:v>0.30367699999999997</c:v>
                </c:pt>
                <c:pt idx="189">
                  <c:v>0.29142400000000002</c:v>
                </c:pt>
                <c:pt idx="190">
                  <c:v>0.37496600000000002</c:v>
                </c:pt>
                <c:pt idx="191">
                  <c:v>0.21642700000000001</c:v>
                </c:pt>
                <c:pt idx="192">
                  <c:v>0.12562799999999999</c:v>
                </c:pt>
                <c:pt idx="193">
                  <c:v>0.22758600000000001</c:v>
                </c:pt>
                <c:pt idx="194">
                  <c:v>0.20724799999999999</c:v>
                </c:pt>
                <c:pt idx="195">
                  <c:v>0.300537</c:v>
                </c:pt>
                <c:pt idx="196">
                  <c:v>0.48427900000000002</c:v>
                </c:pt>
                <c:pt idx="197">
                  <c:v>0.156195</c:v>
                </c:pt>
                <c:pt idx="198">
                  <c:v>0.34567100000000001</c:v>
                </c:pt>
                <c:pt idx="199">
                  <c:v>0.39175900000000002</c:v>
                </c:pt>
                <c:pt idx="200">
                  <c:v>0.211839</c:v>
                </c:pt>
                <c:pt idx="201">
                  <c:v>0.268482</c:v>
                </c:pt>
                <c:pt idx="202">
                  <c:v>0.427954</c:v>
                </c:pt>
                <c:pt idx="203">
                  <c:v>0.320965</c:v>
                </c:pt>
                <c:pt idx="204">
                  <c:v>8.2980999999999999E-2</c:v>
                </c:pt>
                <c:pt idx="205">
                  <c:v>0.20661199999999999</c:v>
                </c:pt>
                <c:pt idx="206">
                  <c:v>4.2084999999999997E-2</c:v>
                </c:pt>
                <c:pt idx="207">
                  <c:v>0.146837</c:v>
                </c:pt>
                <c:pt idx="208">
                  <c:v>8.3649999999999992E-3</c:v>
                </c:pt>
                <c:pt idx="209">
                  <c:v>7.1651000000000006E-2</c:v>
                </c:pt>
                <c:pt idx="210">
                  <c:v>5.5115999999999998E-2</c:v>
                </c:pt>
                <c:pt idx="211">
                  <c:v>4.8197999999999998E-2</c:v>
                </c:pt>
                <c:pt idx="212">
                  <c:v>0.141601</c:v>
                </c:pt>
                <c:pt idx="213">
                  <c:v>0.11740299999999999</c:v>
                </c:pt>
                <c:pt idx="214">
                  <c:v>0.23652000000000001</c:v>
                </c:pt>
                <c:pt idx="215">
                  <c:v>5.0618999999999997E-2</c:v>
                </c:pt>
                <c:pt idx="216">
                  <c:v>0.35436899999999999</c:v>
                </c:pt>
                <c:pt idx="217">
                  <c:v>0.14854100000000001</c:v>
                </c:pt>
                <c:pt idx="218">
                  <c:v>0.19498299999999999</c:v>
                </c:pt>
                <c:pt idx="219">
                  <c:v>0.28469</c:v>
                </c:pt>
                <c:pt idx="220">
                  <c:v>7.0746000000000003E-2</c:v>
                </c:pt>
                <c:pt idx="221">
                  <c:v>0.44115700000000002</c:v>
                </c:pt>
                <c:pt idx="222">
                  <c:v>0.139986</c:v>
                </c:pt>
                <c:pt idx="223">
                  <c:v>0.168048</c:v>
                </c:pt>
                <c:pt idx="224">
                  <c:v>0.27845700000000001</c:v>
                </c:pt>
                <c:pt idx="225">
                  <c:v>0.12731600000000001</c:v>
                </c:pt>
                <c:pt idx="226">
                  <c:v>0.18492500000000001</c:v>
                </c:pt>
                <c:pt idx="227">
                  <c:v>3.1802999999999998E-2</c:v>
                </c:pt>
                <c:pt idx="228">
                  <c:v>0.27038600000000002</c:v>
                </c:pt>
                <c:pt idx="229">
                  <c:v>0.22592000000000001</c:v>
                </c:pt>
                <c:pt idx="230">
                  <c:v>0.341673</c:v>
                </c:pt>
                <c:pt idx="231">
                  <c:v>0.12106</c:v>
                </c:pt>
                <c:pt idx="232">
                  <c:v>0.40953200000000001</c:v>
                </c:pt>
                <c:pt idx="233">
                  <c:v>0.10456500000000001</c:v>
                </c:pt>
                <c:pt idx="234">
                  <c:v>0.34870899999999999</c:v>
                </c:pt>
                <c:pt idx="235">
                  <c:v>0.27850999999999998</c:v>
                </c:pt>
                <c:pt idx="236">
                  <c:v>0.55607700000000004</c:v>
                </c:pt>
                <c:pt idx="237">
                  <c:v>0.37792300000000001</c:v>
                </c:pt>
                <c:pt idx="238">
                  <c:v>0.39702399999999999</c:v>
                </c:pt>
                <c:pt idx="239">
                  <c:v>0.393146</c:v>
                </c:pt>
                <c:pt idx="240">
                  <c:v>0.53920000000000001</c:v>
                </c:pt>
                <c:pt idx="241">
                  <c:v>0.482825</c:v>
                </c:pt>
                <c:pt idx="242">
                  <c:v>0.59472999999999998</c:v>
                </c:pt>
                <c:pt idx="243">
                  <c:v>0.521451</c:v>
                </c:pt>
                <c:pt idx="244">
                  <c:v>0.54258200000000001</c:v>
                </c:pt>
                <c:pt idx="245">
                  <c:v>0.72272199999999998</c:v>
                </c:pt>
                <c:pt idx="246">
                  <c:v>0.61674899999999999</c:v>
                </c:pt>
                <c:pt idx="247">
                  <c:v>0.82296899999999995</c:v>
                </c:pt>
                <c:pt idx="248">
                  <c:v>0.74210799999999999</c:v>
                </c:pt>
                <c:pt idx="249">
                  <c:v>0.790852</c:v>
                </c:pt>
                <c:pt idx="250">
                  <c:v>0.816998</c:v>
                </c:pt>
                <c:pt idx="251">
                  <c:v>0.83493799999999996</c:v>
                </c:pt>
                <c:pt idx="252">
                  <c:v>0.88584399999999996</c:v>
                </c:pt>
                <c:pt idx="253">
                  <c:v>0.843503</c:v>
                </c:pt>
                <c:pt idx="254">
                  <c:v>0.91514300000000004</c:v>
                </c:pt>
                <c:pt idx="255">
                  <c:v>0.92446099999999998</c:v>
                </c:pt>
                <c:pt idx="256">
                  <c:v>0.92291599999999996</c:v>
                </c:pt>
                <c:pt idx="257">
                  <c:v>0.86455599999999999</c:v>
                </c:pt>
                <c:pt idx="258">
                  <c:v>0.90268000000000004</c:v>
                </c:pt>
                <c:pt idx="259">
                  <c:v>0.90183899999999995</c:v>
                </c:pt>
                <c:pt idx="260">
                  <c:v>0.92108000000000001</c:v>
                </c:pt>
                <c:pt idx="261">
                  <c:v>0.91797099999999998</c:v>
                </c:pt>
                <c:pt idx="262">
                  <c:v>0.92974500000000004</c:v>
                </c:pt>
                <c:pt idx="263">
                  <c:v>0.927284</c:v>
                </c:pt>
                <c:pt idx="264">
                  <c:v>0.91273199999999999</c:v>
                </c:pt>
                <c:pt idx="265">
                  <c:v>0.94239700000000004</c:v>
                </c:pt>
                <c:pt idx="266">
                  <c:v>0.92796100000000004</c:v>
                </c:pt>
                <c:pt idx="267">
                  <c:v>0.93019300000000005</c:v>
                </c:pt>
                <c:pt idx="268">
                  <c:v>0.91590000000000005</c:v>
                </c:pt>
                <c:pt idx="269">
                  <c:v>0.94590399999999997</c:v>
                </c:pt>
                <c:pt idx="270">
                  <c:v>0.927701</c:v>
                </c:pt>
                <c:pt idx="271">
                  <c:v>0.95600700000000005</c:v>
                </c:pt>
                <c:pt idx="272">
                  <c:v>0.95624600000000004</c:v>
                </c:pt>
                <c:pt idx="273">
                  <c:v>0.95698300000000003</c:v>
                </c:pt>
                <c:pt idx="274">
                  <c:v>0.95328999999999997</c:v>
                </c:pt>
                <c:pt idx="275">
                  <c:v>0.96252300000000002</c:v>
                </c:pt>
                <c:pt idx="276">
                  <c:v>0.97169499999999998</c:v>
                </c:pt>
                <c:pt idx="277">
                  <c:v>0.94934099999999999</c:v>
                </c:pt>
                <c:pt idx="278">
                  <c:v>0.96155299999999999</c:v>
                </c:pt>
                <c:pt idx="279">
                  <c:v>0.95877500000000004</c:v>
                </c:pt>
                <c:pt idx="280">
                  <c:v>0.96381899999999998</c:v>
                </c:pt>
                <c:pt idx="281">
                  <c:v>0.973329</c:v>
                </c:pt>
                <c:pt idx="282">
                  <c:v>0.97491399999999995</c:v>
                </c:pt>
                <c:pt idx="283">
                  <c:v>0.96506199999999998</c:v>
                </c:pt>
                <c:pt idx="284">
                  <c:v>0.96928899999999996</c:v>
                </c:pt>
                <c:pt idx="285">
                  <c:v>0.96654300000000004</c:v>
                </c:pt>
                <c:pt idx="286">
                  <c:v>0.97462700000000002</c:v>
                </c:pt>
                <c:pt idx="287">
                  <c:v>0.96711100000000005</c:v>
                </c:pt>
                <c:pt idx="288">
                  <c:v>0.98123000000000005</c:v>
                </c:pt>
                <c:pt idx="289">
                  <c:v>0.97338000000000002</c:v>
                </c:pt>
                <c:pt idx="290">
                  <c:v>0.96907100000000002</c:v>
                </c:pt>
                <c:pt idx="291">
                  <c:v>0.98112900000000003</c:v>
                </c:pt>
                <c:pt idx="292">
                  <c:v>0.97904800000000003</c:v>
                </c:pt>
                <c:pt idx="293">
                  <c:v>0.98605799999999999</c:v>
                </c:pt>
                <c:pt idx="294">
                  <c:v>0.98480999999999996</c:v>
                </c:pt>
                <c:pt idx="295">
                  <c:v>0.98280699999999999</c:v>
                </c:pt>
                <c:pt idx="296">
                  <c:v>0.98508700000000005</c:v>
                </c:pt>
                <c:pt idx="297">
                  <c:v>0.98980199999999996</c:v>
                </c:pt>
                <c:pt idx="298">
                  <c:v>0.98226500000000005</c:v>
                </c:pt>
                <c:pt idx="299">
                  <c:v>0.98437600000000003</c:v>
                </c:pt>
                <c:pt idx="300">
                  <c:v>0.98819999999999997</c:v>
                </c:pt>
                <c:pt idx="301">
                  <c:v>0.98314500000000005</c:v>
                </c:pt>
                <c:pt idx="302">
                  <c:v>0.98657600000000001</c:v>
                </c:pt>
                <c:pt idx="303">
                  <c:v>0.99198299999999995</c:v>
                </c:pt>
                <c:pt idx="304">
                  <c:v>0.98640300000000003</c:v>
                </c:pt>
                <c:pt idx="305">
                  <c:v>0.986487</c:v>
                </c:pt>
                <c:pt idx="306">
                  <c:v>0.98889099999999996</c:v>
                </c:pt>
                <c:pt idx="307">
                  <c:v>0.98801000000000005</c:v>
                </c:pt>
                <c:pt idx="308">
                  <c:v>0.98833499999999996</c:v>
                </c:pt>
                <c:pt idx="309">
                  <c:v>0.98718399999999995</c:v>
                </c:pt>
                <c:pt idx="310">
                  <c:v>0.98778200000000005</c:v>
                </c:pt>
                <c:pt idx="311">
                  <c:v>0.98721400000000004</c:v>
                </c:pt>
                <c:pt idx="312">
                  <c:v>0.98816400000000004</c:v>
                </c:pt>
                <c:pt idx="313">
                  <c:v>0.98480000000000001</c:v>
                </c:pt>
                <c:pt idx="314">
                  <c:v>0.99129500000000004</c:v>
                </c:pt>
                <c:pt idx="315">
                  <c:v>0.98665199999999997</c:v>
                </c:pt>
                <c:pt idx="316">
                  <c:v>0.98945700000000003</c:v>
                </c:pt>
                <c:pt idx="317">
                  <c:v>0.98953199999999997</c:v>
                </c:pt>
                <c:pt idx="318">
                  <c:v>0.99069399999999996</c:v>
                </c:pt>
                <c:pt idx="319">
                  <c:v>0.99044100000000002</c:v>
                </c:pt>
                <c:pt idx="320">
                  <c:v>0.98832399999999998</c:v>
                </c:pt>
                <c:pt idx="321">
                  <c:v>0.99199599999999999</c:v>
                </c:pt>
                <c:pt idx="322">
                  <c:v>0.98763299999999998</c:v>
                </c:pt>
                <c:pt idx="323">
                  <c:v>0.98664499999999999</c:v>
                </c:pt>
                <c:pt idx="324">
                  <c:v>0.98816899999999996</c:v>
                </c:pt>
                <c:pt idx="325">
                  <c:v>0.99222200000000005</c:v>
                </c:pt>
                <c:pt idx="326">
                  <c:v>0.98609100000000005</c:v>
                </c:pt>
                <c:pt idx="327">
                  <c:v>0.98915500000000001</c:v>
                </c:pt>
                <c:pt idx="328">
                  <c:v>0.99060300000000001</c:v>
                </c:pt>
                <c:pt idx="329">
                  <c:v>0.98426100000000005</c:v>
                </c:pt>
                <c:pt idx="330">
                  <c:v>0.98696799999999996</c:v>
                </c:pt>
                <c:pt idx="331">
                  <c:v>0.98841400000000001</c:v>
                </c:pt>
                <c:pt idx="332">
                  <c:v>0.98861500000000002</c:v>
                </c:pt>
                <c:pt idx="333">
                  <c:v>0.991618</c:v>
                </c:pt>
                <c:pt idx="334">
                  <c:v>0.98932900000000001</c:v>
                </c:pt>
                <c:pt idx="335">
                  <c:v>0.99246699999999999</c:v>
                </c:pt>
                <c:pt idx="336">
                  <c:v>0.98905299999999996</c:v>
                </c:pt>
                <c:pt idx="337">
                  <c:v>0.98937799999999998</c:v>
                </c:pt>
                <c:pt idx="338">
                  <c:v>0.98988299999999996</c:v>
                </c:pt>
                <c:pt idx="339">
                  <c:v>0.99066799999999999</c:v>
                </c:pt>
                <c:pt idx="340">
                  <c:v>0.99094400000000005</c:v>
                </c:pt>
                <c:pt idx="341">
                  <c:v>0.98982499999999995</c:v>
                </c:pt>
                <c:pt idx="342">
                  <c:v>0.99019299999999999</c:v>
                </c:pt>
                <c:pt idx="343">
                  <c:v>0.99377199999999999</c:v>
                </c:pt>
                <c:pt idx="344">
                  <c:v>0.99315399999999998</c:v>
                </c:pt>
                <c:pt idx="345">
                  <c:v>0.990985</c:v>
                </c:pt>
                <c:pt idx="346">
                  <c:v>0.99123700000000003</c:v>
                </c:pt>
                <c:pt idx="347">
                  <c:v>0.99260400000000004</c:v>
                </c:pt>
                <c:pt idx="348">
                  <c:v>0.98946500000000004</c:v>
                </c:pt>
                <c:pt idx="349">
                  <c:v>0.99026999999999998</c:v>
                </c:pt>
                <c:pt idx="350">
                  <c:v>0.98764700000000005</c:v>
                </c:pt>
                <c:pt idx="351">
                  <c:v>0.98745000000000005</c:v>
                </c:pt>
                <c:pt idx="352">
                  <c:v>0.986572</c:v>
                </c:pt>
                <c:pt idx="353">
                  <c:v>0.98838199999999998</c:v>
                </c:pt>
                <c:pt idx="354">
                  <c:v>0.98376200000000003</c:v>
                </c:pt>
                <c:pt idx="355">
                  <c:v>0.98173100000000002</c:v>
                </c:pt>
                <c:pt idx="356">
                  <c:v>0.98714500000000005</c:v>
                </c:pt>
                <c:pt idx="357">
                  <c:v>0.98420700000000005</c:v>
                </c:pt>
                <c:pt idx="358">
                  <c:v>0.98894700000000002</c:v>
                </c:pt>
                <c:pt idx="359">
                  <c:v>0.97931500000000005</c:v>
                </c:pt>
                <c:pt idx="360">
                  <c:v>0.98794099999999996</c:v>
                </c:pt>
                <c:pt idx="361">
                  <c:v>0.98870000000000002</c:v>
                </c:pt>
                <c:pt idx="362">
                  <c:v>0.98968</c:v>
                </c:pt>
                <c:pt idx="363">
                  <c:v>0.99080900000000005</c:v>
                </c:pt>
                <c:pt idx="364">
                  <c:v>0.98853100000000005</c:v>
                </c:pt>
                <c:pt idx="365">
                  <c:v>0.98755499999999996</c:v>
                </c:pt>
                <c:pt idx="366">
                  <c:v>0.98202100000000003</c:v>
                </c:pt>
                <c:pt idx="367">
                  <c:v>0.98409199999999997</c:v>
                </c:pt>
                <c:pt idx="368">
                  <c:v>0.989402</c:v>
                </c:pt>
                <c:pt idx="369">
                  <c:v>0.98644100000000001</c:v>
                </c:pt>
                <c:pt idx="370">
                  <c:v>0.9819</c:v>
                </c:pt>
                <c:pt idx="371">
                  <c:v>0.98363100000000003</c:v>
                </c:pt>
                <c:pt idx="372">
                  <c:v>0.98244699999999996</c:v>
                </c:pt>
                <c:pt idx="373">
                  <c:v>0.98235799999999995</c:v>
                </c:pt>
                <c:pt idx="374">
                  <c:v>0.97670100000000004</c:v>
                </c:pt>
                <c:pt idx="375">
                  <c:v>0.98707999999999996</c:v>
                </c:pt>
                <c:pt idx="376">
                  <c:v>0.98096099999999997</c:v>
                </c:pt>
                <c:pt idx="377">
                  <c:v>0.985981</c:v>
                </c:pt>
                <c:pt idx="378">
                  <c:v>0.98155599999999998</c:v>
                </c:pt>
                <c:pt idx="379">
                  <c:v>0.97903899999999999</c:v>
                </c:pt>
                <c:pt idx="380">
                  <c:v>0.97833000000000003</c:v>
                </c:pt>
                <c:pt idx="381">
                  <c:v>0.97458500000000003</c:v>
                </c:pt>
                <c:pt idx="382">
                  <c:v>0.94280399999999998</c:v>
                </c:pt>
                <c:pt idx="383">
                  <c:v>0.97417600000000004</c:v>
                </c:pt>
                <c:pt idx="384">
                  <c:v>0.946932</c:v>
                </c:pt>
                <c:pt idx="385">
                  <c:v>0.95255800000000002</c:v>
                </c:pt>
                <c:pt idx="386">
                  <c:v>0.95280600000000004</c:v>
                </c:pt>
                <c:pt idx="387">
                  <c:v>0.96732600000000002</c:v>
                </c:pt>
                <c:pt idx="388">
                  <c:v>0.95459000000000005</c:v>
                </c:pt>
                <c:pt idx="389">
                  <c:v>0.94389100000000004</c:v>
                </c:pt>
                <c:pt idx="390">
                  <c:v>0.91162600000000005</c:v>
                </c:pt>
                <c:pt idx="391">
                  <c:v>0.86645399999999995</c:v>
                </c:pt>
                <c:pt idx="392">
                  <c:v>0.69116699999999998</c:v>
                </c:pt>
                <c:pt idx="393">
                  <c:v>0.66890700000000003</c:v>
                </c:pt>
                <c:pt idx="394">
                  <c:v>0.35484199999999999</c:v>
                </c:pt>
                <c:pt idx="395">
                  <c:v>0</c:v>
                </c:pt>
                <c:pt idx="396">
                  <c:v>7.9330000000000008E-3</c:v>
                </c:pt>
                <c:pt idx="397">
                  <c:v>0</c:v>
                </c:pt>
                <c:pt idx="398">
                  <c:v>0.15604499999999999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1.1597E-2</c:v>
                </c:pt>
                <c:pt idx="405">
                  <c:v>1.6125E-2</c:v>
                </c:pt>
                <c:pt idx="406">
                  <c:v>3.5306999999999998E-2</c:v>
                </c:pt>
                <c:pt idx="407">
                  <c:v>2.3880999999999999E-2</c:v>
                </c:pt>
                <c:pt idx="408">
                  <c:v>3.2643999999999999E-2</c:v>
                </c:pt>
                <c:pt idx="409">
                  <c:v>3.2718999999999998E-2</c:v>
                </c:pt>
                <c:pt idx="410">
                  <c:v>2.9162E-2</c:v>
                </c:pt>
                <c:pt idx="411">
                  <c:v>9.3819999999999997E-3</c:v>
                </c:pt>
                <c:pt idx="412">
                  <c:v>3.0010000000000002E-3</c:v>
                </c:pt>
                <c:pt idx="413">
                  <c:v>1.0295E-2</c:v>
                </c:pt>
                <c:pt idx="414">
                  <c:v>1.7389000000000002E-2</c:v>
                </c:pt>
                <c:pt idx="415">
                  <c:v>6.0655000000000001E-2</c:v>
                </c:pt>
                <c:pt idx="416">
                  <c:v>3.545E-3</c:v>
                </c:pt>
                <c:pt idx="417">
                  <c:v>9.1669999999999998E-3</c:v>
                </c:pt>
                <c:pt idx="418">
                  <c:v>0.111211</c:v>
                </c:pt>
                <c:pt idx="419">
                  <c:v>7.0401000000000005E-2</c:v>
                </c:pt>
                <c:pt idx="420">
                  <c:v>3.2967999999999997E-2</c:v>
                </c:pt>
                <c:pt idx="421">
                  <c:v>2.5964000000000001E-2</c:v>
                </c:pt>
                <c:pt idx="422">
                  <c:v>4.7369999999999999E-3</c:v>
                </c:pt>
                <c:pt idx="423">
                  <c:v>8.6267999999999997E-2</c:v>
                </c:pt>
                <c:pt idx="424">
                  <c:v>1.34E-2</c:v>
                </c:pt>
                <c:pt idx="425">
                  <c:v>1.6011999999999998E-2</c:v>
                </c:pt>
                <c:pt idx="426">
                  <c:v>4.8146000000000001E-2</c:v>
                </c:pt>
                <c:pt idx="427">
                  <c:v>2.1687000000000001E-2</c:v>
                </c:pt>
                <c:pt idx="428">
                  <c:v>2.4565E-2</c:v>
                </c:pt>
                <c:pt idx="429">
                  <c:v>2.0641E-2</c:v>
                </c:pt>
                <c:pt idx="430">
                  <c:v>2.7348000000000001E-2</c:v>
                </c:pt>
                <c:pt idx="431">
                  <c:v>2.5842E-2</c:v>
                </c:pt>
                <c:pt idx="432">
                  <c:v>3.6464000000000003E-2</c:v>
                </c:pt>
                <c:pt idx="433">
                  <c:v>2.5888000000000001E-2</c:v>
                </c:pt>
                <c:pt idx="434">
                  <c:v>7.2024000000000005E-2</c:v>
                </c:pt>
                <c:pt idx="435">
                  <c:v>0.12842899999999999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0.4</c:v>
                </c:pt>
                <c:pt idx="1">
                  <c:v>0.5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0.9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0.9</c:v>
                </c:pt>
                <c:pt idx="13">
                  <c:v>0.7</c:v>
                </c:pt>
                <c:pt idx="14">
                  <c:v>0.9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0.7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1.8</c:v>
                </c:pt>
                <c:pt idx="32">
                  <c:v>3.3</c:v>
                </c:pt>
                <c:pt idx="33">
                  <c:v>4.9000000000000004</c:v>
                </c:pt>
                <c:pt idx="34">
                  <c:v>4.9000000000000004</c:v>
                </c:pt>
                <c:pt idx="35">
                  <c:v>4.7</c:v>
                </c:pt>
                <c:pt idx="36">
                  <c:v>5.6</c:v>
                </c:pt>
                <c:pt idx="37">
                  <c:v>6.4</c:v>
                </c:pt>
                <c:pt idx="38">
                  <c:v>6.9</c:v>
                </c:pt>
                <c:pt idx="39">
                  <c:v>8.1999999999999993</c:v>
                </c:pt>
                <c:pt idx="40">
                  <c:v>8.6</c:v>
                </c:pt>
                <c:pt idx="41">
                  <c:v>9.3000000000000007</c:v>
                </c:pt>
                <c:pt idx="42">
                  <c:v>11.1</c:v>
                </c:pt>
                <c:pt idx="43">
                  <c:v>10.7</c:v>
                </c:pt>
                <c:pt idx="44">
                  <c:v>12.6</c:v>
                </c:pt>
                <c:pt idx="45">
                  <c:v>13.1</c:v>
                </c:pt>
                <c:pt idx="46">
                  <c:v>13.8</c:v>
                </c:pt>
                <c:pt idx="47">
                  <c:v>15.1</c:v>
                </c:pt>
                <c:pt idx="48">
                  <c:v>15.5</c:v>
                </c:pt>
                <c:pt idx="49">
                  <c:v>16.899999999999999</c:v>
                </c:pt>
                <c:pt idx="50">
                  <c:v>17.5</c:v>
                </c:pt>
                <c:pt idx="51">
                  <c:v>18</c:v>
                </c:pt>
                <c:pt idx="52">
                  <c:v>19.5</c:v>
                </c:pt>
                <c:pt idx="53">
                  <c:v>19.7</c:v>
                </c:pt>
                <c:pt idx="54">
                  <c:v>20.9</c:v>
                </c:pt>
                <c:pt idx="55">
                  <c:v>21.7</c:v>
                </c:pt>
                <c:pt idx="56">
                  <c:v>22.4</c:v>
                </c:pt>
                <c:pt idx="57">
                  <c:v>23.7</c:v>
                </c:pt>
                <c:pt idx="58">
                  <c:v>23.7</c:v>
                </c:pt>
                <c:pt idx="59">
                  <c:v>25.7</c:v>
                </c:pt>
                <c:pt idx="60">
                  <c:v>25.5</c:v>
                </c:pt>
                <c:pt idx="61">
                  <c:v>27.3</c:v>
                </c:pt>
                <c:pt idx="62">
                  <c:v>27.1</c:v>
                </c:pt>
                <c:pt idx="63">
                  <c:v>29.3</c:v>
                </c:pt>
                <c:pt idx="64">
                  <c:v>28.2</c:v>
                </c:pt>
                <c:pt idx="65">
                  <c:v>31.1</c:v>
                </c:pt>
                <c:pt idx="66">
                  <c:v>30.6</c:v>
                </c:pt>
                <c:pt idx="67">
                  <c:v>31.7</c:v>
                </c:pt>
                <c:pt idx="68">
                  <c:v>33.299999999999997</c:v>
                </c:pt>
                <c:pt idx="69">
                  <c:v>32.799999999999997</c:v>
                </c:pt>
                <c:pt idx="70">
                  <c:v>34.6</c:v>
                </c:pt>
                <c:pt idx="71">
                  <c:v>35</c:v>
                </c:pt>
                <c:pt idx="72">
                  <c:v>36.200000000000003</c:v>
                </c:pt>
                <c:pt idx="73">
                  <c:v>37.200000000000003</c:v>
                </c:pt>
                <c:pt idx="74">
                  <c:v>37.299999999999997</c:v>
                </c:pt>
                <c:pt idx="75">
                  <c:v>39</c:v>
                </c:pt>
                <c:pt idx="76">
                  <c:v>38.799999999999997</c:v>
                </c:pt>
                <c:pt idx="77">
                  <c:v>40.6</c:v>
                </c:pt>
                <c:pt idx="78">
                  <c:v>40.6</c:v>
                </c:pt>
                <c:pt idx="79">
                  <c:v>41.5</c:v>
                </c:pt>
                <c:pt idx="80">
                  <c:v>42.6</c:v>
                </c:pt>
                <c:pt idx="81">
                  <c:v>42.6</c:v>
                </c:pt>
                <c:pt idx="82">
                  <c:v>44.8</c:v>
                </c:pt>
                <c:pt idx="83">
                  <c:v>44.3</c:v>
                </c:pt>
                <c:pt idx="84">
                  <c:v>45</c:v>
                </c:pt>
                <c:pt idx="85">
                  <c:v>47</c:v>
                </c:pt>
                <c:pt idx="86">
                  <c:v>46.4</c:v>
                </c:pt>
                <c:pt idx="87">
                  <c:v>48.4</c:v>
                </c:pt>
                <c:pt idx="88">
                  <c:v>48.1</c:v>
                </c:pt>
                <c:pt idx="89">
                  <c:v>50.1</c:v>
                </c:pt>
                <c:pt idx="90">
                  <c:v>49.5</c:v>
                </c:pt>
                <c:pt idx="91">
                  <c:v>51.5</c:v>
                </c:pt>
                <c:pt idx="92">
                  <c:v>51.2</c:v>
                </c:pt>
                <c:pt idx="93">
                  <c:v>52.1</c:v>
                </c:pt>
                <c:pt idx="94">
                  <c:v>53.7</c:v>
                </c:pt>
                <c:pt idx="95">
                  <c:v>53.7</c:v>
                </c:pt>
                <c:pt idx="96">
                  <c:v>55.5</c:v>
                </c:pt>
                <c:pt idx="97">
                  <c:v>55.2</c:v>
                </c:pt>
                <c:pt idx="98">
                  <c:v>57.4</c:v>
                </c:pt>
                <c:pt idx="99">
                  <c:v>56.5</c:v>
                </c:pt>
                <c:pt idx="100">
                  <c:v>59</c:v>
                </c:pt>
                <c:pt idx="101">
                  <c:v>58.3</c:v>
                </c:pt>
                <c:pt idx="102">
                  <c:v>60.5</c:v>
                </c:pt>
                <c:pt idx="103">
                  <c:v>60.1</c:v>
                </c:pt>
                <c:pt idx="104">
                  <c:v>62.5</c:v>
                </c:pt>
                <c:pt idx="105">
                  <c:v>61.4</c:v>
                </c:pt>
                <c:pt idx="106">
                  <c:v>63.7</c:v>
                </c:pt>
                <c:pt idx="107">
                  <c:v>64.099999999999994</c:v>
                </c:pt>
                <c:pt idx="108">
                  <c:v>63.7</c:v>
                </c:pt>
                <c:pt idx="109">
                  <c:v>66.099999999999994</c:v>
                </c:pt>
                <c:pt idx="110">
                  <c:v>65</c:v>
                </c:pt>
                <c:pt idx="111">
                  <c:v>68.099999999999994</c:v>
                </c:pt>
                <c:pt idx="112">
                  <c:v>67</c:v>
                </c:pt>
                <c:pt idx="113">
                  <c:v>68.7</c:v>
                </c:pt>
                <c:pt idx="114">
                  <c:v>69.8</c:v>
                </c:pt>
                <c:pt idx="115">
                  <c:v>69.900000000000006</c:v>
                </c:pt>
                <c:pt idx="116">
                  <c:v>71</c:v>
                </c:pt>
                <c:pt idx="117">
                  <c:v>72.3</c:v>
                </c:pt>
                <c:pt idx="118">
                  <c:v>72.5</c:v>
                </c:pt>
                <c:pt idx="119">
                  <c:v>74.099999999999994</c:v>
                </c:pt>
                <c:pt idx="120">
                  <c:v>74.5</c:v>
                </c:pt>
                <c:pt idx="121">
                  <c:v>75.599999999999994</c:v>
                </c:pt>
                <c:pt idx="122">
                  <c:v>76.5</c:v>
                </c:pt>
                <c:pt idx="123">
                  <c:v>77.400000000000006</c:v>
                </c:pt>
                <c:pt idx="124">
                  <c:v>77.8</c:v>
                </c:pt>
                <c:pt idx="125">
                  <c:v>79.599999999999994</c:v>
                </c:pt>
                <c:pt idx="126">
                  <c:v>78.7</c:v>
                </c:pt>
                <c:pt idx="127">
                  <c:v>81.599999999999994</c:v>
                </c:pt>
                <c:pt idx="128">
                  <c:v>80.3</c:v>
                </c:pt>
                <c:pt idx="129">
                  <c:v>83</c:v>
                </c:pt>
                <c:pt idx="130">
                  <c:v>82.5</c:v>
                </c:pt>
                <c:pt idx="131">
                  <c:v>84</c:v>
                </c:pt>
                <c:pt idx="132">
                  <c:v>85.2</c:v>
                </c:pt>
                <c:pt idx="133">
                  <c:v>85.8</c:v>
                </c:pt>
                <c:pt idx="134">
                  <c:v>86.7</c:v>
                </c:pt>
                <c:pt idx="135">
                  <c:v>88</c:v>
                </c:pt>
                <c:pt idx="136">
                  <c:v>88.7</c:v>
                </c:pt>
                <c:pt idx="137">
                  <c:v>89.4</c:v>
                </c:pt>
                <c:pt idx="138">
                  <c:v>91.1</c:v>
                </c:pt>
                <c:pt idx="139">
                  <c:v>91.1</c:v>
                </c:pt>
                <c:pt idx="140">
                  <c:v>92.2</c:v>
                </c:pt>
                <c:pt idx="141">
                  <c:v>93.6</c:v>
                </c:pt>
                <c:pt idx="142">
                  <c:v>93.4</c:v>
                </c:pt>
                <c:pt idx="143">
                  <c:v>95.4</c:v>
                </c:pt>
                <c:pt idx="144">
                  <c:v>95.4</c:v>
                </c:pt>
                <c:pt idx="145">
                  <c:v>97.6</c:v>
                </c:pt>
                <c:pt idx="146">
                  <c:v>97.4</c:v>
                </c:pt>
                <c:pt idx="147">
                  <c:v>99.1</c:v>
                </c:pt>
                <c:pt idx="148">
                  <c:v>99.1</c:v>
                </c:pt>
                <c:pt idx="149">
                  <c:v>101.4</c:v>
                </c:pt>
                <c:pt idx="150">
                  <c:v>100.5</c:v>
                </c:pt>
                <c:pt idx="151">
                  <c:v>103.3</c:v>
                </c:pt>
                <c:pt idx="152">
                  <c:v>102.9</c:v>
                </c:pt>
                <c:pt idx="153">
                  <c:v>104.4</c:v>
                </c:pt>
                <c:pt idx="154">
                  <c:v>105.3</c:v>
                </c:pt>
                <c:pt idx="155">
                  <c:v>105.8</c:v>
                </c:pt>
                <c:pt idx="156">
                  <c:v>107.6</c:v>
                </c:pt>
                <c:pt idx="157">
                  <c:v>107.5</c:v>
                </c:pt>
                <c:pt idx="158">
                  <c:v>109.5</c:v>
                </c:pt>
                <c:pt idx="159">
                  <c:v>109.5</c:v>
                </c:pt>
                <c:pt idx="160">
                  <c:v>111.3</c:v>
                </c:pt>
                <c:pt idx="161">
                  <c:v>112</c:v>
                </c:pt>
                <c:pt idx="162">
                  <c:v>112.6</c:v>
                </c:pt>
                <c:pt idx="163">
                  <c:v>113.6</c:v>
                </c:pt>
                <c:pt idx="164">
                  <c:v>114.6</c:v>
                </c:pt>
                <c:pt idx="165">
                  <c:v>114.7</c:v>
                </c:pt>
                <c:pt idx="166">
                  <c:v>116.9</c:v>
                </c:pt>
                <c:pt idx="167">
                  <c:v>116</c:v>
                </c:pt>
                <c:pt idx="168">
                  <c:v>118.2</c:v>
                </c:pt>
                <c:pt idx="169">
                  <c:v>118.2</c:v>
                </c:pt>
                <c:pt idx="170">
                  <c:v>119.7</c:v>
                </c:pt>
                <c:pt idx="171">
                  <c:v>120.4</c:v>
                </c:pt>
                <c:pt idx="172">
                  <c:v>121.3</c:v>
                </c:pt>
                <c:pt idx="173">
                  <c:v>121.7</c:v>
                </c:pt>
                <c:pt idx="174">
                  <c:v>123.5</c:v>
                </c:pt>
                <c:pt idx="175">
                  <c:v>122.9</c:v>
                </c:pt>
                <c:pt idx="176">
                  <c:v>125.7</c:v>
                </c:pt>
                <c:pt idx="177">
                  <c:v>124.8</c:v>
                </c:pt>
                <c:pt idx="178">
                  <c:v>126.4</c:v>
                </c:pt>
                <c:pt idx="179">
                  <c:v>128.4</c:v>
                </c:pt>
                <c:pt idx="180">
                  <c:v>126.8</c:v>
                </c:pt>
                <c:pt idx="181">
                  <c:v>130.19999999999999</c:v>
                </c:pt>
                <c:pt idx="182">
                  <c:v>128.80000000000001</c:v>
                </c:pt>
                <c:pt idx="183">
                  <c:v>131.5</c:v>
                </c:pt>
                <c:pt idx="184">
                  <c:v>130.9</c:v>
                </c:pt>
                <c:pt idx="185">
                  <c:v>133.1</c:v>
                </c:pt>
                <c:pt idx="186">
                  <c:v>133</c:v>
                </c:pt>
                <c:pt idx="187">
                  <c:v>134.6</c:v>
                </c:pt>
                <c:pt idx="188">
                  <c:v>135.1</c:v>
                </c:pt>
                <c:pt idx="189">
                  <c:v>136</c:v>
                </c:pt>
                <c:pt idx="190">
                  <c:v>137</c:v>
                </c:pt>
                <c:pt idx="191">
                  <c:v>138.19999999999999</c:v>
                </c:pt>
                <c:pt idx="192">
                  <c:v>138.6</c:v>
                </c:pt>
                <c:pt idx="193">
                  <c:v>139.9</c:v>
                </c:pt>
                <c:pt idx="194">
                  <c:v>140.80000000000001</c:v>
                </c:pt>
                <c:pt idx="195">
                  <c:v>140.80000000000001</c:v>
                </c:pt>
                <c:pt idx="196">
                  <c:v>142.4</c:v>
                </c:pt>
                <c:pt idx="197">
                  <c:v>142.80000000000001</c:v>
                </c:pt>
                <c:pt idx="198">
                  <c:v>144.1</c:v>
                </c:pt>
                <c:pt idx="199">
                  <c:v>145.30000000000001</c:v>
                </c:pt>
                <c:pt idx="200">
                  <c:v>145</c:v>
                </c:pt>
                <c:pt idx="201">
                  <c:v>147</c:v>
                </c:pt>
                <c:pt idx="202">
                  <c:v>146.6</c:v>
                </c:pt>
                <c:pt idx="203">
                  <c:v>148.4</c:v>
                </c:pt>
                <c:pt idx="204">
                  <c:v>149</c:v>
                </c:pt>
                <c:pt idx="205">
                  <c:v>148.4</c:v>
                </c:pt>
                <c:pt idx="206">
                  <c:v>151.5</c:v>
                </c:pt>
                <c:pt idx="207">
                  <c:v>150.80000000000001</c:v>
                </c:pt>
                <c:pt idx="208">
                  <c:v>152.30000000000001</c:v>
                </c:pt>
                <c:pt idx="209">
                  <c:v>153.30000000000001</c:v>
                </c:pt>
                <c:pt idx="210">
                  <c:v>153.30000000000001</c:v>
                </c:pt>
                <c:pt idx="211">
                  <c:v>155.4</c:v>
                </c:pt>
                <c:pt idx="212">
                  <c:v>153.9</c:v>
                </c:pt>
                <c:pt idx="213">
                  <c:v>153.30000000000001</c:v>
                </c:pt>
                <c:pt idx="214">
                  <c:v>153.5</c:v>
                </c:pt>
                <c:pt idx="215">
                  <c:v>150.6</c:v>
                </c:pt>
                <c:pt idx="216">
                  <c:v>151.5</c:v>
                </c:pt>
                <c:pt idx="217">
                  <c:v>148.6</c:v>
                </c:pt>
                <c:pt idx="218">
                  <c:v>150.6</c:v>
                </c:pt>
                <c:pt idx="219">
                  <c:v>147.19999999999999</c:v>
                </c:pt>
                <c:pt idx="220">
                  <c:v>147.30000000000001</c:v>
                </c:pt>
                <c:pt idx="221">
                  <c:v>147.30000000000001</c:v>
                </c:pt>
                <c:pt idx="222">
                  <c:v>145.19999999999999</c:v>
                </c:pt>
                <c:pt idx="223">
                  <c:v>146.19999999999999</c:v>
                </c:pt>
                <c:pt idx="224">
                  <c:v>143.5</c:v>
                </c:pt>
                <c:pt idx="225">
                  <c:v>144.1</c:v>
                </c:pt>
                <c:pt idx="226">
                  <c:v>143.1</c:v>
                </c:pt>
                <c:pt idx="227">
                  <c:v>141.9</c:v>
                </c:pt>
                <c:pt idx="228">
                  <c:v>141.5</c:v>
                </c:pt>
                <c:pt idx="229">
                  <c:v>140.4</c:v>
                </c:pt>
                <c:pt idx="230">
                  <c:v>139.5</c:v>
                </c:pt>
                <c:pt idx="231">
                  <c:v>139.69999999999999</c:v>
                </c:pt>
                <c:pt idx="232">
                  <c:v>137</c:v>
                </c:pt>
                <c:pt idx="233">
                  <c:v>138.6</c:v>
                </c:pt>
                <c:pt idx="234">
                  <c:v>136.6</c:v>
                </c:pt>
                <c:pt idx="235">
                  <c:v>135.5</c:v>
                </c:pt>
                <c:pt idx="236">
                  <c:v>135.30000000000001</c:v>
                </c:pt>
                <c:pt idx="237">
                  <c:v>133.1</c:v>
                </c:pt>
                <c:pt idx="238">
                  <c:v>134.19999999999999</c:v>
                </c:pt>
                <c:pt idx="239">
                  <c:v>132</c:v>
                </c:pt>
                <c:pt idx="240">
                  <c:v>131.1</c:v>
                </c:pt>
                <c:pt idx="241">
                  <c:v>131.1</c:v>
                </c:pt>
                <c:pt idx="242">
                  <c:v>130.19999999999999</c:v>
                </c:pt>
                <c:pt idx="243">
                  <c:v>128.9</c:v>
                </c:pt>
                <c:pt idx="244">
                  <c:v>129.5</c:v>
                </c:pt>
                <c:pt idx="245">
                  <c:v>127.3</c:v>
                </c:pt>
                <c:pt idx="246">
                  <c:v>126.4</c:v>
                </c:pt>
                <c:pt idx="247">
                  <c:v>127.5</c:v>
                </c:pt>
                <c:pt idx="248">
                  <c:v>124.2</c:v>
                </c:pt>
                <c:pt idx="249">
                  <c:v>124.9</c:v>
                </c:pt>
                <c:pt idx="250">
                  <c:v>123.8</c:v>
                </c:pt>
                <c:pt idx="251">
                  <c:v>122.6</c:v>
                </c:pt>
                <c:pt idx="252">
                  <c:v>122.8</c:v>
                </c:pt>
                <c:pt idx="253">
                  <c:v>121.5</c:v>
                </c:pt>
                <c:pt idx="254">
                  <c:v>120.2</c:v>
                </c:pt>
                <c:pt idx="255">
                  <c:v>120.4</c:v>
                </c:pt>
                <c:pt idx="256">
                  <c:v>118.6</c:v>
                </c:pt>
                <c:pt idx="257">
                  <c:v>118</c:v>
                </c:pt>
                <c:pt idx="258">
                  <c:v>117.7</c:v>
                </c:pt>
                <c:pt idx="259">
                  <c:v>116.4</c:v>
                </c:pt>
                <c:pt idx="260">
                  <c:v>116.2</c:v>
                </c:pt>
                <c:pt idx="261">
                  <c:v>114.6</c:v>
                </c:pt>
                <c:pt idx="262">
                  <c:v>114.2</c:v>
                </c:pt>
                <c:pt idx="263">
                  <c:v>113.6</c:v>
                </c:pt>
                <c:pt idx="264">
                  <c:v>112.4</c:v>
                </c:pt>
                <c:pt idx="265">
                  <c:v>111.8</c:v>
                </c:pt>
                <c:pt idx="266">
                  <c:v>110.9</c:v>
                </c:pt>
                <c:pt idx="267">
                  <c:v>110.2</c:v>
                </c:pt>
                <c:pt idx="268">
                  <c:v>109.3</c:v>
                </c:pt>
                <c:pt idx="269">
                  <c:v>108.4</c:v>
                </c:pt>
                <c:pt idx="270">
                  <c:v>107.5</c:v>
                </c:pt>
                <c:pt idx="271">
                  <c:v>107.5</c:v>
                </c:pt>
                <c:pt idx="272">
                  <c:v>105.8</c:v>
                </c:pt>
                <c:pt idx="273">
                  <c:v>105.4</c:v>
                </c:pt>
                <c:pt idx="274">
                  <c:v>104.5</c:v>
                </c:pt>
                <c:pt idx="275">
                  <c:v>103.3</c:v>
                </c:pt>
                <c:pt idx="276">
                  <c:v>103.6</c:v>
                </c:pt>
                <c:pt idx="277">
                  <c:v>101.6</c:v>
                </c:pt>
                <c:pt idx="278">
                  <c:v>102.2</c:v>
                </c:pt>
                <c:pt idx="279">
                  <c:v>100.4</c:v>
                </c:pt>
                <c:pt idx="280">
                  <c:v>99.8</c:v>
                </c:pt>
                <c:pt idx="281">
                  <c:v>99.4</c:v>
                </c:pt>
                <c:pt idx="282">
                  <c:v>98.5</c:v>
                </c:pt>
                <c:pt idx="283">
                  <c:v>97.8</c:v>
                </c:pt>
                <c:pt idx="284">
                  <c:v>96.7</c:v>
                </c:pt>
                <c:pt idx="285">
                  <c:v>96</c:v>
                </c:pt>
                <c:pt idx="286">
                  <c:v>95.4</c:v>
                </c:pt>
                <c:pt idx="287">
                  <c:v>94.7</c:v>
                </c:pt>
                <c:pt idx="288">
                  <c:v>93.2</c:v>
                </c:pt>
                <c:pt idx="289">
                  <c:v>92.9</c:v>
                </c:pt>
                <c:pt idx="290">
                  <c:v>92.3</c:v>
                </c:pt>
                <c:pt idx="291">
                  <c:v>90.7</c:v>
                </c:pt>
                <c:pt idx="292">
                  <c:v>90.9</c:v>
                </c:pt>
                <c:pt idx="293">
                  <c:v>89.2</c:v>
                </c:pt>
                <c:pt idx="294">
                  <c:v>89.6</c:v>
                </c:pt>
                <c:pt idx="295">
                  <c:v>87.8</c:v>
                </c:pt>
                <c:pt idx="296">
                  <c:v>87.1</c:v>
                </c:pt>
                <c:pt idx="297">
                  <c:v>86.9</c:v>
                </c:pt>
                <c:pt idx="298">
                  <c:v>85.4</c:v>
                </c:pt>
                <c:pt idx="299">
                  <c:v>85.1</c:v>
                </c:pt>
                <c:pt idx="300">
                  <c:v>84.1</c:v>
                </c:pt>
                <c:pt idx="301">
                  <c:v>83</c:v>
                </c:pt>
                <c:pt idx="302">
                  <c:v>82.7</c:v>
                </c:pt>
                <c:pt idx="303">
                  <c:v>81.2</c:v>
                </c:pt>
                <c:pt idx="304">
                  <c:v>81</c:v>
                </c:pt>
                <c:pt idx="305">
                  <c:v>80.3</c:v>
                </c:pt>
                <c:pt idx="306">
                  <c:v>78.900000000000006</c:v>
                </c:pt>
                <c:pt idx="307">
                  <c:v>78.900000000000006</c:v>
                </c:pt>
                <c:pt idx="308">
                  <c:v>77.400000000000006</c:v>
                </c:pt>
                <c:pt idx="309">
                  <c:v>76.900000000000006</c:v>
                </c:pt>
                <c:pt idx="310">
                  <c:v>75.900000000000006</c:v>
                </c:pt>
                <c:pt idx="311">
                  <c:v>75.2</c:v>
                </c:pt>
                <c:pt idx="312">
                  <c:v>73.900000000000006</c:v>
                </c:pt>
                <c:pt idx="313">
                  <c:v>73.599999999999994</c:v>
                </c:pt>
                <c:pt idx="314">
                  <c:v>72.8</c:v>
                </c:pt>
                <c:pt idx="315">
                  <c:v>72.099999999999994</c:v>
                </c:pt>
                <c:pt idx="316">
                  <c:v>71.2</c:v>
                </c:pt>
                <c:pt idx="317">
                  <c:v>70.3</c:v>
                </c:pt>
                <c:pt idx="318">
                  <c:v>69.599999999999994</c:v>
                </c:pt>
                <c:pt idx="319">
                  <c:v>69</c:v>
                </c:pt>
                <c:pt idx="320">
                  <c:v>67.8</c:v>
                </c:pt>
                <c:pt idx="321">
                  <c:v>67.400000000000006</c:v>
                </c:pt>
                <c:pt idx="322">
                  <c:v>66.3</c:v>
                </c:pt>
                <c:pt idx="323">
                  <c:v>65.900000000000006</c:v>
                </c:pt>
                <c:pt idx="324">
                  <c:v>65</c:v>
                </c:pt>
                <c:pt idx="325">
                  <c:v>63.9</c:v>
                </c:pt>
                <c:pt idx="326">
                  <c:v>63.2</c:v>
                </c:pt>
                <c:pt idx="327">
                  <c:v>61.9</c:v>
                </c:pt>
                <c:pt idx="328">
                  <c:v>62.1</c:v>
                </c:pt>
                <c:pt idx="329">
                  <c:v>60.8</c:v>
                </c:pt>
                <c:pt idx="330">
                  <c:v>60.1</c:v>
                </c:pt>
                <c:pt idx="331">
                  <c:v>59.7</c:v>
                </c:pt>
                <c:pt idx="332">
                  <c:v>58.8</c:v>
                </c:pt>
                <c:pt idx="333">
                  <c:v>58.1</c:v>
                </c:pt>
                <c:pt idx="334">
                  <c:v>57</c:v>
                </c:pt>
                <c:pt idx="335">
                  <c:v>57.2</c:v>
                </c:pt>
                <c:pt idx="336">
                  <c:v>55.2</c:v>
                </c:pt>
                <c:pt idx="337">
                  <c:v>55.4</c:v>
                </c:pt>
                <c:pt idx="338">
                  <c:v>54.1</c:v>
                </c:pt>
                <c:pt idx="339">
                  <c:v>53.4</c:v>
                </c:pt>
                <c:pt idx="340">
                  <c:v>52.8</c:v>
                </c:pt>
                <c:pt idx="341">
                  <c:v>51.4</c:v>
                </c:pt>
                <c:pt idx="342">
                  <c:v>51.2</c:v>
                </c:pt>
                <c:pt idx="343">
                  <c:v>50.1</c:v>
                </c:pt>
                <c:pt idx="344">
                  <c:v>49.4</c:v>
                </c:pt>
                <c:pt idx="345">
                  <c:v>48.3</c:v>
                </c:pt>
                <c:pt idx="346">
                  <c:v>48.1</c:v>
                </c:pt>
                <c:pt idx="347">
                  <c:v>46.4</c:v>
                </c:pt>
                <c:pt idx="348">
                  <c:v>46.4</c:v>
                </c:pt>
                <c:pt idx="349">
                  <c:v>44.6</c:v>
                </c:pt>
                <c:pt idx="350">
                  <c:v>45.2</c:v>
                </c:pt>
                <c:pt idx="351">
                  <c:v>43.5</c:v>
                </c:pt>
                <c:pt idx="352">
                  <c:v>42.6</c:v>
                </c:pt>
                <c:pt idx="353">
                  <c:v>42.3</c:v>
                </c:pt>
                <c:pt idx="354">
                  <c:v>41.3</c:v>
                </c:pt>
                <c:pt idx="355">
                  <c:v>40.4</c:v>
                </c:pt>
                <c:pt idx="356">
                  <c:v>39.5</c:v>
                </c:pt>
                <c:pt idx="357">
                  <c:v>39</c:v>
                </c:pt>
                <c:pt idx="358">
                  <c:v>37.9</c:v>
                </c:pt>
                <c:pt idx="359">
                  <c:v>37.299999999999997</c:v>
                </c:pt>
                <c:pt idx="360">
                  <c:v>35.5</c:v>
                </c:pt>
                <c:pt idx="361">
                  <c:v>36.6</c:v>
                </c:pt>
                <c:pt idx="362">
                  <c:v>34.1</c:v>
                </c:pt>
                <c:pt idx="363">
                  <c:v>34.200000000000003</c:v>
                </c:pt>
                <c:pt idx="364">
                  <c:v>33</c:v>
                </c:pt>
                <c:pt idx="365">
                  <c:v>32.1</c:v>
                </c:pt>
                <c:pt idx="366">
                  <c:v>31.7</c:v>
                </c:pt>
                <c:pt idx="367">
                  <c:v>30.6</c:v>
                </c:pt>
                <c:pt idx="368">
                  <c:v>29.9</c:v>
                </c:pt>
                <c:pt idx="369">
                  <c:v>29.5</c:v>
                </c:pt>
                <c:pt idx="370">
                  <c:v>27.9</c:v>
                </c:pt>
                <c:pt idx="371">
                  <c:v>27.9</c:v>
                </c:pt>
                <c:pt idx="372">
                  <c:v>25.7</c:v>
                </c:pt>
                <c:pt idx="373">
                  <c:v>26.4</c:v>
                </c:pt>
                <c:pt idx="374">
                  <c:v>24.4</c:v>
                </c:pt>
                <c:pt idx="375">
                  <c:v>24.4</c:v>
                </c:pt>
                <c:pt idx="376">
                  <c:v>23.5</c:v>
                </c:pt>
                <c:pt idx="377">
                  <c:v>22.4</c:v>
                </c:pt>
                <c:pt idx="378">
                  <c:v>20.9</c:v>
                </c:pt>
                <c:pt idx="379">
                  <c:v>20.2</c:v>
                </c:pt>
                <c:pt idx="380">
                  <c:v>19.100000000000001</c:v>
                </c:pt>
                <c:pt idx="381">
                  <c:v>18.2</c:v>
                </c:pt>
                <c:pt idx="382">
                  <c:v>17.7</c:v>
                </c:pt>
                <c:pt idx="383">
                  <c:v>16.8</c:v>
                </c:pt>
                <c:pt idx="384">
                  <c:v>16</c:v>
                </c:pt>
                <c:pt idx="385">
                  <c:v>14.8</c:v>
                </c:pt>
                <c:pt idx="386">
                  <c:v>14.8</c:v>
                </c:pt>
                <c:pt idx="387">
                  <c:v>13.1</c:v>
                </c:pt>
                <c:pt idx="388">
                  <c:v>13.1</c:v>
                </c:pt>
                <c:pt idx="389">
                  <c:v>11.8</c:v>
                </c:pt>
                <c:pt idx="390">
                  <c:v>10.4</c:v>
                </c:pt>
                <c:pt idx="391">
                  <c:v>8.9</c:v>
                </c:pt>
                <c:pt idx="392">
                  <c:v>7.3</c:v>
                </c:pt>
                <c:pt idx="393">
                  <c:v>4.9000000000000004</c:v>
                </c:pt>
                <c:pt idx="394">
                  <c:v>4.4000000000000004</c:v>
                </c:pt>
                <c:pt idx="395">
                  <c:v>1.8</c:v>
                </c:pt>
                <c:pt idx="396">
                  <c:v>0.7</c:v>
                </c:pt>
                <c:pt idx="397">
                  <c:v>0.7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0.7</c:v>
                </c:pt>
                <c:pt idx="404">
                  <c:v>0.5</c:v>
                </c:pt>
                <c:pt idx="405">
                  <c:v>0.5</c:v>
                </c:pt>
                <c:pt idx="406">
                  <c:v>0.5</c:v>
                </c:pt>
                <c:pt idx="407">
                  <c:v>0.5</c:v>
                </c:pt>
                <c:pt idx="408">
                  <c:v>0.5</c:v>
                </c:pt>
                <c:pt idx="409">
                  <c:v>0.7</c:v>
                </c:pt>
                <c:pt idx="410">
                  <c:v>0.5</c:v>
                </c:pt>
                <c:pt idx="411">
                  <c:v>0.5</c:v>
                </c:pt>
                <c:pt idx="412">
                  <c:v>0.7</c:v>
                </c:pt>
                <c:pt idx="413">
                  <c:v>0.5</c:v>
                </c:pt>
                <c:pt idx="414">
                  <c:v>0.5</c:v>
                </c:pt>
                <c:pt idx="415">
                  <c:v>0.5</c:v>
                </c:pt>
                <c:pt idx="416">
                  <c:v>0.5</c:v>
                </c:pt>
                <c:pt idx="417">
                  <c:v>0.5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0.5</c:v>
                </c:pt>
                <c:pt idx="422">
                  <c:v>0.4</c:v>
                </c:pt>
                <c:pt idx="423">
                  <c:v>0.4</c:v>
                </c:pt>
                <c:pt idx="424">
                  <c:v>0.4</c:v>
                </c:pt>
                <c:pt idx="425">
                  <c:v>0.4</c:v>
                </c:pt>
                <c:pt idx="426">
                  <c:v>0.5</c:v>
                </c:pt>
                <c:pt idx="427">
                  <c:v>0.5</c:v>
                </c:pt>
                <c:pt idx="428">
                  <c:v>0.4</c:v>
                </c:pt>
                <c:pt idx="429">
                  <c:v>0.5</c:v>
                </c:pt>
                <c:pt idx="430">
                  <c:v>0.5</c:v>
                </c:pt>
                <c:pt idx="431">
                  <c:v>0.5</c:v>
                </c:pt>
                <c:pt idx="432">
                  <c:v>0.5</c:v>
                </c:pt>
                <c:pt idx="433">
                  <c:v>0.5</c:v>
                </c:pt>
                <c:pt idx="434">
                  <c:v>0.5</c:v>
                </c:pt>
                <c:pt idx="435">
                  <c:v>0.5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EF-6C48-8FC8-593AFA85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503328"/>
        <c:axId val="1"/>
      </c:scatterChart>
      <c:valAx>
        <c:axId val="40850332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5033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0.16012146143475436</c:v>
                </c:pt>
                <c:pt idx="33">
                  <c:v>0.16789441017560044</c:v>
                </c:pt>
                <c:pt idx="34">
                  <c:v>0.15162583230978097</c:v>
                </c:pt>
                <c:pt idx="35">
                  <c:v>0.17334930768961865</c:v>
                </c:pt>
                <c:pt idx="36">
                  <c:v>0.16914672755659127</c:v>
                </c:pt>
                <c:pt idx="37">
                  <c:v>0.17838095907209647</c:v>
                </c:pt>
                <c:pt idx="38">
                  <c:v>0.18763067388013507</c:v>
                </c:pt>
                <c:pt idx="39">
                  <c:v>0.20746931724843701</c:v>
                </c:pt>
                <c:pt idx="40">
                  <c:v>0.19254379850030831</c:v>
                </c:pt>
                <c:pt idx="41">
                  <c:v>0.18292315623027058</c:v>
                </c:pt>
                <c:pt idx="42">
                  <c:v>0.177020096728016</c:v>
                </c:pt>
                <c:pt idx="43">
                  <c:v>0.2005565754985125</c:v>
                </c:pt>
                <c:pt idx="44">
                  <c:v>0.22868754769598923</c:v>
                </c:pt>
                <c:pt idx="45">
                  <c:v>0.24202822104956737</c:v>
                </c:pt>
                <c:pt idx="46">
                  <c:v>0.23740105694916835</c:v>
                </c:pt>
                <c:pt idx="47">
                  <c:v>0.21671465408208956</c:v>
                </c:pt>
                <c:pt idx="48">
                  <c:v>0.25366159124681353</c:v>
                </c:pt>
                <c:pt idx="49">
                  <c:v>0.26277896643813164</c:v>
                </c:pt>
                <c:pt idx="50">
                  <c:v>0.24688418959998185</c:v>
                </c:pt>
                <c:pt idx="51">
                  <c:v>0.24096478959043874</c:v>
                </c:pt>
                <c:pt idx="52">
                  <c:v>0.26471675510107651</c:v>
                </c:pt>
                <c:pt idx="53">
                  <c:v>0.32918140148360031</c:v>
                </c:pt>
                <c:pt idx="54">
                  <c:v>0.34295367161783291</c:v>
                </c:pt>
                <c:pt idx="55">
                  <c:v>0.35395084306045826</c:v>
                </c:pt>
                <c:pt idx="56">
                  <c:v>0.34804527418200737</c:v>
                </c:pt>
                <c:pt idx="57">
                  <c:v>0.33061155877367604</c:v>
                </c:pt>
                <c:pt idx="58">
                  <c:v>0.35336323473547876</c:v>
                </c:pt>
                <c:pt idx="59">
                  <c:v>0.3579070189740638</c:v>
                </c:pt>
                <c:pt idx="60">
                  <c:v>0.36824911716918579</c:v>
                </c:pt>
                <c:pt idx="61">
                  <c:v>0.37660239434105253</c:v>
                </c:pt>
                <c:pt idx="62">
                  <c:v>0.37481719405461705</c:v>
                </c:pt>
                <c:pt idx="63">
                  <c:v>0.38011174080734322</c:v>
                </c:pt>
                <c:pt idx="64">
                  <c:v>0.37668204815663969</c:v>
                </c:pt>
                <c:pt idx="65">
                  <c:v>0.39712266710709476</c:v>
                </c:pt>
                <c:pt idx="66">
                  <c:v>0.41077084538300196</c:v>
                </c:pt>
                <c:pt idx="67">
                  <c:v>0.42174514642128896</c:v>
                </c:pt>
                <c:pt idx="68">
                  <c:v>0.42317304404113443</c:v>
                </c:pt>
                <c:pt idx="69">
                  <c:v>0.4173285556478768</c:v>
                </c:pt>
                <c:pt idx="70">
                  <c:v>0.42330757396266505</c:v>
                </c:pt>
                <c:pt idx="71">
                  <c:v>0.42552826215419254</c:v>
                </c:pt>
                <c:pt idx="72">
                  <c:v>0.41801707470596988</c:v>
                </c:pt>
                <c:pt idx="73">
                  <c:v>0.43409383193841006</c:v>
                </c:pt>
                <c:pt idx="74">
                  <c:v>0.42827129521459695</c:v>
                </c:pt>
                <c:pt idx="75">
                  <c:v>0.43311193498476119</c:v>
                </c:pt>
                <c:pt idx="76">
                  <c:v>0.4252865714080229</c:v>
                </c:pt>
                <c:pt idx="77">
                  <c:v>0.42404795888392893</c:v>
                </c:pt>
                <c:pt idx="78">
                  <c:v>0.427990609295755</c:v>
                </c:pt>
                <c:pt idx="79">
                  <c:v>0.43240286804746009</c:v>
                </c:pt>
                <c:pt idx="80">
                  <c:v>0.45852478456168966</c:v>
                </c:pt>
                <c:pt idx="81">
                  <c:v>0.42782559873140646</c:v>
                </c:pt>
                <c:pt idx="82">
                  <c:v>0.45174715896894713</c:v>
                </c:pt>
                <c:pt idx="83">
                  <c:v>0.44809977583980742</c:v>
                </c:pt>
                <c:pt idx="84">
                  <c:v>0.44339849536882897</c:v>
                </c:pt>
                <c:pt idx="85">
                  <c:v>0.45845019167156403</c:v>
                </c:pt>
                <c:pt idx="86">
                  <c:v>0.45480146482402878</c:v>
                </c:pt>
                <c:pt idx="87">
                  <c:v>0.45392541222981098</c:v>
                </c:pt>
                <c:pt idx="88">
                  <c:v>0.45332696842042552</c:v>
                </c:pt>
                <c:pt idx="89">
                  <c:v>0.45049524055068874</c:v>
                </c:pt>
                <c:pt idx="90">
                  <c:v>0.47158629207030955</c:v>
                </c:pt>
                <c:pt idx="91">
                  <c:v>0.43729017395332892</c:v>
                </c:pt>
                <c:pt idx="92">
                  <c:v>0.46141915843864534</c:v>
                </c:pt>
                <c:pt idx="93">
                  <c:v>0.45676119940305288</c:v>
                </c:pt>
                <c:pt idx="94">
                  <c:v>0.45776973859828768</c:v>
                </c:pt>
                <c:pt idx="95">
                  <c:v>0.45655267792472631</c:v>
                </c:pt>
                <c:pt idx="96">
                  <c:v>0.45987514119978612</c:v>
                </c:pt>
                <c:pt idx="97">
                  <c:v>0.45629205411594892</c:v>
                </c:pt>
                <c:pt idx="98">
                  <c:v>0.46664910011338412</c:v>
                </c:pt>
                <c:pt idx="99">
                  <c:v>0.45719743920352945</c:v>
                </c:pt>
                <c:pt idx="100">
                  <c:v>0.4630640548488475</c:v>
                </c:pt>
                <c:pt idx="101">
                  <c:v>0.46037716861543482</c:v>
                </c:pt>
                <c:pt idx="102">
                  <c:v>0.45987366713851807</c:v>
                </c:pt>
                <c:pt idx="103">
                  <c:v>0.46936248878931713</c:v>
                </c:pt>
                <c:pt idx="104">
                  <c:v>0.45251598921718911</c:v>
                </c:pt>
                <c:pt idx="105">
                  <c:v>0.4472453603560666</c:v>
                </c:pt>
                <c:pt idx="106">
                  <c:v>0.45415563596390779</c:v>
                </c:pt>
                <c:pt idx="107">
                  <c:v>0.46095550080519737</c:v>
                </c:pt>
                <c:pt idx="108">
                  <c:v>0.45003315138691979</c:v>
                </c:pt>
                <c:pt idx="109">
                  <c:v>0.45163947947735372</c:v>
                </c:pt>
                <c:pt idx="110">
                  <c:v>0.44959881177540678</c:v>
                </c:pt>
                <c:pt idx="111">
                  <c:v>0.46323853640888646</c:v>
                </c:pt>
                <c:pt idx="112">
                  <c:v>0.45041158003913284</c:v>
                </c:pt>
                <c:pt idx="113">
                  <c:v>0.44835374509866577</c:v>
                </c:pt>
                <c:pt idx="114">
                  <c:v>0.45939468310500542</c:v>
                </c:pt>
                <c:pt idx="115">
                  <c:v>0.44829473458776781</c:v>
                </c:pt>
                <c:pt idx="116">
                  <c:v>0.45467592892141007</c:v>
                </c:pt>
                <c:pt idx="117">
                  <c:v>0.43584753840869705</c:v>
                </c:pt>
                <c:pt idx="118">
                  <c:v>0.4554020497366511</c:v>
                </c:pt>
                <c:pt idx="119">
                  <c:v>0.44730516841611434</c:v>
                </c:pt>
                <c:pt idx="120">
                  <c:v>0.45556719193501027</c:v>
                </c:pt>
                <c:pt idx="121">
                  <c:v>0.45643396808648307</c:v>
                </c:pt>
                <c:pt idx="122">
                  <c:v>0.44102100749829193</c:v>
                </c:pt>
                <c:pt idx="123">
                  <c:v>0.45833477556130681</c:v>
                </c:pt>
                <c:pt idx="124">
                  <c:v>0.46242668548222204</c:v>
                </c:pt>
                <c:pt idx="125">
                  <c:v>0.44885261354569206</c:v>
                </c:pt>
                <c:pt idx="126">
                  <c:v>0.4614325012401454</c:v>
                </c:pt>
                <c:pt idx="127">
                  <c:v>0.44500880896882761</c:v>
                </c:pt>
                <c:pt idx="128">
                  <c:v>0.46420456394039983</c:v>
                </c:pt>
                <c:pt idx="129">
                  <c:v>0.47000820867104925</c:v>
                </c:pt>
                <c:pt idx="130">
                  <c:v>0.44405884316707506</c:v>
                </c:pt>
                <c:pt idx="131">
                  <c:v>0.45782109266293325</c:v>
                </c:pt>
                <c:pt idx="132">
                  <c:v>0.44928639276653559</c:v>
                </c:pt>
                <c:pt idx="133">
                  <c:v>0.44657718653236378</c:v>
                </c:pt>
                <c:pt idx="134">
                  <c:v>0.42695433964322732</c:v>
                </c:pt>
                <c:pt idx="135">
                  <c:v>0.44810909076548622</c:v>
                </c:pt>
                <c:pt idx="136">
                  <c:v>0.42742671327270221</c:v>
                </c:pt>
                <c:pt idx="137">
                  <c:v>0.4252315285440868</c:v>
                </c:pt>
                <c:pt idx="138">
                  <c:v>0.40954199235399558</c:v>
                </c:pt>
                <c:pt idx="139">
                  <c:v>0.42379361807973848</c:v>
                </c:pt>
                <c:pt idx="140">
                  <c:v>0.41503477557067603</c:v>
                </c:pt>
                <c:pt idx="141">
                  <c:v>0.42441242321988548</c:v>
                </c:pt>
                <c:pt idx="142">
                  <c:v>0.4075566907766367</c:v>
                </c:pt>
                <c:pt idx="143">
                  <c:v>0.39659221462333022</c:v>
                </c:pt>
                <c:pt idx="144">
                  <c:v>0.40305494571274142</c:v>
                </c:pt>
                <c:pt idx="145">
                  <c:v>0.40403242126712308</c:v>
                </c:pt>
                <c:pt idx="146">
                  <c:v>0.42401779888543045</c:v>
                </c:pt>
                <c:pt idx="147">
                  <c:v>0.39924924793236222</c:v>
                </c:pt>
                <c:pt idx="148">
                  <c:v>0.38594668915657226</c:v>
                </c:pt>
                <c:pt idx="149">
                  <c:v>0.39732647679026184</c:v>
                </c:pt>
                <c:pt idx="150">
                  <c:v>0.40437566909975675</c:v>
                </c:pt>
                <c:pt idx="151">
                  <c:v>0.39950504748450694</c:v>
                </c:pt>
                <c:pt idx="152">
                  <c:v>0.3894069603118096</c:v>
                </c:pt>
                <c:pt idx="153">
                  <c:v>0.41459556857652535</c:v>
                </c:pt>
                <c:pt idx="154">
                  <c:v>0.38208964494514625</c:v>
                </c:pt>
                <c:pt idx="155">
                  <c:v>0.39016629910926998</c:v>
                </c:pt>
                <c:pt idx="156">
                  <c:v>0.36169617944347332</c:v>
                </c:pt>
                <c:pt idx="157">
                  <c:v>0.36336791855695688</c:v>
                </c:pt>
                <c:pt idx="158">
                  <c:v>0.35559548549005043</c:v>
                </c:pt>
                <c:pt idx="159">
                  <c:v>0.33917657882631264</c:v>
                </c:pt>
                <c:pt idx="160">
                  <c:v>0.35614959809989588</c:v>
                </c:pt>
                <c:pt idx="161">
                  <c:v>0.34725504333367668</c:v>
                </c:pt>
                <c:pt idx="162">
                  <c:v>0.32874671984243004</c:v>
                </c:pt>
                <c:pt idx="163">
                  <c:v>0.28818897637795277</c:v>
                </c:pt>
                <c:pt idx="164">
                  <c:v>0.29039357718658526</c:v>
                </c:pt>
                <c:pt idx="165">
                  <c:v>0.28087266105426384</c:v>
                </c:pt>
                <c:pt idx="166">
                  <c:v>0.32990061673755189</c:v>
                </c:pt>
                <c:pt idx="167">
                  <c:v>0.27909666856492021</c:v>
                </c:pt>
                <c:pt idx="168">
                  <c:v>0.26034693488523331</c:v>
                </c:pt>
                <c:pt idx="169">
                  <c:v>0.28948824947382984</c:v>
                </c:pt>
                <c:pt idx="170">
                  <c:v>0.31279688809800438</c:v>
                </c:pt>
                <c:pt idx="171">
                  <c:v>0.29093489980519782</c:v>
                </c:pt>
                <c:pt idx="172">
                  <c:v>0.27448101925671531</c:v>
                </c:pt>
                <c:pt idx="173">
                  <c:v>0.26081931044956197</c:v>
                </c:pt>
                <c:pt idx="174">
                  <c:v>0.25991775890835678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0.22188015939024544</c:v>
                </c:pt>
                <c:pt idx="251">
                  <c:v>0.29218581174022085</c:v>
                </c:pt>
                <c:pt idx="252">
                  <c:v>0.27144248167873619</c:v>
                </c:pt>
                <c:pt idx="253">
                  <c:v>0.30385619342058989</c:v>
                </c:pt>
                <c:pt idx="254">
                  <c:v>0.27588619661995817</c:v>
                </c:pt>
                <c:pt idx="255">
                  <c:v>0.25738873467118717</c:v>
                </c:pt>
                <c:pt idx="256">
                  <c:v>0.30826811223471606</c:v>
                </c:pt>
                <c:pt idx="257">
                  <c:v>0.30653953417710533</c:v>
                </c:pt>
                <c:pt idx="258">
                  <c:v>0.31054430712595327</c:v>
                </c:pt>
                <c:pt idx="259">
                  <c:v>0.32940936285653977</c:v>
                </c:pt>
                <c:pt idx="260">
                  <c:v>0.32163367635483769</c:v>
                </c:pt>
                <c:pt idx="261">
                  <c:v>0.32613250077973138</c:v>
                </c:pt>
                <c:pt idx="262">
                  <c:v>0.33756623286951559</c:v>
                </c:pt>
                <c:pt idx="263">
                  <c:v>0.34095344382045933</c:v>
                </c:pt>
                <c:pt idx="264">
                  <c:v>0.35142683487258547</c:v>
                </c:pt>
                <c:pt idx="265">
                  <c:v>0.32366067433160506</c:v>
                </c:pt>
                <c:pt idx="266">
                  <c:v>0.36885127744189405</c:v>
                </c:pt>
                <c:pt idx="267">
                  <c:v>0.33887619470225006</c:v>
                </c:pt>
                <c:pt idx="268">
                  <c:v>0.34520023686288265</c:v>
                </c:pt>
                <c:pt idx="269">
                  <c:v>0.36527776290856151</c:v>
                </c:pt>
                <c:pt idx="270">
                  <c:v>0.36715305048298102</c:v>
                </c:pt>
                <c:pt idx="271">
                  <c:v>0.36766885347064504</c:v>
                </c:pt>
                <c:pt idx="272">
                  <c:v>0.39514088321942459</c:v>
                </c:pt>
                <c:pt idx="273">
                  <c:v>0.39090040246280333</c:v>
                </c:pt>
                <c:pt idx="274">
                  <c:v>0.36272122599544793</c:v>
                </c:pt>
                <c:pt idx="275">
                  <c:v>0.38273964275796624</c:v>
                </c:pt>
                <c:pt idx="276">
                  <c:v>0.38412082865598524</c:v>
                </c:pt>
                <c:pt idx="277">
                  <c:v>0.40736334943331259</c:v>
                </c:pt>
                <c:pt idx="278">
                  <c:v>0.39263613612405346</c:v>
                </c:pt>
                <c:pt idx="279">
                  <c:v>0.43249818056884476</c:v>
                </c:pt>
                <c:pt idx="280">
                  <c:v>0.39841286392843139</c:v>
                </c:pt>
                <c:pt idx="281">
                  <c:v>0.40290954217142338</c:v>
                </c:pt>
                <c:pt idx="282">
                  <c:v>0.40075771886370415</c:v>
                </c:pt>
                <c:pt idx="283">
                  <c:v>0.40887711685715467</c:v>
                </c:pt>
                <c:pt idx="284">
                  <c:v>0.43833385044989143</c:v>
                </c:pt>
                <c:pt idx="285">
                  <c:v>0.41626524438447998</c:v>
                </c:pt>
                <c:pt idx="286">
                  <c:v>0.42102967460069796</c:v>
                </c:pt>
                <c:pt idx="287">
                  <c:v>0.43690322538160647</c:v>
                </c:pt>
                <c:pt idx="288">
                  <c:v>0.41580063500485515</c:v>
                </c:pt>
                <c:pt idx="289">
                  <c:v>0.41822658599140378</c:v>
                </c:pt>
                <c:pt idx="290">
                  <c:v>0.43676311682074676</c:v>
                </c:pt>
                <c:pt idx="291">
                  <c:v>0.45167598546267829</c:v>
                </c:pt>
                <c:pt idx="292">
                  <c:v>0.44195908286068297</c:v>
                </c:pt>
                <c:pt idx="293">
                  <c:v>0.43690586320201813</c:v>
                </c:pt>
                <c:pt idx="294">
                  <c:v>0.42720547096870221</c:v>
                </c:pt>
                <c:pt idx="295">
                  <c:v>0.44000208811600972</c:v>
                </c:pt>
                <c:pt idx="296">
                  <c:v>0.42421134211354161</c:v>
                </c:pt>
                <c:pt idx="297">
                  <c:v>0.44970027169616034</c:v>
                </c:pt>
                <c:pt idx="298">
                  <c:v>0.45952115630982304</c:v>
                </c:pt>
                <c:pt idx="299">
                  <c:v>0.45867092150934952</c:v>
                </c:pt>
                <c:pt idx="300">
                  <c:v>0.43816944085508336</c:v>
                </c:pt>
                <c:pt idx="301">
                  <c:v>0.44574065098791499</c:v>
                </c:pt>
                <c:pt idx="302">
                  <c:v>0.45642420480013468</c:v>
                </c:pt>
                <c:pt idx="303">
                  <c:v>0.46278712702321018</c:v>
                </c:pt>
                <c:pt idx="304">
                  <c:v>0.44990404026687675</c:v>
                </c:pt>
                <c:pt idx="305">
                  <c:v>0.46374738245758124</c:v>
                </c:pt>
                <c:pt idx="306">
                  <c:v>0.44261294196695472</c:v>
                </c:pt>
                <c:pt idx="307">
                  <c:v>0.46430700345610421</c:v>
                </c:pt>
                <c:pt idx="308">
                  <c:v>0.45201576950917555</c:v>
                </c:pt>
                <c:pt idx="309">
                  <c:v>0.46318016524911815</c:v>
                </c:pt>
                <c:pt idx="310">
                  <c:v>0.45821070377460915</c:v>
                </c:pt>
                <c:pt idx="311">
                  <c:v>0.459076446142752</c:v>
                </c:pt>
                <c:pt idx="312">
                  <c:v>0.44631995376275502</c:v>
                </c:pt>
                <c:pt idx="313">
                  <c:v>0.46104936601206126</c:v>
                </c:pt>
                <c:pt idx="314">
                  <c:v>0.47424708997675025</c:v>
                </c:pt>
                <c:pt idx="315">
                  <c:v>0.45030431582728569</c:v>
                </c:pt>
                <c:pt idx="316">
                  <c:v>0.46383984442242293</c:v>
                </c:pt>
                <c:pt idx="317">
                  <c:v>0.46002469154361608</c:v>
                </c:pt>
                <c:pt idx="318">
                  <c:v>0.46450107051658918</c:v>
                </c:pt>
                <c:pt idx="319">
                  <c:v>0.46374886965508327</c:v>
                </c:pt>
                <c:pt idx="320">
                  <c:v>0.45310950814349965</c:v>
                </c:pt>
                <c:pt idx="321">
                  <c:v>0.45928483671169129</c:v>
                </c:pt>
                <c:pt idx="322">
                  <c:v>0.45546147810620935</c:v>
                </c:pt>
                <c:pt idx="323">
                  <c:v>0.47285129770249817</c:v>
                </c:pt>
                <c:pt idx="324">
                  <c:v>0.44920189828549245</c:v>
                </c:pt>
                <c:pt idx="325">
                  <c:v>0.45737630073658664</c:v>
                </c:pt>
                <c:pt idx="326">
                  <c:v>0.4502545799695139</c:v>
                </c:pt>
                <c:pt idx="327">
                  <c:v>0.46251680272354728</c:v>
                </c:pt>
                <c:pt idx="328">
                  <c:v>0.43746469871612986</c:v>
                </c:pt>
                <c:pt idx="329">
                  <c:v>0.45242626769752525</c:v>
                </c:pt>
                <c:pt idx="330">
                  <c:v>0.4577285691960758</c:v>
                </c:pt>
                <c:pt idx="331">
                  <c:v>0.45917884937086334</c:v>
                </c:pt>
                <c:pt idx="332">
                  <c:v>0.45822019795042485</c:v>
                </c:pt>
                <c:pt idx="333">
                  <c:v>0.45407180066762209</c:v>
                </c:pt>
                <c:pt idx="334">
                  <c:v>0.46482697284212254</c:v>
                </c:pt>
                <c:pt idx="335">
                  <c:v>0.44660312330443508</c:v>
                </c:pt>
                <c:pt idx="336">
                  <c:v>0.44807765059215926</c:v>
                </c:pt>
                <c:pt idx="337">
                  <c:v>0.44991489488772096</c:v>
                </c:pt>
                <c:pt idx="338">
                  <c:v>0.44101164153344546</c:v>
                </c:pt>
                <c:pt idx="339">
                  <c:v>0.45690702598395716</c:v>
                </c:pt>
                <c:pt idx="340">
                  <c:v>0.44119192695076342</c:v>
                </c:pt>
                <c:pt idx="341">
                  <c:v>0.45193105474361828</c:v>
                </c:pt>
                <c:pt idx="342">
                  <c:v>0.42275683367503347</c:v>
                </c:pt>
                <c:pt idx="343">
                  <c:v>0.44142280763924219</c:v>
                </c:pt>
                <c:pt idx="344">
                  <c:v>0.43756234935466487</c:v>
                </c:pt>
                <c:pt idx="345">
                  <c:v>0.44465174415131442</c:v>
                </c:pt>
                <c:pt idx="346">
                  <c:v>0.44454698797434605</c:v>
                </c:pt>
                <c:pt idx="347">
                  <c:v>0.42807195923696406</c:v>
                </c:pt>
                <c:pt idx="348">
                  <c:v>0.4317152249711515</c:v>
                </c:pt>
                <c:pt idx="349">
                  <c:v>0.41814773890678447</c:v>
                </c:pt>
                <c:pt idx="350">
                  <c:v>0.40977683281998717</c:v>
                </c:pt>
                <c:pt idx="351">
                  <c:v>0.35428774356915665</c:v>
                </c:pt>
                <c:pt idx="352">
                  <c:v>0.35116260608293715</c:v>
                </c:pt>
                <c:pt idx="353">
                  <c:v>0.34860593186273603</c:v>
                </c:pt>
                <c:pt idx="354">
                  <c:v>0.35906938486148471</c:v>
                </c:pt>
                <c:pt idx="355">
                  <c:v>0.36662242657044736</c:v>
                </c:pt>
                <c:pt idx="356">
                  <c:v>0.35063634203787841</c:v>
                </c:pt>
                <c:pt idx="357">
                  <c:v>0.31755712505193195</c:v>
                </c:pt>
                <c:pt idx="358">
                  <c:v>0.3343081560334934</c:v>
                </c:pt>
                <c:pt idx="359">
                  <c:v>0.33536670075670455</c:v>
                </c:pt>
                <c:pt idx="360">
                  <c:v>0.33338711395911652</c:v>
                </c:pt>
                <c:pt idx="361">
                  <c:v>0.34561223996455587</c:v>
                </c:pt>
                <c:pt idx="362">
                  <c:v>0.33739450382434177</c:v>
                </c:pt>
                <c:pt idx="363">
                  <c:v>0.36524943134016769</c:v>
                </c:pt>
                <c:pt idx="364">
                  <c:v>0.35002675047414011</c:v>
                </c:pt>
                <c:pt idx="365">
                  <c:v>0.35212076930687791</c:v>
                </c:pt>
                <c:pt idx="366">
                  <c:v>0.34279030854373321</c:v>
                </c:pt>
                <c:pt idx="367">
                  <c:v>0.32729818527341342</c:v>
                </c:pt>
                <c:pt idx="368">
                  <c:v>0.31154994509533457</c:v>
                </c:pt>
                <c:pt idx="369">
                  <c:v>0.32614074532844206</c:v>
                </c:pt>
                <c:pt idx="370">
                  <c:v>0.29703942189099114</c:v>
                </c:pt>
                <c:pt idx="371">
                  <c:v>0.30814425523482852</c:v>
                </c:pt>
                <c:pt idx="372">
                  <c:v>0.28445321674296681</c:v>
                </c:pt>
                <c:pt idx="373">
                  <c:v>0.29314577995693664</c:v>
                </c:pt>
                <c:pt idx="374">
                  <c:v>0.27287151648536501</c:v>
                </c:pt>
                <c:pt idx="375">
                  <c:v>0.27375855590783871</c:v>
                </c:pt>
                <c:pt idx="376">
                  <c:v>0.26397813663795405</c:v>
                </c:pt>
                <c:pt idx="377">
                  <c:v>0.25983106910235426</c:v>
                </c:pt>
                <c:pt idx="378">
                  <c:v>0.24727271242630611</c:v>
                </c:pt>
                <c:pt idx="379">
                  <c:v>0.26655967451647972</c:v>
                </c:pt>
                <c:pt idx="380">
                  <c:v>0.23711222714390998</c:v>
                </c:pt>
                <c:pt idx="381">
                  <c:v>0.19651066093675751</c:v>
                </c:pt>
                <c:pt idx="382">
                  <c:v>0.19139310040232699</c:v>
                </c:pt>
                <c:pt idx="383">
                  <c:v>0.1867201444859099</c:v>
                </c:pt>
                <c:pt idx="384">
                  <c:v>0.1650992528192376</c:v>
                </c:pt>
                <c:pt idx="385">
                  <c:v>0.17232127040273296</c:v>
                </c:pt>
                <c:pt idx="386">
                  <c:v>0.17068110176687498</c:v>
                </c:pt>
                <c:pt idx="387">
                  <c:v>0.18558749375212283</c:v>
                </c:pt>
                <c:pt idx="388">
                  <c:v>0.1681254244312054</c:v>
                </c:pt>
                <c:pt idx="389">
                  <c:v>0.16192634036945408</c:v>
                </c:pt>
                <c:pt idx="390">
                  <c:v>0.1175052602860549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0.4</c:v>
                </c:pt>
                <c:pt idx="1">
                  <c:v>0.5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0.9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0.9</c:v>
                </c:pt>
                <c:pt idx="13">
                  <c:v>0.7</c:v>
                </c:pt>
                <c:pt idx="14">
                  <c:v>0.9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0.7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1.8</c:v>
                </c:pt>
                <c:pt idx="32">
                  <c:v>3.3</c:v>
                </c:pt>
                <c:pt idx="33">
                  <c:v>4.9000000000000004</c:v>
                </c:pt>
                <c:pt idx="34">
                  <c:v>4.9000000000000004</c:v>
                </c:pt>
                <c:pt idx="35">
                  <c:v>4.7</c:v>
                </c:pt>
                <c:pt idx="36">
                  <c:v>5.6</c:v>
                </c:pt>
                <c:pt idx="37">
                  <c:v>6.4</c:v>
                </c:pt>
                <c:pt idx="38">
                  <c:v>6.9</c:v>
                </c:pt>
                <c:pt idx="39">
                  <c:v>8.1999999999999993</c:v>
                </c:pt>
                <c:pt idx="40">
                  <c:v>8.6</c:v>
                </c:pt>
                <c:pt idx="41">
                  <c:v>9.3000000000000007</c:v>
                </c:pt>
                <c:pt idx="42">
                  <c:v>11.1</c:v>
                </c:pt>
                <c:pt idx="43">
                  <c:v>10.7</c:v>
                </c:pt>
                <c:pt idx="44">
                  <c:v>12.6</c:v>
                </c:pt>
                <c:pt idx="45">
                  <c:v>13.1</c:v>
                </c:pt>
                <c:pt idx="46">
                  <c:v>13.8</c:v>
                </c:pt>
                <c:pt idx="47">
                  <c:v>15.1</c:v>
                </c:pt>
                <c:pt idx="48">
                  <c:v>15.5</c:v>
                </c:pt>
                <c:pt idx="49">
                  <c:v>16.899999999999999</c:v>
                </c:pt>
                <c:pt idx="50">
                  <c:v>17.5</c:v>
                </c:pt>
                <c:pt idx="51">
                  <c:v>18</c:v>
                </c:pt>
                <c:pt idx="52">
                  <c:v>19.5</c:v>
                </c:pt>
                <c:pt idx="53">
                  <c:v>19.7</c:v>
                </c:pt>
                <c:pt idx="54">
                  <c:v>20.9</c:v>
                </c:pt>
                <c:pt idx="55">
                  <c:v>21.7</c:v>
                </c:pt>
                <c:pt idx="56">
                  <c:v>22.4</c:v>
                </c:pt>
                <c:pt idx="57">
                  <c:v>23.7</c:v>
                </c:pt>
                <c:pt idx="58">
                  <c:v>23.7</c:v>
                </c:pt>
                <c:pt idx="59">
                  <c:v>25.7</c:v>
                </c:pt>
                <c:pt idx="60">
                  <c:v>25.5</c:v>
                </c:pt>
                <c:pt idx="61">
                  <c:v>27.3</c:v>
                </c:pt>
                <c:pt idx="62">
                  <c:v>27.1</c:v>
                </c:pt>
                <c:pt idx="63">
                  <c:v>29.3</c:v>
                </c:pt>
                <c:pt idx="64">
                  <c:v>28.2</c:v>
                </c:pt>
                <c:pt idx="65">
                  <c:v>31.1</c:v>
                </c:pt>
                <c:pt idx="66">
                  <c:v>30.6</c:v>
                </c:pt>
                <c:pt idx="67">
                  <c:v>31.7</c:v>
                </c:pt>
                <c:pt idx="68">
                  <c:v>33.299999999999997</c:v>
                </c:pt>
                <c:pt idx="69">
                  <c:v>32.799999999999997</c:v>
                </c:pt>
                <c:pt idx="70">
                  <c:v>34.6</c:v>
                </c:pt>
                <c:pt idx="71">
                  <c:v>35</c:v>
                </c:pt>
                <c:pt idx="72">
                  <c:v>36.200000000000003</c:v>
                </c:pt>
                <c:pt idx="73">
                  <c:v>37.200000000000003</c:v>
                </c:pt>
                <c:pt idx="74">
                  <c:v>37.299999999999997</c:v>
                </c:pt>
                <c:pt idx="75">
                  <c:v>39</c:v>
                </c:pt>
                <c:pt idx="76">
                  <c:v>38.799999999999997</c:v>
                </c:pt>
                <c:pt idx="77">
                  <c:v>40.6</c:v>
                </c:pt>
                <c:pt idx="78">
                  <c:v>40.6</c:v>
                </c:pt>
                <c:pt idx="79">
                  <c:v>41.5</c:v>
                </c:pt>
                <c:pt idx="80">
                  <c:v>42.6</c:v>
                </c:pt>
                <c:pt idx="81">
                  <c:v>42.6</c:v>
                </c:pt>
                <c:pt idx="82">
                  <c:v>44.8</c:v>
                </c:pt>
                <c:pt idx="83">
                  <c:v>44.3</c:v>
                </c:pt>
                <c:pt idx="84">
                  <c:v>45</c:v>
                </c:pt>
                <c:pt idx="85">
                  <c:v>47</c:v>
                </c:pt>
                <c:pt idx="86">
                  <c:v>46.4</c:v>
                </c:pt>
                <c:pt idx="87">
                  <c:v>48.4</c:v>
                </c:pt>
                <c:pt idx="88">
                  <c:v>48.1</c:v>
                </c:pt>
                <c:pt idx="89">
                  <c:v>50.1</c:v>
                </c:pt>
                <c:pt idx="90">
                  <c:v>49.5</c:v>
                </c:pt>
                <c:pt idx="91">
                  <c:v>51.5</c:v>
                </c:pt>
                <c:pt idx="92">
                  <c:v>51.2</c:v>
                </c:pt>
                <c:pt idx="93">
                  <c:v>52.1</c:v>
                </c:pt>
                <c:pt idx="94">
                  <c:v>53.7</c:v>
                </c:pt>
                <c:pt idx="95">
                  <c:v>53.7</c:v>
                </c:pt>
                <c:pt idx="96">
                  <c:v>55.5</c:v>
                </c:pt>
                <c:pt idx="97">
                  <c:v>55.2</c:v>
                </c:pt>
                <c:pt idx="98">
                  <c:v>57.4</c:v>
                </c:pt>
                <c:pt idx="99">
                  <c:v>56.5</c:v>
                </c:pt>
                <c:pt idx="100">
                  <c:v>59</c:v>
                </c:pt>
                <c:pt idx="101">
                  <c:v>58.3</c:v>
                </c:pt>
                <c:pt idx="102">
                  <c:v>60.5</c:v>
                </c:pt>
                <c:pt idx="103">
                  <c:v>60.1</c:v>
                </c:pt>
                <c:pt idx="104">
                  <c:v>62.5</c:v>
                </c:pt>
                <c:pt idx="105">
                  <c:v>61.4</c:v>
                </c:pt>
                <c:pt idx="106">
                  <c:v>63.7</c:v>
                </c:pt>
                <c:pt idx="107">
                  <c:v>64.099999999999994</c:v>
                </c:pt>
                <c:pt idx="108">
                  <c:v>63.7</c:v>
                </c:pt>
                <c:pt idx="109">
                  <c:v>66.099999999999994</c:v>
                </c:pt>
                <c:pt idx="110">
                  <c:v>65</c:v>
                </c:pt>
                <c:pt idx="111">
                  <c:v>68.099999999999994</c:v>
                </c:pt>
                <c:pt idx="112">
                  <c:v>67</c:v>
                </c:pt>
                <c:pt idx="113">
                  <c:v>68.7</c:v>
                </c:pt>
                <c:pt idx="114">
                  <c:v>69.8</c:v>
                </c:pt>
                <c:pt idx="115">
                  <c:v>69.900000000000006</c:v>
                </c:pt>
                <c:pt idx="116">
                  <c:v>71</c:v>
                </c:pt>
                <c:pt idx="117">
                  <c:v>72.3</c:v>
                </c:pt>
                <c:pt idx="118">
                  <c:v>72.5</c:v>
                </c:pt>
                <c:pt idx="119">
                  <c:v>74.099999999999994</c:v>
                </c:pt>
                <c:pt idx="120">
                  <c:v>74.5</c:v>
                </c:pt>
                <c:pt idx="121">
                  <c:v>75.599999999999994</c:v>
                </c:pt>
                <c:pt idx="122">
                  <c:v>76.5</c:v>
                </c:pt>
                <c:pt idx="123">
                  <c:v>77.400000000000006</c:v>
                </c:pt>
                <c:pt idx="124">
                  <c:v>77.8</c:v>
                </c:pt>
                <c:pt idx="125">
                  <c:v>79.599999999999994</c:v>
                </c:pt>
                <c:pt idx="126">
                  <c:v>78.7</c:v>
                </c:pt>
                <c:pt idx="127">
                  <c:v>81.599999999999994</c:v>
                </c:pt>
                <c:pt idx="128">
                  <c:v>80.3</c:v>
                </c:pt>
                <c:pt idx="129">
                  <c:v>83</c:v>
                </c:pt>
                <c:pt idx="130">
                  <c:v>82.5</c:v>
                </c:pt>
                <c:pt idx="131">
                  <c:v>84</c:v>
                </c:pt>
                <c:pt idx="132">
                  <c:v>85.2</c:v>
                </c:pt>
                <c:pt idx="133">
                  <c:v>85.8</c:v>
                </c:pt>
                <c:pt idx="134">
                  <c:v>86.7</c:v>
                </c:pt>
                <c:pt idx="135">
                  <c:v>88</c:v>
                </c:pt>
                <c:pt idx="136">
                  <c:v>88.7</c:v>
                </c:pt>
                <c:pt idx="137">
                  <c:v>89.4</c:v>
                </c:pt>
                <c:pt idx="138">
                  <c:v>91.1</c:v>
                </c:pt>
                <c:pt idx="139">
                  <c:v>91.1</c:v>
                </c:pt>
                <c:pt idx="140">
                  <c:v>92.2</c:v>
                </c:pt>
                <c:pt idx="141">
                  <c:v>93.6</c:v>
                </c:pt>
                <c:pt idx="142">
                  <c:v>93.4</c:v>
                </c:pt>
                <c:pt idx="143">
                  <c:v>95.4</c:v>
                </c:pt>
                <c:pt idx="144">
                  <c:v>95.4</c:v>
                </c:pt>
                <c:pt idx="145">
                  <c:v>97.6</c:v>
                </c:pt>
                <c:pt idx="146">
                  <c:v>97.4</c:v>
                </c:pt>
                <c:pt idx="147">
                  <c:v>99.1</c:v>
                </c:pt>
                <c:pt idx="148">
                  <c:v>99.1</c:v>
                </c:pt>
                <c:pt idx="149">
                  <c:v>101.4</c:v>
                </c:pt>
                <c:pt idx="150">
                  <c:v>100.5</c:v>
                </c:pt>
                <c:pt idx="151">
                  <c:v>103.3</c:v>
                </c:pt>
                <c:pt idx="152">
                  <c:v>102.9</c:v>
                </c:pt>
                <c:pt idx="153">
                  <c:v>104.4</c:v>
                </c:pt>
                <c:pt idx="154">
                  <c:v>105.3</c:v>
                </c:pt>
                <c:pt idx="155">
                  <c:v>105.8</c:v>
                </c:pt>
                <c:pt idx="156">
                  <c:v>107.6</c:v>
                </c:pt>
                <c:pt idx="157">
                  <c:v>107.5</c:v>
                </c:pt>
                <c:pt idx="158">
                  <c:v>109.5</c:v>
                </c:pt>
                <c:pt idx="159">
                  <c:v>109.5</c:v>
                </c:pt>
                <c:pt idx="160">
                  <c:v>111.3</c:v>
                </c:pt>
                <c:pt idx="161">
                  <c:v>112</c:v>
                </c:pt>
                <c:pt idx="162">
                  <c:v>112.6</c:v>
                </c:pt>
                <c:pt idx="163">
                  <c:v>113.6</c:v>
                </c:pt>
                <c:pt idx="164">
                  <c:v>114.6</c:v>
                </c:pt>
                <c:pt idx="165">
                  <c:v>114.7</c:v>
                </c:pt>
                <c:pt idx="166">
                  <c:v>116.9</c:v>
                </c:pt>
                <c:pt idx="167">
                  <c:v>116</c:v>
                </c:pt>
                <c:pt idx="168">
                  <c:v>118.2</c:v>
                </c:pt>
                <c:pt idx="169">
                  <c:v>118.2</c:v>
                </c:pt>
                <c:pt idx="170">
                  <c:v>119.7</c:v>
                </c:pt>
                <c:pt idx="171">
                  <c:v>120.4</c:v>
                </c:pt>
                <c:pt idx="172">
                  <c:v>121.3</c:v>
                </c:pt>
                <c:pt idx="173">
                  <c:v>121.7</c:v>
                </c:pt>
                <c:pt idx="174">
                  <c:v>123.5</c:v>
                </c:pt>
                <c:pt idx="175">
                  <c:v>122.9</c:v>
                </c:pt>
                <c:pt idx="176">
                  <c:v>125.7</c:v>
                </c:pt>
                <c:pt idx="177">
                  <c:v>124.8</c:v>
                </c:pt>
                <c:pt idx="178">
                  <c:v>126.4</c:v>
                </c:pt>
                <c:pt idx="179">
                  <c:v>128.4</c:v>
                </c:pt>
                <c:pt idx="180">
                  <c:v>126.8</c:v>
                </c:pt>
                <c:pt idx="181">
                  <c:v>130.19999999999999</c:v>
                </c:pt>
                <c:pt idx="182">
                  <c:v>128.80000000000001</c:v>
                </c:pt>
                <c:pt idx="183">
                  <c:v>131.5</c:v>
                </c:pt>
                <c:pt idx="184">
                  <c:v>130.9</c:v>
                </c:pt>
                <c:pt idx="185">
                  <c:v>133.1</c:v>
                </c:pt>
                <c:pt idx="186">
                  <c:v>133</c:v>
                </c:pt>
                <c:pt idx="187">
                  <c:v>134.6</c:v>
                </c:pt>
                <c:pt idx="188">
                  <c:v>135.1</c:v>
                </c:pt>
                <c:pt idx="189">
                  <c:v>136</c:v>
                </c:pt>
                <c:pt idx="190">
                  <c:v>137</c:v>
                </c:pt>
                <c:pt idx="191">
                  <c:v>138.19999999999999</c:v>
                </c:pt>
                <c:pt idx="192">
                  <c:v>138.6</c:v>
                </c:pt>
                <c:pt idx="193">
                  <c:v>139.9</c:v>
                </c:pt>
                <c:pt idx="194">
                  <c:v>140.80000000000001</c:v>
                </c:pt>
                <c:pt idx="195">
                  <c:v>140.80000000000001</c:v>
                </c:pt>
                <c:pt idx="196">
                  <c:v>142.4</c:v>
                </c:pt>
                <c:pt idx="197">
                  <c:v>142.80000000000001</c:v>
                </c:pt>
                <c:pt idx="198">
                  <c:v>144.1</c:v>
                </c:pt>
                <c:pt idx="199">
                  <c:v>145.30000000000001</c:v>
                </c:pt>
                <c:pt idx="200">
                  <c:v>145</c:v>
                </c:pt>
                <c:pt idx="201">
                  <c:v>147</c:v>
                </c:pt>
                <c:pt idx="202">
                  <c:v>146.6</c:v>
                </c:pt>
                <c:pt idx="203">
                  <c:v>148.4</c:v>
                </c:pt>
                <c:pt idx="204">
                  <c:v>149</c:v>
                </c:pt>
                <c:pt idx="205">
                  <c:v>148.4</c:v>
                </c:pt>
                <c:pt idx="206">
                  <c:v>151.5</c:v>
                </c:pt>
                <c:pt idx="207">
                  <c:v>150.80000000000001</c:v>
                </c:pt>
                <c:pt idx="208">
                  <c:v>152.30000000000001</c:v>
                </c:pt>
                <c:pt idx="209">
                  <c:v>153.30000000000001</c:v>
                </c:pt>
                <c:pt idx="210">
                  <c:v>153.30000000000001</c:v>
                </c:pt>
                <c:pt idx="211">
                  <c:v>155.4</c:v>
                </c:pt>
                <c:pt idx="212">
                  <c:v>153.9</c:v>
                </c:pt>
                <c:pt idx="213">
                  <c:v>153.30000000000001</c:v>
                </c:pt>
                <c:pt idx="214">
                  <c:v>153.5</c:v>
                </c:pt>
                <c:pt idx="215">
                  <c:v>150.6</c:v>
                </c:pt>
                <c:pt idx="216">
                  <c:v>151.5</c:v>
                </c:pt>
                <c:pt idx="217">
                  <c:v>148.6</c:v>
                </c:pt>
                <c:pt idx="218">
                  <c:v>150.6</c:v>
                </c:pt>
                <c:pt idx="219">
                  <c:v>147.19999999999999</c:v>
                </c:pt>
                <c:pt idx="220">
                  <c:v>147.30000000000001</c:v>
                </c:pt>
                <c:pt idx="221">
                  <c:v>147.30000000000001</c:v>
                </c:pt>
                <c:pt idx="222">
                  <c:v>145.19999999999999</c:v>
                </c:pt>
                <c:pt idx="223">
                  <c:v>146.19999999999999</c:v>
                </c:pt>
                <c:pt idx="224">
                  <c:v>143.5</c:v>
                </c:pt>
                <c:pt idx="225">
                  <c:v>144.1</c:v>
                </c:pt>
                <c:pt idx="226">
                  <c:v>143.1</c:v>
                </c:pt>
                <c:pt idx="227">
                  <c:v>141.9</c:v>
                </c:pt>
                <c:pt idx="228">
                  <c:v>141.5</c:v>
                </c:pt>
                <c:pt idx="229">
                  <c:v>140.4</c:v>
                </c:pt>
                <c:pt idx="230">
                  <c:v>139.5</c:v>
                </c:pt>
                <c:pt idx="231">
                  <c:v>139.69999999999999</c:v>
                </c:pt>
                <c:pt idx="232">
                  <c:v>137</c:v>
                </c:pt>
                <c:pt idx="233">
                  <c:v>138.6</c:v>
                </c:pt>
                <c:pt idx="234">
                  <c:v>136.6</c:v>
                </c:pt>
                <c:pt idx="235">
                  <c:v>135.5</c:v>
                </c:pt>
                <c:pt idx="236">
                  <c:v>135.30000000000001</c:v>
                </c:pt>
                <c:pt idx="237">
                  <c:v>133.1</c:v>
                </c:pt>
                <c:pt idx="238">
                  <c:v>134.19999999999999</c:v>
                </c:pt>
                <c:pt idx="239">
                  <c:v>132</c:v>
                </c:pt>
                <c:pt idx="240">
                  <c:v>131.1</c:v>
                </c:pt>
                <c:pt idx="241">
                  <c:v>131.1</c:v>
                </c:pt>
                <c:pt idx="242">
                  <c:v>130.19999999999999</c:v>
                </c:pt>
                <c:pt idx="243">
                  <c:v>128.9</c:v>
                </c:pt>
                <c:pt idx="244">
                  <c:v>129.5</c:v>
                </c:pt>
                <c:pt idx="245">
                  <c:v>127.3</c:v>
                </c:pt>
                <c:pt idx="246">
                  <c:v>126.4</c:v>
                </c:pt>
                <c:pt idx="247">
                  <c:v>127.5</c:v>
                </c:pt>
                <c:pt idx="248">
                  <c:v>124.2</c:v>
                </c:pt>
                <c:pt idx="249">
                  <c:v>124.9</c:v>
                </c:pt>
                <c:pt idx="250">
                  <c:v>123.8</c:v>
                </c:pt>
                <c:pt idx="251">
                  <c:v>122.6</c:v>
                </c:pt>
                <c:pt idx="252">
                  <c:v>122.8</c:v>
                </c:pt>
                <c:pt idx="253">
                  <c:v>121.5</c:v>
                </c:pt>
                <c:pt idx="254">
                  <c:v>120.2</c:v>
                </c:pt>
                <c:pt idx="255">
                  <c:v>120.4</c:v>
                </c:pt>
                <c:pt idx="256">
                  <c:v>118.6</c:v>
                </c:pt>
                <c:pt idx="257">
                  <c:v>118</c:v>
                </c:pt>
                <c:pt idx="258">
                  <c:v>117.7</c:v>
                </c:pt>
                <c:pt idx="259">
                  <c:v>116.4</c:v>
                </c:pt>
                <c:pt idx="260">
                  <c:v>116.2</c:v>
                </c:pt>
                <c:pt idx="261">
                  <c:v>114.6</c:v>
                </c:pt>
                <c:pt idx="262">
                  <c:v>114.2</c:v>
                </c:pt>
                <c:pt idx="263">
                  <c:v>113.6</c:v>
                </c:pt>
                <c:pt idx="264">
                  <c:v>112.4</c:v>
                </c:pt>
                <c:pt idx="265">
                  <c:v>111.8</c:v>
                </c:pt>
                <c:pt idx="266">
                  <c:v>110.9</c:v>
                </c:pt>
                <c:pt idx="267">
                  <c:v>110.2</c:v>
                </c:pt>
                <c:pt idx="268">
                  <c:v>109.3</c:v>
                </c:pt>
                <c:pt idx="269">
                  <c:v>108.4</c:v>
                </c:pt>
                <c:pt idx="270">
                  <c:v>107.5</c:v>
                </c:pt>
                <c:pt idx="271">
                  <c:v>107.5</c:v>
                </c:pt>
                <c:pt idx="272">
                  <c:v>105.8</c:v>
                </c:pt>
                <c:pt idx="273">
                  <c:v>105.4</c:v>
                </c:pt>
                <c:pt idx="274">
                  <c:v>104.5</c:v>
                </c:pt>
                <c:pt idx="275">
                  <c:v>103.3</c:v>
                </c:pt>
                <c:pt idx="276">
                  <c:v>103.6</c:v>
                </c:pt>
                <c:pt idx="277">
                  <c:v>101.6</c:v>
                </c:pt>
                <c:pt idx="278">
                  <c:v>102.2</c:v>
                </c:pt>
                <c:pt idx="279">
                  <c:v>100.4</c:v>
                </c:pt>
                <c:pt idx="280">
                  <c:v>99.8</c:v>
                </c:pt>
                <c:pt idx="281">
                  <c:v>99.4</c:v>
                </c:pt>
                <c:pt idx="282">
                  <c:v>98.5</c:v>
                </c:pt>
                <c:pt idx="283">
                  <c:v>97.8</c:v>
                </c:pt>
                <c:pt idx="284">
                  <c:v>96.7</c:v>
                </c:pt>
                <c:pt idx="285">
                  <c:v>96</c:v>
                </c:pt>
                <c:pt idx="286">
                  <c:v>95.4</c:v>
                </c:pt>
                <c:pt idx="287">
                  <c:v>94.7</c:v>
                </c:pt>
                <c:pt idx="288">
                  <c:v>93.2</c:v>
                </c:pt>
                <c:pt idx="289">
                  <c:v>92.9</c:v>
                </c:pt>
                <c:pt idx="290">
                  <c:v>92.3</c:v>
                </c:pt>
                <c:pt idx="291">
                  <c:v>90.7</c:v>
                </c:pt>
                <c:pt idx="292">
                  <c:v>90.9</c:v>
                </c:pt>
                <c:pt idx="293">
                  <c:v>89.2</c:v>
                </c:pt>
                <c:pt idx="294">
                  <c:v>89.6</c:v>
                </c:pt>
                <c:pt idx="295">
                  <c:v>87.8</c:v>
                </c:pt>
                <c:pt idx="296">
                  <c:v>87.1</c:v>
                </c:pt>
                <c:pt idx="297">
                  <c:v>86.9</c:v>
                </c:pt>
                <c:pt idx="298">
                  <c:v>85.4</c:v>
                </c:pt>
                <c:pt idx="299">
                  <c:v>85.1</c:v>
                </c:pt>
                <c:pt idx="300">
                  <c:v>84.1</c:v>
                </c:pt>
                <c:pt idx="301">
                  <c:v>83</c:v>
                </c:pt>
                <c:pt idx="302">
                  <c:v>82.7</c:v>
                </c:pt>
                <c:pt idx="303">
                  <c:v>81.2</c:v>
                </c:pt>
                <c:pt idx="304">
                  <c:v>81</c:v>
                </c:pt>
                <c:pt idx="305">
                  <c:v>80.3</c:v>
                </c:pt>
                <c:pt idx="306">
                  <c:v>78.900000000000006</c:v>
                </c:pt>
                <c:pt idx="307">
                  <c:v>78.900000000000006</c:v>
                </c:pt>
                <c:pt idx="308">
                  <c:v>77.400000000000006</c:v>
                </c:pt>
                <c:pt idx="309">
                  <c:v>76.900000000000006</c:v>
                </c:pt>
                <c:pt idx="310">
                  <c:v>75.900000000000006</c:v>
                </c:pt>
                <c:pt idx="311">
                  <c:v>75.2</c:v>
                </c:pt>
                <c:pt idx="312">
                  <c:v>73.900000000000006</c:v>
                </c:pt>
                <c:pt idx="313">
                  <c:v>73.599999999999994</c:v>
                </c:pt>
                <c:pt idx="314">
                  <c:v>72.8</c:v>
                </c:pt>
                <c:pt idx="315">
                  <c:v>72.099999999999994</c:v>
                </c:pt>
                <c:pt idx="316">
                  <c:v>71.2</c:v>
                </c:pt>
                <c:pt idx="317">
                  <c:v>70.3</c:v>
                </c:pt>
                <c:pt idx="318">
                  <c:v>69.599999999999994</c:v>
                </c:pt>
                <c:pt idx="319">
                  <c:v>69</c:v>
                </c:pt>
                <c:pt idx="320">
                  <c:v>67.8</c:v>
                </c:pt>
                <c:pt idx="321">
                  <c:v>67.400000000000006</c:v>
                </c:pt>
                <c:pt idx="322">
                  <c:v>66.3</c:v>
                </c:pt>
                <c:pt idx="323">
                  <c:v>65.900000000000006</c:v>
                </c:pt>
                <c:pt idx="324">
                  <c:v>65</c:v>
                </c:pt>
                <c:pt idx="325">
                  <c:v>63.9</c:v>
                </c:pt>
                <c:pt idx="326">
                  <c:v>63.2</c:v>
                </c:pt>
                <c:pt idx="327">
                  <c:v>61.9</c:v>
                </c:pt>
                <c:pt idx="328">
                  <c:v>62.1</c:v>
                </c:pt>
                <c:pt idx="329">
                  <c:v>60.8</c:v>
                </c:pt>
                <c:pt idx="330">
                  <c:v>60.1</c:v>
                </c:pt>
                <c:pt idx="331">
                  <c:v>59.7</c:v>
                </c:pt>
                <c:pt idx="332">
                  <c:v>58.8</c:v>
                </c:pt>
                <c:pt idx="333">
                  <c:v>58.1</c:v>
                </c:pt>
                <c:pt idx="334">
                  <c:v>57</c:v>
                </c:pt>
                <c:pt idx="335">
                  <c:v>57.2</c:v>
                </c:pt>
                <c:pt idx="336">
                  <c:v>55.2</c:v>
                </c:pt>
                <c:pt idx="337">
                  <c:v>55.4</c:v>
                </c:pt>
                <c:pt idx="338">
                  <c:v>54.1</c:v>
                </c:pt>
                <c:pt idx="339">
                  <c:v>53.4</c:v>
                </c:pt>
                <c:pt idx="340">
                  <c:v>52.8</c:v>
                </c:pt>
                <c:pt idx="341">
                  <c:v>51.4</c:v>
                </c:pt>
                <c:pt idx="342">
                  <c:v>51.2</c:v>
                </c:pt>
                <c:pt idx="343">
                  <c:v>50.1</c:v>
                </c:pt>
                <c:pt idx="344">
                  <c:v>49.4</c:v>
                </c:pt>
                <c:pt idx="345">
                  <c:v>48.3</c:v>
                </c:pt>
                <c:pt idx="346">
                  <c:v>48.1</c:v>
                </c:pt>
                <c:pt idx="347">
                  <c:v>46.4</c:v>
                </c:pt>
                <c:pt idx="348">
                  <c:v>46.4</c:v>
                </c:pt>
                <c:pt idx="349">
                  <c:v>44.6</c:v>
                </c:pt>
                <c:pt idx="350">
                  <c:v>45.2</c:v>
                </c:pt>
                <c:pt idx="351">
                  <c:v>43.5</c:v>
                </c:pt>
                <c:pt idx="352">
                  <c:v>42.6</c:v>
                </c:pt>
                <c:pt idx="353">
                  <c:v>42.3</c:v>
                </c:pt>
                <c:pt idx="354">
                  <c:v>41.3</c:v>
                </c:pt>
                <c:pt idx="355">
                  <c:v>40.4</c:v>
                </c:pt>
                <c:pt idx="356">
                  <c:v>39.5</c:v>
                </c:pt>
                <c:pt idx="357">
                  <c:v>39</c:v>
                </c:pt>
                <c:pt idx="358">
                  <c:v>37.9</c:v>
                </c:pt>
                <c:pt idx="359">
                  <c:v>37.299999999999997</c:v>
                </c:pt>
                <c:pt idx="360">
                  <c:v>35.5</c:v>
                </c:pt>
                <c:pt idx="361">
                  <c:v>36.6</c:v>
                </c:pt>
                <c:pt idx="362">
                  <c:v>34.1</c:v>
                </c:pt>
                <c:pt idx="363">
                  <c:v>34.200000000000003</c:v>
                </c:pt>
                <c:pt idx="364">
                  <c:v>33</c:v>
                </c:pt>
                <c:pt idx="365">
                  <c:v>32.1</c:v>
                </c:pt>
                <c:pt idx="366">
                  <c:v>31.7</c:v>
                </c:pt>
                <c:pt idx="367">
                  <c:v>30.6</c:v>
                </c:pt>
                <c:pt idx="368">
                  <c:v>29.9</c:v>
                </c:pt>
                <c:pt idx="369">
                  <c:v>29.5</c:v>
                </c:pt>
                <c:pt idx="370">
                  <c:v>27.9</c:v>
                </c:pt>
                <c:pt idx="371">
                  <c:v>27.9</c:v>
                </c:pt>
                <c:pt idx="372">
                  <c:v>25.7</c:v>
                </c:pt>
                <c:pt idx="373">
                  <c:v>26.4</c:v>
                </c:pt>
                <c:pt idx="374">
                  <c:v>24.4</c:v>
                </c:pt>
                <c:pt idx="375">
                  <c:v>24.4</c:v>
                </c:pt>
                <c:pt idx="376">
                  <c:v>23.5</c:v>
                </c:pt>
                <c:pt idx="377">
                  <c:v>22.4</c:v>
                </c:pt>
                <c:pt idx="378">
                  <c:v>20.9</c:v>
                </c:pt>
                <c:pt idx="379">
                  <c:v>20.2</c:v>
                </c:pt>
                <c:pt idx="380">
                  <c:v>19.100000000000001</c:v>
                </c:pt>
                <c:pt idx="381">
                  <c:v>18.2</c:v>
                </c:pt>
                <c:pt idx="382">
                  <c:v>17.7</c:v>
                </c:pt>
                <c:pt idx="383">
                  <c:v>16.8</c:v>
                </c:pt>
                <c:pt idx="384">
                  <c:v>16</c:v>
                </c:pt>
                <c:pt idx="385">
                  <c:v>14.8</c:v>
                </c:pt>
                <c:pt idx="386">
                  <c:v>14.8</c:v>
                </c:pt>
                <c:pt idx="387">
                  <c:v>13.1</c:v>
                </c:pt>
                <c:pt idx="388">
                  <c:v>13.1</c:v>
                </c:pt>
                <c:pt idx="389">
                  <c:v>11.8</c:v>
                </c:pt>
                <c:pt idx="390">
                  <c:v>10.4</c:v>
                </c:pt>
                <c:pt idx="391">
                  <c:v>8.9</c:v>
                </c:pt>
                <c:pt idx="392">
                  <c:v>7.3</c:v>
                </c:pt>
                <c:pt idx="393">
                  <c:v>4.9000000000000004</c:v>
                </c:pt>
                <c:pt idx="394">
                  <c:v>4.4000000000000004</c:v>
                </c:pt>
                <c:pt idx="395">
                  <c:v>1.8</c:v>
                </c:pt>
                <c:pt idx="396">
                  <c:v>0.7</c:v>
                </c:pt>
                <c:pt idx="397">
                  <c:v>0.7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0.7</c:v>
                </c:pt>
                <c:pt idx="404">
                  <c:v>0.5</c:v>
                </c:pt>
                <c:pt idx="405">
                  <c:v>0.5</c:v>
                </c:pt>
                <c:pt idx="406">
                  <c:v>0.5</c:v>
                </c:pt>
                <c:pt idx="407">
                  <c:v>0.5</c:v>
                </c:pt>
                <c:pt idx="408">
                  <c:v>0.5</c:v>
                </c:pt>
                <c:pt idx="409">
                  <c:v>0.7</c:v>
                </c:pt>
                <c:pt idx="410">
                  <c:v>0.5</c:v>
                </c:pt>
                <c:pt idx="411">
                  <c:v>0.5</c:v>
                </c:pt>
                <c:pt idx="412">
                  <c:v>0.7</c:v>
                </c:pt>
                <c:pt idx="413">
                  <c:v>0.5</c:v>
                </c:pt>
                <c:pt idx="414">
                  <c:v>0.5</c:v>
                </c:pt>
                <c:pt idx="415">
                  <c:v>0.5</c:v>
                </c:pt>
                <c:pt idx="416">
                  <c:v>0.5</c:v>
                </c:pt>
                <c:pt idx="417">
                  <c:v>0.5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0.5</c:v>
                </c:pt>
                <c:pt idx="422">
                  <c:v>0.4</c:v>
                </c:pt>
                <c:pt idx="423">
                  <c:v>0.4</c:v>
                </c:pt>
                <c:pt idx="424">
                  <c:v>0.4</c:v>
                </c:pt>
                <c:pt idx="425">
                  <c:v>0.4</c:v>
                </c:pt>
                <c:pt idx="426">
                  <c:v>0.5</c:v>
                </c:pt>
                <c:pt idx="427">
                  <c:v>0.5</c:v>
                </c:pt>
                <c:pt idx="428">
                  <c:v>0.4</c:v>
                </c:pt>
                <c:pt idx="429">
                  <c:v>0.5</c:v>
                </c:pt>
                <c:pt idx="430">
                  <c:v>0.5</c:v>
                </c:pt>
                <c:pt idx="431">
                  <c:v>0.5</c:v>
                </c:pt>
                <c:pt idx="432">
                  <c:v>0.5</c:v>
                </c:pt>
                <c:pt idx="433">
                  <c:v>0.5</c:v>
                </c:pt>
                <c:pt idx="434">
                  <c:v>0.5</c:v>
                </c:pt>
                <c:pt idx="435">
                  <c:v>0.5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C7-DF4C-8B63-B08874B12FEB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0.23571969194778084</c:v>
                </c:pt>
                <c:pt idx="33">
                  <c:v>0.23226823164338783</c:v>
                </c:pt>
                <c:pt idx="34">
                  <c:v>0.23540664167412709</c:v>
                </c:pt>
                <c:pt idx="35">
                  <c:v>0.24876216214451941</c:v>
                </c:pt>
                <c:pt idx="36">
                  <c:v>0.25715828149676084</c:v>
                </c:pt>
                <c:pt idx="37">
                  <c:v>0.25352758220774801</c:v>
                </c:pt>
                <c:pt idx="38">
                  <c:v>0.25541695168604794</c:v>
                </c:pt>
                <c:pt idx="39">
                  <c:v>0.27226787317794565</c:v>
                </c:pt>
                <c:pt idx="40">
                  <c:v>0.28226515333129421</c:v>
                </c:pt>
                <c:pt idx="41">
                  <c:v>0.25244139771475849</c:v>
                </c:pt>
                <c:pt idx="42">
                  <c:v>0.26622055331372574</c:v>
                </c:pt>
                <c:pt idx="43">
                  <c:v>0.27730650555468522</c:v>
                </c:pt>
                <c:pt idx="44">
                  <c:v>0.2816928881119572</c:v>
                </c:pt>
                <c:pt idx="45">
                  <c:v>0.33140038033725622</c:v>
                </c:pt>
                <c:pt idx="46">
                  <c:v>0.31708510314673016</c:v>
                </c:pt>
                <c:pt idx="47">
                  <c:v>0.30830857698695852</c:v>
                </c:pt>
                <c:pt idx="48">
                  <c:v>0.33197448204480107</c:v>
                </c:pt>
                <c:pt idx="49">
                  <c:v>0.34778441369264385</c:v>
                </c:pt>
                <c:pt idx="50">
                  <c:v>0.3461480596235349</c:v>
                </c:pt>
                <c:pt idx="51">
                  <c:v>0.31851760365739168</c:v>
                </c:pt>
                <c:pt idx="52">
                  <c:v>0.33533975950947786</c:v>
                </c:pt>
                <c:pt idx="53">
                  <c:v>0.41282258329430871</c:v>
                </c:pt>
                <c:pt idx="54">
                  <c:v>0.44175012924792162</c:v>
                </c:pt>
                <c:pt idx="55">
                  <c:v>0.45604822832764375</c:v>
                </c:pt>
                <c:pt idx="56">
                  <c:v>0.4473701336632771</c:v>
                </c:pt>
                <c:pt idx="57">
                  <c:v>0.43871303658161881</c:v>
                </c:pt>
                <c:pt idx="58">
                  <c:v>0.42047643721684136</c:v>
                </c:pt>
                <c:pt idx="59">
                  <c:v>0.4454700526988844</c:v>
                </c:pt>
                <c:pt idx="60">
                  <c:v>0.4492452090022811</c:v>
                </c:pt>
                <c:pt idx="61">
                  <c:v>0.45384969396076202</c:v>
                </c:pt>
                <c:pt idx="62">
                  <c:v>0.44579235741874668</c:v>
                </c:pt>
                <c:pt idx="63">
                  <c:v>0.45254308991907422</c:v>
                </c:pt>
                <c:pt idx="64">
                  <c:v>0.45321117609020195</c:v>
                </c:pt>
                <c:pt idx="65">
                  <c:v>0.4667097400395262</c:v>
                </c:pt>
                <c:pt idx="66">
                  <c:v>0.47477547918880669</c:v>
                </c:pt>
                <c:pt idx="67">
                  <c:v>0.47002113556623915</c:v>
                </c:pt>
                <c:pt idx="68">
                  <c:v>0.46893649665504672</c:v>
                </c:pt>
                <c:pt idx="69">
                  <c:v>0.48694507142784754</c:v>
                </c:pt>
                <c:pt idx="70">
                  <c:v>0.47465100971074692</c:v>
                </c:pt>
                <c:pt idx="71">
                  <c:v>0.47814026112089303</c:v>
                </c:pt>
                <c:pt idx="72">
                  <c:v>0.47670706316510308</c:v>
                </c:pt>
                <c:pt idx="73">
                  <c:v>0.46970501494753236</c:v>
                </c:pt>
                <c:pt idx="74">
                  <c:v>0.47957316964365376</c:v>
                </c:pt>
                <c:pt idx="75">
                  <c:v>0.47002836201330639</c:v>
                </c:pt>
                <c:pt idx="76">
                  <c:v>0.47563130416252308</c:v>
                </c:pt>
                <c:pt idx="77">
                  <c:v>0.47530388849294691</c:v>
                </c:pt>
                <c:pt idx="78">
                  <c:v>0.48005408400287686</c:v>
                </c:pt>
                <c:pt idx="79">
                  <c:v>0.48023835420823296</c:v>
                </c:pt>
                <c:pt idx="80">
                  <c:v>0.47383584235612902</c:v>
                </c:pt>
                <c:pt idx="81">
                  <c:v>0.47951253920847647</c:v>
                </c:pt>
                <c:pt idx="82">
                  <c:v>0.47680107242063946</c:v>
                </c:pt>
                <c:pt idx="83">
                  <c:v>0.48987533818797019</c:v>
                </c:pt>
                <c:pt idx="84">
                  <c:v>0.47674258271245135</c:v>
                </c:pt>
                <c:pt idx="85">
                  <c:v>0.49302694389791896</c:v>
                </c:pt>
                <c:pt idx="86">
                  <c:v>0.4980950995635498</c:v>
                </c:pt>
                <c:pt idx="87">
                  <c:v>0.47794448924882038</c:v>
                </c:pt>
                <c:pt idx="88">
                  <c:v>0.49401338761519814</c:v>
                </c:pt>
                <c:pt idx="89">
                  <c:v>0.4839505626703432</c:v>
                </c:pt>
                <c:pt idx="90">
                  <c:v>0.48112409519154947</c:v>
                </c:pt>
                <c:pt idx="91">
                  <c:v>0.48649710629034071</c:v>
                </c:pt>
                <c:pt idx="92">
                  <c:v>0.49447198595446851</c:v>
                </c:pt>
                <c:pt idx="93">
                  <c:v>0.50077690625871796</c:v>
                </c:pt>
                <c:pt idx="94">
                  <c:v>0.47575485702167919</c:v>
                </c:pt>
                <c:pt idx="95">
                  <c:v>0.48410658764286474</c:v>
                </c:pt>
                <c:pt idx="96">
                  <c:v>0.49152032305671223</c:v>
                </c:pt>
                <c:pt idx="97">
                  <c:v>0.50079750280440549</c:v>
                </c:pt>
                <c:pt idx="98">
                  <c:v>0.49323454883794599</c:v>
                </c:pt>
                <c:pt idx="99">
                  <c:v>0.49829847298857949</c:v>
                </c:pt>
                <c:pt idx="100">
                  <c:v>0.47678643346306654</c:v>
                </c:pt>
                <c:pt idx="101">
                  <c:v>0.47944213116222373</c:v>
                </c:pt>
                <c:pt idx="102">
                  <c:v>0.48597575511429353</c:v>
                </c:pt>
                <c:pt idx="103">
                  <c:v>0.49499645044613205</c:v>
                </c:pt>
                <c:pt idx="104">
                  <c:v>0.47801436804928055</c:v>
                </c:pt>
                <c:pt idx="105">
                  <c:v>0.50118760504067283</c:v>
                </c:pt>
                <c:pt idx="106">
                  <c:v>0.46434423123170054</c:v>
                </c:pt>
                <c:pt idx="107">
                  <c:v>0.46520221497262082</c:v>
                </c:pt>
                <c:pt idx="108">
                  <c:v>0.48392894279924348</c:v>
                </c:pt>
                <c:pt idx="109">
                  <c:v>0.49734011812039336</c:v>
                </c:pt>
                <c:pt idx="110">
                  <c:v>0.46726683199595936</c:v>
                </c:pt>
                <c:pt idx="111">
                  <c:v>0.48314526568081706</c:v>
                </c:pt>
                <c:pt idx="112">
                  <c:v>0.46962168326339243</c:v>
                </c:pt>
                <c:pt idx="113">
                  <c:v>0.49166786415903724</c:v>
                </c:pt>
                <c:pt idx="114">
                  <c:v>0.48596168235340448</c:v>
                </c:pt>
                <c:pt idx="115">
                  <c:v>0.48371953258662226</c:v>
                </c:pt>
                <c:pt idx="116">
                  <c:v>0.48152297845516651</c:v>
                </c:pt>
                <c:pt idx="117">
                  <c:v>0.48684764540820474</c:v>
                </c:pt>
                <c:pt idx="118">
                  <c:v>0.47825929549720492</c:v>
                </c:pt>
                <c:pt idx="119">
                  <c:v>0.48566406319709232</c:v>
                </c:pt>
                <c:pt idx="120">
                  <c:v>0.47053410837015952</c:v>
                </c:pt>
                <c:pt idx="121">
                  <c:v>0.49006535458629835</c:v>
                </c:pt>
                <c:pt idx="122">
                  <c:v>0.48264465062049083</c:v>
                </c:pt>
                <c:pt idx="123">
                  <c:v>0.48578846938398917</c:v>
                </c:pt>
                <c:pt idx="124">
                  <c:v>0.47654411192841561</c:v>
                </c:pt>
                <c:pt idx="125">
                  <c:v>0.47549600715854812</c:v>
                </c:pt>
                <c:pt idx="126">
                  <c:v>0.47406016601826612</c:v>
                </c:pt>
                <c:pt idx="127">
                  <c:v>0.46993446258379939</c:v>
                </c:pt>
                <c:pt idx="128">
                  <c:v>0.49031018653647146</c:v>
                </c:pt>
                <c:pt idx="129">
                  <c:v>0.46912379709170343</c:v>
                </c:pt>
                <c:pt idx="130">
                  <c:v>0.48446918299194069</c:v>
                </c:pt>
                <c:pt idx="131">
                  <c:v>0.4802476841281606</c:v>
                </c:pt>
                <c:pt idx="132">
                  <c:v>0.47302593246830116</c:v>
                </c:pt>
                <c:pt idx="133">
                  <c:v>0.46924453243647046</c:v>
                </c:pt>
                <c:pt idx="134">
                  <c:v>0.46784147375446167</c:v>
                </c:pt>
                <c:pt idx="135">
                  <c:v>0.45664090129931373</c:v>
                </c:pt>
                <c:pt idx="136">
                  <c:v>0.45983380617705849</c:v>
                </c:pt>
                <c:pt idx="137">
                  <c:v>0.45642522488116588</c:v>
                </c:pt>
                <c:pt idx="138">
                  <c:v>0.45692541989889807</c:v>
                </c:pt>
                <c:pt idx="139">
                  <c:v>0.44274716569756556</c:v>
                </c:pt>
                <c:pt idx="140">
                  <c:v>0.42257324652263978</c:v>
                </c:pt>
                <c:pt idx="141">
                  <c:v>0.4504956777043248</c:v>
                </c:pt>
                <c:pt idx="142">
                  <c:v>0.43029891537892984</c:v>
                </c:pt>
                <c:pt idx="143">
                  <c:v>0.46668107668247527</c:v>
                </c:pt>
                <c:pt idx="144">
                  <c:v>0.44303035031032467</c:v>
                </c:pt>
                <c:pt idx="145">
                  <c:v>0.43776586273074414</c:v>
                </c:pt>
                <c:pt idx="146">
                  <c:v>0.45756079267053146</c:v>
                </c:pt>
                <c:pt idx="147">
                  <c:v>0.43242802906875405</c:v>
                </c:pt>
                <c:pt idx="148">
                  <c:v>0.43122688325929787</c:v>
                </c:pt>
                <c:pt idx="149">
                  <c:v>0.41578551230151162</c:v>
                </c:pt>
                <c:pt idx="150">
                  <c:v>0.42880932040758207</c:v>
                </c:pt>
                <c:pt idx="151">
                  <c:v>0.44932644127495752</c:v>
                </c:pt>
                <c:pt idx="152">
                  <c:v>0.44120984777847883</c:v>
                </c:pt>
                <c:pt idx="153">
                  <c:v>0.42399218962982294</c:v>
                </c:pt>
                <c:pt idx="154">
                  <c:v>0.41015732520171633</c:v>
                </c:pt>
                <c:pt idx="155">
                  <c:v>0.42259071390010167</c:v>
                </c:pt>
                <c:pt idx="156">
                  <c:v>0.36632095727897662</c:v>
                </c:pt>
                <c:pt idx="157">
                  <c:v>0.38661313795940838</c:v>
                </c:pt>
                <c:pt idx="158">
                  <c:v>0.39216161926935267</c:v>
                </c:pt>
                <c:pt idx="159">
                  <c:v>0.36000572238623507</c:v>
                </c:pt>
                <c:pt idx="160">
                  <c:v>0.36447336954665027</c:v>
                </c:pt>
                <c:pt idx="161">
                  <c:v>0.38352121008618345</c:v>
                </c:pt>
                <c:pt idx="162">
                  <c:v>0.34095254420548798</c:v>
                </c:pt>
                <c:pt idx="163">
                  <c:v>0.36281552149848195</c:v>
                </c:pt>
                <c:pt idx="164">
                  <c:v>0.36047288596863664</c:v>
                </c:pt>
                <c:pt idx="165">
                  <c:v>0.37694134221020459</c:v>
                </c:pt>
                <c:pt idx="166">
                  <c:v>0.29338638080846241</c:v>
                </c:pt>
                <c:pt idx="167">
                  <c:v>0.31406652201976842</c:v>
                </c:pt>
                <c:pt idx="168">
                  <c:v>0.34612872005806916</c:v>
                </c:pt>
                <c:pt idx="169">
                  <c:v>0.34270177723118478</c:v>
                </c:pt>
                <c:pt idx="170">
                  <c:v>0.32612758360994104</c:v>
                </c:pt>
                <c:pt idx="171">
                  <c:v>0.30862190608612416</c:v>
                </c:pt>
                <c:pt idx="172">
                  <c:v>0.33815728207004353</c:v>
                </c:pt>
                <c:pt idx="173">
                  <c:v>0.31845033023545033</c:v>
                </c:pt>
                <c:pt idx="174">
                  <c:v>0.2741872683660766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0.24996992025257356</c:v>
                </c:pt>
                <c:pt idx="251">
                  <c:v>0.29050203711474165</c:v>
                </c:pt>
                <c:pt idx="252">
                  <c:v>0.31137011960406935</c:v>
                </c:pt>
                <c:pt idx="253">
                  <c:v>0.28893291114825764</c:v>
                </c:pt>
                <c:pt idx="254">
                  <c:v>0.33943937074381036</c:v>
                </c:pt>
                <c:pt idx="255">
                  <c:v>0.32245240980338508</c:v>
                </c:pt>
                <c:pt idx="256">
                  <c:v>0.337780801220736</c:v>
                </c:pt>
                <c:pt idx="257">
                  <c:v>0.34326976700954265</c:v>
                </c:pt>
                <c:pt idx="258">
                  <c:v>0.34700589129953424</c:v>
                </c:pt>
                <c:pt idx="259">
                  <c:v>0.35518797861998425</c:v>
                </c:pt>
                <c:pt idx="260">
                  <c:v>0.36515203348560155</c:v>
                </c:pt>
                <c:pt idx="261">
                  <c:v>0.34882253647675965</c:v>
                </c:pt>
                <c:pt idx="262">
                  <c:v>0.39521865143349566</c:v>
                </c:pt>
                <c:pt idx="263">
                  <c:v>0.37417220621559366</c:v>
                </c:pt>
                <c:pt idx="264">
                  <c:v>0.36261860068806023</c:v>
                </c:pt>
                <c:pt idx="265">
                  <c:v>0.34255057547026324</c:v>
                </c:pt>
                <c:pt idx="266">
                  <c:v>0.36877444385344638</c:v>
                </c:pt>
                <c:pt idx="267">
                  <c:v>0.39973648156605235</c:v>
                </c:pt>
                <c:pt idx="268">
                  <c:v>0.38802749716914681</c:v>
                </c:pt>
                <c:pt idx="269">
                  <c:v>0.41516061347275196</c:v>
                </c:pt>
                <c:pt idx="270">
                  <c:v>0.39058539323931196</c:v>
                </c:pt>
                <c:pt idx="271">
                  <c:v>0.38971778604244145</c:v>
                </c:pt>
                <c:pt idx="272">
                  <c:v>0.41066121184196541</c:v>
                </c:pt>
                <c:pt idx="273">
                  <c:v>0.41546139613719602</c:v>
                </c:pt>
                <c:pt idx="274">
                  <c:v>0.43410593116682933</c:v>
                </c:pt>
                <c:pt idx="275">
                  <c:v>0.39710629056266061</c:v>
                </c:pt>
                <c:pt idx="276">
                  <c:v>0.45174279523564992</c:v>
                </c:pt>
                <c:pt idx="277">
                  <c:v>0.40186563927447827</c:v>
                </c:pt>
                <c:pt idx="278">
                  <c:v>0.41297697701971414</c:v>
                </c:pt>
                <c:pt idx="279">
                  <c:v>0.42150659133709978</c:v>
                </c:pt>
                <c:pt idx="280">
                  <c:v>0.4286564206160639</c:v>
                </c:pt>
                <c:pt idx="281">
                  <c:v>0.4342973281007001</c:v>
                </c:pt>
                <c:pt idx="282">
                  <c:v>0.43970992748187049</c:v>
                </c:pt>
                <c:pt idx="283">
                  <c:v>0.45330428228544661</c:v>
                </c:pt>
                <c:pt idx="284">
                  <c:v>0.42292512039339297</c:v>
                </c:pt>
                <c:pt idx="285">
                  <c:v>0.4193896547493523</c:v>
                </c:pt>
                <c:pt idx="286">
                  <c:v>0.44197150811742625</c:v>
                </c:pt>
                <c:pt idx="287">
                  <c:v>0.43210485322534825</c:v>
                </c:pt>
                <c:pt idx="288">
                  <c:v>0.4405197076372423</c:v>
                </c:pt>
                <c:pt idx="289">
                  <c:v>0.44535090629429674</c:v>
                </c:pt>
                <c:pt idx="290">
                  <c:v>0.44574691455985943</c:v>
                </c:pt>
                <c:pt idx="291">
                  <c:v>0.47200855331279307</c:v>
                </c:pt>
                <c:pt idx="292">
                  <c:v>0.44920322181909433</c:v>
                </c:pt>
                <c:pt idx="293">
                  <c:v>0.4700160373912165</c:v>
                </c:pt>
                <c:pt idx="294">
                  <c:v>0.46816898341872315</c:v>
                </c:pt>
                <c:pt idx="295">
                  <c:v>0.46726828597436793</c:v>
                </c:pt>
                <c:pt idx="296">
                  <c:v>0.47290841770635472</c:v>
                </c:pt>
                <c:pt idx="297">
                  <c:v>0.47188684688877625</c:v>
                </c:pt>
                <c:pt idx="298">
                  <c:v>0.49963388151948324</c:v>
                </c:pt>
                <c:pt idx="299">
                  <c:v>0.47215541895706431</c:v>
                </c:pt>
                <c:pt idx="300">
                  <c:v>0.477202449296112</c:v>
                </c:pt>
                <c:pt idx="301">
                  <c:v>0.48490813721601861</c:v>
                </c:pt>
                <c:pt idx="302">
                  <c:v>0.45916697936210138</c:v>
                </c:pt>
                <c:pt idx="303">
                  <c:v>0.47231530537851624</c:v>
                </c:pt>
                <c:pt idx="304">
                  <c:v>0.48294537620800609</c:v>
                </c:pt>
                <c:pt idx="305">
                  <c:v>0.49168536447475358</c:v>
                </c:pt>
                <c:pt idx="306">
                  <c:v>0.47440913530665046</c:v>
                </c:pt>
                <c:pt idx="307">
                  <c:v>0.50010742331809144</c:v>
                </c:pt>
                <c:pt idx="308">
                  <c:v>0.46480098040150275</c:v>
                </c:pt>
                <c:pt idx="309">
                  <c:v>0.47996544473533859</c:v>
                </c:pt>
                <c:pt idx="310">
                  <c:v>0.47114851371131239</c:v>
                </c:pt>
                <c:pt idx="311">
                  <c:v>0.47580761629490481</c:v>
                </c:pt>
                <c:pt idx="312">
                  <c:v>0.47915036657103943</c:v>
                </c:pt>
                <c:pt idx="313">
                  <c:v>0.48431058489913248</c:v>
                </c:pt>
                <c:pt idx="314">
                  <c:v>0.48390378287872599</c:v>
                </c:pt>
                <c:pt idx="315">
                  <c:v>0.4877192685849967</c:v>
                </c:pt>
                <c:pt idx="316">
                  <c:v>0.47901327958154788</c:v>
                </c:pt>
                <c:pt idx="317">
                  <c:v>0.48129922753893778</c:v>
                </c:pt>
                <c:pt idx="318">
                  <c:v>0.47179428124625011</c:v>
                </c:pt>
                <c:pt idx="319">
                  <c:v>0.47504135556847138</c:v>
                </c:pt>
                <c:pt idx="320">
                  <c:v>0.47788776801057925</c:v>
                </c:pt>
                <c:pt idx="321">
                  <c:v>0.47935166015588698</c:v>
                </c:pt>
                <c:pt idx="322">
                  <c:v>0.50263273848865397</c:v>
                </c:pt>
                <c:pt idx="323">
                  <c:v>0.47212864041347147</c:v>
                </c:pt>
                <c:pt idx="324">
                  <c:v>0.49412492656717055</c:v>
                </c:pt>
                <c:pt idx="325">
                  <c:v>0.47631925368891265</c:v>
                </c:pt>
                <c:pt idx="326">
                  <c:v>0.47700717830435829</c:v>
                </c:pt>
                <c:pt idx="327">
                  <c:v>0.48657697281914625</c:v>
                </c:pt>
                <c:pt idx="328">
                  <c:v>0.48818109583012226</c:v>
                </c:pt>
                <c:pt idx="329">
                  <c:v>0.48045783227262218</c:v>
                </c:pt>
                <c:pt idx="330">
                  <c:v>0.49044987234370646</c:v>
                </c:pt>
                <c:pt idx="331">
                  <c:v>0.48582242303506507</c:v>
                </c:pt>
                <c:pt idx="332">
                  <c:v>0.48813081074392334</c:v>
                </c:pt>
                <c:pt idx="333">
                  <c:v>0.50238774616323423</c:v>
                </c:pt>
                <c:pt idx="334">
                  <c:v>0.49059875240731871</c:v>
                </c:pt>
                <c:pt idx="335">
                  <c:v>0.49182657723178075</c:v>
                </c:pt>
                <c:pt idx="336">
                  <c:v>0.47873247087572746</c:v>
                </c:pt>
                <c:pt idx="337">
                  <c:v>0.48222149332477271</c:v>
                </c:pt>
                <c:pt idx="338">
                  <c:v>0.47672306249952356</c:v>
                </c:pt>
                <c:pt idx="339">
                  <c:v>0.48621328599007169</c:v>
                </c:pt>
                <c:pt idx="340">
                  <c:v>0.4949504548408058</c:v>
                </c:pt>
                <c:pt idx="341">
                  <c:v>0.48809296065835672</c:v>
                </c:pt>
                <c:pt idx="342">
                  <c:v>0.4933266003598038</c:v>
                </c:pt>
                <c:pt idx="343">
                  <c:v>0.49424790959839748</c:v>
                </c:pt>
                <c:pt idx="344">
                  <c:v>0.48183966291643993</c:v>
                </c:pt>
                <c:pt idx="345">
                  <c:v>0.49533689607415726</c:v>
                </c:pt>
                <c:pt idx="346">
                  <c:v>0.48031231003039515</c:v>
                </c:pt>
                <c:pt idx="347">
                  <c:v>0.47401403755722155</c:v>
                </c:pt>
                <c:pt idx="348">
                  <c:v>0.49050301338313335</c:v>
                </c:pt>
                <c:pt idx="349">
                  <c:v>0.47985081394294371</c:v>
                </c:pt>
                <c:pt idx="350">
                  <c:v>0.45441911885025088</c:v>
                </c:pt>
                <c:pt idx="351">
                  <c:v>0.40126914846113348</c:v>
                </c:pt>
                <c:pt idx="352">
                  <c:v>0.41538493665495513</c:v>
                </c:pt>
                <c:pt idx="353">
                  <c:v>0.39418868294266141</c:v>
                </c:pt>
                <c:pt idx="354">
                  <c:v>0.37574502879753652</c:v>
                </c:pt>
                <c:pt idx="355">
                  <c:v>0.40031304290076364</c:v>
                </c:pt>
                <c:pt idx="356">
                  <c:v>0.40172284006178655</c:v>
                </c:pt>
                <c:pt idx="357">
                  <c:v>0.38138911471613518</c:v>
                </c:pt>
                <c:pt idx="358">
                  <c:v>0.38070164534818501</c:v>
                </c:pt>
                <c:pt idx="359">
                  <c:v>0.39407421874689869</c:v>
                </c:pt>
                <c:pt idx="360">
                  <c:v>0.40574079483756187</c:v>
                </c:pt>
                <c:pt idx="361">
                  <c:v>0.41490759435809849</c:v>
                </c:pt>
                <c:pt idx="362">
                  <c:v>0.42944107497687717</c:v>
                </c:pt>
                <c:pt idx="363">
                  <c:v>0.45002121938689449</c:v>
                </c:pt>
                <c:pt idx="364">
                  <c:v>0.43256435586030567</c:v>
                </c:pt>
                <c:pt idx="365">
                  <c:v>0.45753817266912394</c:v>
                </c:pt>
                <c:pt idx="366">
                  <c:v>0.42309492130481818</c:v>
                </c:pt>
                <c:pt idx="367">
                  <c:v>0.40894146529315489</c:v>
                </c:pt>
                <c:pt idx="368">
                  <c:v>0.38626772887118555</c:v>
                </c:pt>
                <c:pt idx="369">
                  <c:v>0.40726335573620576</c:v>
                </c:pt>
                <c:pt idx="370">
                  <c:v>0.42529615106095181</c:v>
                </c:pt>
                <c:pt idx="371">
                  <c:v>0.38379329943065976</c:v>
                </c:pt>
                <c:pt idx="372">
                  <c:v>0.38635953819026114</c:v>
                </c:pt>
                <c:pt idx="373">
                  <c:v>0.37308785233287595</c:v>
                </c:pt>
                <c:pt idx="374">
                  <c:v>0.37631462269840171</c:v>
                </c:pt>
                <c:pt idx="375">
                  <c:v>0.3757812173738142</c:v>
                </c:pt>
                <c:pt idx="376">
                  <c:v>0.37511163128187602</c:v>
                </c:pt>
                <c:pt idx="377">
                  <c:v>0.37393070816770879</c:v>
                </c:pt>
                <c:pt idx="378">
                  <c:v>0.36519810533788083</c:v>
                </c:pt>
                <c:pt idx="379">
                  <c:v>0.37738320490927396</c:v>
                </c:pt>
                <c:pt idx="380">
                  <c:v>0.35526635843141924</c:v>
                </c:pt>
                <c:pt idx="381">
                  <c:v>0.31481227918168725</c:v>
                </c:pt>
                <c:pt idx="382">
                  <c:v>0.27401400791985209</c:v>
                </c:pt>
                <c:pt idx="383">
                  <c:v>0.30127084076569777</c:v>
                </c:pt>
                <c:pt idx="384">
                  <c:v>0.28397090532097352</c:v>
                </c:pt>
                <c:pt idx="385">
                  <c:v>0.25197055434574356</c:v>
                </c:pt>
                <c:pt idx="386">
                  <c:v>0.2713603681495691</c:v>
                </c:pt>
                <c:pt idx="387">
                  <c:v>0.28096804427271543</c:v>
                </c:pt>
                <c:pt idx="388">
                  <c:v>0.27624173898744298</c:v>
                </c:pt>
                <c:pt idx="389">
                  <c:v>0.2510247972273919</c:v>
                </c:pt>
                <c:pt idx="390">
                  <c:v>0.24408564012980594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0.4</c:v>
                </c:pt>
                <c:pt idx="1">
                  <c:v>0.5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0.9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0.9</c:v>
                </c:pt>
                <c:pt idx="13">
                  <c:v>0.7</c:v>
                </c:pt>
                <c:pt idx="14">
                  <c:v>0.9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0.7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1.8</c:v>
                </c:pt>
                <c:pt idx="32">
                  <c:v>3.3</c:v>
                </c:pt>
                <c:pt idx="33">
                  <c:v>4.9000000000000004</c:v>
                </c:pt>
                <c:pt idx="34">
                  <c:v>4.9000000000000004</c:v>
                </c:pt>
                <c:pt idx="35">
                  <c:v>4.7</c:v>
                </c:pt>
                <c:pt idx="36">
                  <c:v>5.6</c:v>
                </c:pt>
                <c:pt idx="37">
                  <c:v>6.4</c:v>
                </c:pt>
                <c:pt idx="38">
                  <c:v>6.9</c:v>
                </c:pt>
                <c:pt idx="39">
                  <c:v>8.1999999999999993</c:v>
                </c:pt>
                <c:pt idx="40">
                  <c:v>8.6</c:v>
                </c:pt>
                <c:pt idx="41">
                  <c:v>9.3000000000000007</c:v>
                </c:pt>
                <c:pt idx="42">
                  <c:v>11.1</c:v>
                </c:pt>
                <c:pt idx="43">
                  <c:v>10.7</c:v>
                </c:pt>
                <c:pt idx="44">
                  <c:v>12.6</c:v>
                </c:pt>
                <c:pt idx="45">
                  <c:v>13.1</c:v>
                </c:pt>
                <c:pt idx="46">
                  <c:v>13.8</c:v>
                </c:pt>
                <c:pt idx="47">
                  <c:v>15.1</c:v>
                </c:pt>
                <c:pt idx="48">
                  <c:v>15.5</c:v>
                </c:pt>
                <c:pt idx="49">
                  <c:v>16.899999999999999</c:v>
                </c:pt>
                <c:pt idx="50">
                  <c:v>17.5</c:v>
                </c:pt>
                <c:pt idx="51">
                  <c:v>18</c:v>
                </c:pt>
                <c:pt idx="52">
                  <c:v>19.5</c:v>
                </c:pt>
                <c:pt idx="53">
                  <c:v>19.7</c:v>
                </c:pt>
                <c:pt idx="54">
                  <c:v>20.9</c:v>
                </c:pt>
                <c:pt idx="55">
                  <c:v>21.7</c:v>
                </c:pt>
                <c:pt idx="56">
                  <c:v>22.4</c:v>
                </c:pt>
                <c:pt idx="57">
                  <c:v>23.7</c:v>
                </c:pt>
                <c:pt idx="58">
                  <c:v>23.7</c:v>
                </c:pt>
                <c:pt idx="59">
                  <c:v>25.7</c:v>
                </c:pt>
                <c:pt idx="60">
                  <c:v>25.5</c:v>
                </c:pt>
                <c:pt idx="61">
                  <c:v>27.3</c:v>
                </c:pt>
                <c:pt idx="62">
                  <c:v>27.1</c:v>
                </c:pt>
                <c:pt idx="63">
                  <c:v>29.3</c:v>
                </c:pt>
                <c:pt idx="64">
                  <c:v>28.2</c:v>
                </c:pt>
                <c:pt idx="65">
                  <c:v>31.1</c:v>
                </c:pt>
                <c:pt idx="66">
                  <c:v>30.6</c:v>
                </c:pt>
                <c:pt idx="67">
                  <c:v>31.7</c:v>
                </c:pt>
                <c:pt idx="68">
                  <c:v>33.299999999999997</c:v>
                </c:pt>
                <c:pt idx="69">
                  <c:v>32.799999999999997</c:v>
                </c:pt>
                <c:pt idx="70">
                  <c:v>34.6</c:v>
                </c:pt>
                <c:pt idx="71">
                  <c:v>35</c:v>
                </c:pt>
                <c:pt idx="72">
                  <c:v>36.200000000000003</c:v>
                </c:pt>
                <c:pt idx="73">
                  <c:v>37.200000000000003</c:v>
                </c:pt>
                <c:pt idx="74">
                  <c:v>37.299999999999997</c:v>
                </c:pt>
                <c:pt idx="75">
                  <c:v>39</c:v>
                </c:pt>
                <c:pt idx="76">
                  <c:v>38.799999999999997</c:v>
                </c:pt>
                <c:pt idx="77">
                  <c:v>40.6</c:v>
                </c:pt>
                <c:pt idx="78">
                  <c:v>40.6</c:v>
                </c:pt>
                <c:pt idx="79">
                  <c:v>41.5</c:v>
                </c:pt>
                <c:pt idx="80">
                  <c:v>42.6</c:v>
                </c:pt>
                <c:pt idx="81">
                  <c:v>42.6</c:v>
                </c:pt>
                <c:pt idx="82">
                  <c:v>44.8</c:v>
                </c:pt>
                <c:pt idx="83">
                  <c:v>44.3</c:v>
                </c:pt>
                <c:pt idx="84">
                  <c:v>45</c:v>
                </c:pt>
                <c:pt idx="85">
                  <c:v>47</c:v>
                </c:pt>
                <c:pt idx="86">
                  <c:v>46.4</c:v>
                </c:pt>
                <c:pt idx="87">
                  <c:v>48.4</c:v>
                </c:pt>
                <c:pt idx="88">
                  <c:v>48.1</c:v>
                </c:pt>
                <c:pt idx="89">
                  <c:v>50.1</c:v>
                </c:pt>
                <c:pt idx="90">
                  <c:v>49.5</c:v>
                </c:pt>
                <c:pt idx="91">
                  <c:v>51.5</c:v>
                </c:pt>
                <c:pt idx="92">
                  <c:v>51.2</c:v>
                </c:pt>
                <c:pt idx="93">
                  <c:v>52.1</c:v>
                </c:pt>
                <c:pt idx="94">
                  <c:v>53.7</c:v>
                </c:pt>
                <c:pt idx="95">
                  <c:v>53.7</c:v>
                </c:pt>
                <c:pt idx="96">
                  <c:v>55.5</c:v>
                </c:pt>
                <c:pt idx="97">
                  <c:v>55.2</c:v>
                </c:pt>
                <c:pt idx="98">
                  <c:v>57.4</c:v>
                </c:pt>
                <c:pt idx="99">
                  <c:v>56.5</c:v>
                </c:pt>
                <c:pt idx="100">
                  <c:v>59</c:v>
                </c:pt>
                <c:pt idx="101">
                  <c:v>58.3</c:v>
                </c:pt>
                <c:pt idx="102">
                  <c:v>60.5</c:v>
                </c:pt>
                <c:pt idx="103">
                  <c:v>60.1</c:v>
                </c:pt>
                <c:pt idx="104">
                  <c:v>62.5</c:v>
                </c:pt>
                <c:pt idx="105">
                  <c:v>61.4</c:v>
                </c:pt>
                <c:pt idx="106">
                  <c:v>63.7</c:v>
                </c:pt>
                <c:pt idx="107">
                  <c:v>64.099999999999994</c:v>
                </c:pt>
                <c:pt idx="108">
                  <c:v>63.7</c:v>
                </c:pt>
                <c:pt idx="109">
                  <c:v>66.099999999999994</c:v>
                </c:pt>
                <c:pt idx="110">
                  <c:v>65</c:v>
                </c:pt>
                <c:pt idx="111">
                  <c:v>68.099999999999994</c:v>
                </c:pt>
                <c:pt idx="112">
                  <c:v>67</c:v>
                </c:pt>
                <c:pt idx="113">
                  <c:v>68.7</c:v>
                </c:pt>
                <c:pt idx="114">
                  <c:v>69.8</c:v>
                </c:pt>
                <c:pt idx="115">
                  <c:v>69.900000000000006</c:v>
                </c:pt>
                <c:pt idx="116">
                  <c:v>71</c:v>
                </c:pt>
                <c:pt idx="117">
                  <c:v>72.3</c:v>
                </c:pt>
                <c:pt idx="118">
                  <c:v>72.5</c:v>
                </c:pt>
                <c:pt idx="119">
                  <c:v>74.099999999999994</c:v>
                </c:pt>
                <c:pt idx="120">
                  <c:v>74.5</c:v>
                </c:pt>
                <c:pt idx="121">
                  <c:v>75.599999999999994</c:v>
                </c:pt>
                <c:pt idx="122">
                  <c:v>76.5</c:v>
                </c:pt>
                <c:pt idx="123">
                  <c:v>77.400000000000006</c:v>
                </c:pt>
                <c:pt idx="124">
                  <c:v>77.8</c:v>
                </c:pt>
                <c:pt idx="125">
                  <c:v>79.599999999999994</c:v>
                </c:pt>
                <c:pt idx="126">
                  <c:v>78.7</c:v>
                </c:pt>
                <c:pt idx="127">
                  <c:v>81.599999999999994</c:v>
                </c:pt>
                <c:pt idx="128">
                  <c:v>80.3</c:v>
                </c:pt>
                <c:pt idx="129">
                  <c:v>83</c:v>
                </c:pt>
                <c:pt idx="130">
                  <c:v>82.5</c:v>
                </c:pt>
                <c:pt idx="131">
                  <c:v>84</c:v>
                </c:pt>
                <c:pt idx="132">
                  <c:v>85.2</c:v>
                </c:pt>
                <c:pt idx="133">
                  <c:v>85.8</c:v>
                </c:pt>
                <c:pt idx="134">
                  <c:v>86.7</c:v>
                </c:pt>
                <c:pt idx="135">
                  <c:v>88</c:v>
                </c:pt>
                <c:pt idx="136">
                  <c:v>88.7</c:v>
                </c:pt>
                <c:pt idx="137">
                  <c:v>89.4</c:v>
                </c:pt>
                <c:pt idx="138">
                  <c:v>91.1</c:v>
                </c:pt>
                <c:pt idx="139">
                  <c:v>91.1</c:v>
                </c:pt>
                <c:pt idx="140">
                  <c:v>92.2</c:v>
                </c:pt>
                <c:pt idx="141">
                  <c:v>93.6</c:v>
                </c:pt>
                <c:pt idx="142">
                  <c:v>93.4</c:v>
                </c:pt>
                <c:pt idx="143">
                  <c:v>95.4</c:v>
                </c:pt>
                <c:pt idx="144">
                  <c:v>95.4</c:v>
                </c:pt>
                <c:pt idx="145">
                  <c:v>97.6</c:v>
                </c:pt>
                <c:pt idx="146">
                  <c:v>97.4</c:v>
                </c:pt>
                <c:pt idx="147">
                  <c:v>99.1</c:v>
                </c:pt>
                <c:pt idx="148">
                  <c:v>99.1</c:v>
                </c:pt>
                <c:pt idx="149">
                  <c:v>101.4</c:v>
                </c:pt>
                <c:pt idx="150">
                  <c:v>100.5</c:v>
                </c:pt>
                <c:pt idx="151">
                  <c:v>103.3</c:v>
                </c:pt>
                <c:pt idx="152">
                  <c:v>102.9</c:v>
                </c:pt>
                <c:pt idx="153">
                  <c:v>104.4</c:v>
                </c:pt>
                <c:pt idx="154">
                  <c:v>105.3</c:v>
                </c:pt>
                <c:pt idx="155">
                  <c:v>105.8</c:v>
                </c:pt>
                <c:pt idx="156">
                  <c:v>107.6</c:v>
                </c:pt>
                <c:pt idx="157">
                  <c:v>107.5</c:v>
                </c:pt>
                <c:pt idx="158">
                  <c:v>109.5</c:v>
                </c:pt>
                <c:pt idx="159">
                  <c:v>109.5</c:v>
                </c:pt>
                <c:pt idx="160">
                  <c:v>111.3</c:v>
                </c:pt>
                <c:pt idx="161">
                  <c:v>112</c:v>
                </c:pt>
                <c:pt idx="162">
                  <c:v>112.6</c:v>
                </c:pt>
                <c:pt idx="163">
                  <c:v>113.6</c:v>
                </c:pt>
                <c:pt idx="164">
                  <c:v>114.6</c:v>
                </c:pt>
                <c:pt idx="165">
                  <c:v>114.7</c:v>
                </c:pt>
                <c:pt idx="166">
                  <c:v>116.9</c:v>
                </c:pt>
                <c:pt idx="167">
                  <c:v>116</c:v>
                </c:pt>
                <c:pt idx="168">
                  <c:v>118.2</c:v>
                </c:pt>
                <c:pt idx="169">
                  <c:v>118.2</c:v>
                </c:pt>
                <c:pt idx="170">
                  <c:v>119.7</c:v>
                </c:pt>
                <c:pt idx="171">
                  <c:v>120.4</c:v>
                </c:pt>
                <c:pt idx="172">
                  <c:v>121.3</c:v>
                </c:pt>
                <c:pt idx="173">
                  <c:v>121.7</c:v>
                </c:pt>
                <c:pt idx="174">
                  <c:v>123.5</c:v>
                </c:pt>
                <c:pt idx="175">
                  <c:v>122.9</c:v>
                </c:pt>
                <c:pt idx="176">
                  <c:v>125.7</c:v>
                </c:pt>
                <c:pt idx="177">
                  <c:v>124.8</c:v>
                </c:pt>
                <c:pt idx="178">
                  <c:v>126.4</c:v>
                </c:pt>
                <c:pt idx="179">
                  <c:v>128.4</c:v>
                </c:pt>
                <c:pt idx="180">
                  <c:v>126.8</c:v>
                </c:pt>
                <c:pt idx="181">
                  <c:v>130.19999999999999</c:v>
                </c:pt>
                <c:pt idx="182">
                  <c:v>128.80000000000001</c:v>
                </c:pt>
                <c:pt idx="183">
                  <c:v>131.5</c:v>
                </c:pt>
                <c:pt idx="184">
                  <c:v>130.9</c:v>
                </c:pt>
                <c:pt idx="185">
                  <c:v>133.1</c:v>
                </c:pt>
                <c:pt idx="186">
                  <c:v>133</c:v>
                </c:pt>
                <c:pt idx="187">
                  <c:v>134.6</c:v>
                </c:pt>
                <c:pt idx="188">
                  <c:v>135.1</c:v>
                </c:pt>
                <c:pt idx="189">
                  <c:v>136</c:v>
                </c:pt>
                <c:pt idx="190">
                  <c:v>137</c:v>
                </c:pt>
                <c:pt idx="191">
                  <c:v>138.19999999999999</c:v>
                </c:pt>
                <c:pt idx="192">
                  <c:v>138.6</c:v>
                </c:pt>
                <c:pt idx="193">
                  <c:v>139.9</c:v>
                </c:pt>
                <c:pt idx="194">
                  <c:v>140.80000000000001</c:v>
                </c:pt>
                <c:pt idx="195">
                  <c:v>140.80000000000001</c:v>
                </c:pt>
                <c:pt idx="196">
                  <c:v>142.4</c:v>
                </c:pt>
                <c:pt idx="197">
                  <c:v>142.80000000000001</c:v>
                </c:pt>
                <c:pt idx="198">
                  <c:v>144.1</c:v>
                </c:pt>
                <c:pt idx="199">
                  <c:v>145.30000000000001</c:v>
                </c:pt>
                <c:pt idx="200">
                  <c:v>145</c:v>
                </c:pt>
                <c:pt idx="201">
                  <c:v>147</c:v>
                </c:pt>
                <c:pt idx="202">
                  <c:v>146.6</c:v>
                </c:pt>
                <c:pt idx="203">
                  <c:v>148.4</c:v>
                </c:pt>
                <c:pt idx="204">
                  <c:v>149</c:v>
                </c:pt>
                <c:pt idx="205">
                  <c:v>148.4</c:v>
                </c:pt>
                <c:pt idx="206">
                  <c:v>151.5</c:v>
                </c:pt>
                <c:pt idx="207">
                  <c:v>150.80000000000001</c:v>
                </c:pt>
                <c:pt idx="208">
                  <c:v>152.30000000000001</c:v>
                </c:pt>
                <c:pt idx="209">
                  <c:v>153.30000000000001</c:v>
                </c:pt>
                <c:pt idx="210">
                  <c:v>153.30000000000001</c:v>
                </c:pt>
                <c:pt idx="211">
                  <c:v>155.4</c:v>
                </c:pt>
                <c:pt idx="212">
                  <c:v>153.9</c:v>
                </c:pt>
                <c:pt idx="213">
                  <c:v>153.30000000000001</c:v>
                </c:pt>
                <c:pt idx="214">
                  <c:v>153.5</c:v>
                </c:pt>
                <c:pt idx="215">
                  <c:v>150.6</c:v>
                </c:pt>
                <c:pt idx="216">
                  <c:v>151.5</c:v>
                </c:pt>
                <c:pt idx="217">
                  <c:v>148.6</c:v>
                </c:pt>
                <c:pt idx="218">
                  <c:v>150.6</c:v>
                </c:pt>
                <c:pt idx="219">
                  <c:v>147.19999999999999</c:v>
                </c:pt>
                <c:pt idx="220">
                  <c:v>147.30000000000001</c:v>
                </c:pt>
                <c:pt idx="221">
                  <c:v>147.30000000000001</c:v>
                </c:pt>
                <c:pt idx="222">
                  <c:v>145.19999999999999</c:v>
                </c:pt>
                <c:pt idx="223">
                  <c:v>146.19999999999999</c:v>
                </c:pt>
                <c:pt idx="224">
                  <c:v>143.5</c:v>
                </c:pt>
                <c:pt idx="225">
                  <c:v>144.1</c:v>
                </c:pt>
                <c:pt idx="226">
                  <c:v>143.1</c:v>
                </c:pt>
                <c:pt idx="227">
                  <c:v>141.9</c:v>
                </c:pt>
                <c:pt idx="228">
                  <c:v>141.5</c:v>
                </c:pt>
                <c:pt idx="229">
                  <c:v>140.4</c:v>
                </c:pt>
                <c:pt idx="230">
                  <c:v>139.5</c:v>
                </c:pt>
                <c:pt idx="231">
                  <c:v>139.69999999999999</c:v>
                </c:pt>
                <c:pt idx="232">
                  <c:v>137</c:v>
                </c:pt>
                <c:pt idx="233">
                  <c:v>138.6</c:v>
                </c:pt>
                <c:pt idx="234">
                  <c:v>136.6</c:v>
                </c:pt>
                <c:pt idx="235">
                  <c:v>135.5</c:v>
                </c:pt>
                <c:pt idx="236">
                  <c:v>135.30000000000001</c:v>
                </c:pt>
                <c:pt idx="237">
                  <c:v>133.1</c:v>
                </c:pt>
                <c:pt idx="238">
                  <c:v>134.19999999999999</c:v>
                </c:pt>
                <c:pt idx="239">
                  <c:v>132</c:v>
                </c:pt>
                <c:pt idx="240">
                  <c:v>131.1</c:v>
                </c:pt>
                <c:pt idx="241">
                  <c:v>131.1</c:v>
                </c:pt>
                <c:pt idx="242">
                  <c:v>130.19999999999999</c:v>
                </c:pt>
                <c:pt idx="243">
                  <c:v>128.9</c:v>
                </c:pt>
                <c:pt idx="244">
                  <c:v>129.5</c:v>
                </c:pt>
                <c:pt idx="245">
                  <c:v>127.3</c:v>
                </c:pt>
                <c:pt idx="246">
                  <c:v>126.4</c:v>
                </c:pt>
                <c:pt idx="247">
                  <c:v>127.5</c:v>
                </c:pt>
                <c:pt idx="248">
                  <c:v>124.2</c:v>
                </c:pt>
                <c:pt idx="249">
                  <c:v>124.9</c:v>
                </c:pt>
                <c:pt idx="250">
                  <c:v>123.8</c:v>
                </c:pt>
                <c:pt idx="251">
                  <c:v>122.6</c:v>
                </c:pt>
                <c:pt idx="252">
                  <c:v>122.8</c:v>
                </c:pt>
                <c:pt idx="253">
                  <c:v>121.5</c:v>
                </c:pt>
                <c:pt idx="254">
                  <c:v>120.2</c:v>
                </c:pt>
                <c:pt idx="255">
                  <c:v>120.4</c:v>
                </c:pt>
                <c:pt idx="256">
                  <c:v>118.6</c:v>
                </c:pt>
                <c:pt idx="257">
                  <c:v>118</c:v>
                </c:pt>
                <c:pt idx="258">
                  <c:v>117.7</c:v>
                </c:pt>
                <c:pt idx="259">
                  <c:v>116.4</c:v>
                </c:pt>
                <c:pt idx="260">
                  <c:v>116.2</c:v>
                </c:pt>
                <c:pt idx="261">
                  <c:v>114.6</c:v>
                </c:pt>
                <c:pt idx="262">
                  <c:v>114.2</c:v>
                </c:pt>
                <c:pt idx="263">
                  <c:v>113.6</c:v>
                </c:pt>
                <c:pt idx="264">
                  <c:v>112.4</c:v>
                </c:pt>
                <c:pt idx="265">
                  <c:v>111.8</c:v>
                </c:pt>
                <c:pt idx="266">
                  <c:v>110.9</c:v>
                </c:pt>
                <c:pt idx="267">
                  <c:v>110.2</c:v>
                </c:pt>
                <c:pt idx="268">
                  <c:v>109.3</c:v>
                </c:pt>
                <c:pt idx="269">
                  <c:v>108.4</c:v>
                </c:pt>
                <c:pt idx="270">
                  <c:v>107.5</c:v>
                </c:pt>
                <c:pt idx="271">
                  <c:v>107.5</c:v>
                </c:pt>
                <c:pt idx="272">
                  <c:v>105.8</c:v>
                </c:pt>
                <c:pt idx="273">
                  <c:v>105.4</c:v>
                </c:pt>
                <c:pt idx="274">
                  <c:v>104.5</c:v>
                </c:pt>
                <c:pt idx="275">
                  <c:v>103.3</c:v>
                </c:pt>
                <c:pt idx="276">
                  <c:v>103.6</c:v>
                </c:pt>
                <c:pt idx="277">
                  <c:v>101.6</c:v>
                </c:pt>
                <c:pt idx="278">
                  <c:v>102.2</c:v>
                </c:pt>
                <c:pt idx="279">
                  <c:v>100.4</c:v>
                </c:pt>
                <c:pt idx="280">
                  <c:v>99.8</c:v>
                </c:pt>
                <c:pt idx="281">
                  <c:v>99.4</c:v>
                </c:pt>
                <c:pt idx="282">
                  <c:v>98.5</c:v>
                </c:pt>
                <c:pt idx="283">
                  <c:v>97.8</c:v>
                </c:pt>
                <c:pt idx="284">
                  <c:v>96.7</c:v>
                </c:pt>
                <c:pt idx="285">
                  <c:v>96</c:v>
                </c:pt>
                <c:pt idx="286">
                  <c:v>95.4</c:v>
                </c:pt>
                <c:pt idx="287">
                  <c:v>94.7</c:v>
                </c:pt>
                <c:pt idx="288">
                  <c:v>93.2</c:v>
                </c:pt>
                <c:pt idx="289">
                  <c:v>92.9</c:v>
                </c:pt>
                <c:pt idx="290">
                  <c:v>92.3</c:v>
                </c:pt>
                <c:pt idx="291">
                  <c:v>90.7</c:v>
                </c:pt>
                <c:pt idx="292">
                  <c:v>90.9</c:v>
                </c:pt>
                <c:pt idx="293">
                  <c:v>89.2</c:v>
                </c:pt>
                <c:pt idx="294">
                  <c:v>89.6</c:v>
                </c:pt>
                <c:pt idx="295">
                  <c:v>87.8</c:v>
                </c:pt>
                <c:pt idx="296">
                  <c:v>87.1</c:v>
                </c:pt>
                <c:pt idx="297">
                  <c:v>86.9</c:v>
                </c:pt>
                <c:pt idx="298">
                  <c:v>85.4</c:v>
                </c:pt>
                <c:pt idx="299">
                  <c:v>85.1</c:v>
                </c:pt>
                <c:pt idx="300">
                  <c:v>84.1</c:v>
                </c:pt>
                <c:pt idx="301">
                  <c:v>83</c:v>
                </c:pt>
                <c:pt idx="302">
                  <c:v>82.7</c:v>
                </c:pt>
                <c:pt idx="303">
                  <c:v>81.2</c:v>
                </c:pt>
                <c:pt idx="304">
                  <c:v>81</c:v>
                </c:pt>
                <c:pt idx="305">
                  <c:v>80.3</c:v>
                </c:pt>
                <c:pt idx="306">
                  <c:v>78.900000000000006</c:v>
                </c:pt>
                <c:pt idx="307">
                  <c:v>78.900000000000006</c:v>
                </c:pt>
                <c:pt idx="308">
                  <c:v>77.400000000000006</c:v>
                </c:pt>
                <c:pt idx="309">
                  <c:v>76.900000000000006</c:v>
                </c:pt>
                <c:pt idx="310">
                  <c:v>75.900000000000006</c:v>
                </c:pt>
                <c:pt idx="311">
                  <c:v>75.2</c:v>
                </c:pt>
                <c:pt idx="312">
                  <c:v>73.900000000000006</c:v>
                </c:pt>
                <c:pt idx="313">
                  <c:v>73.599999999999994</c:v>
                </c:pt>
                <c:pt idx="314">
                  <c:v>72.8</c:v>
                </c:pt>
                <c:pt idx="315">
                  <c:v>72.099999999999994</c:v>
                </c:pt>
                <c:pt idx="316">
                  <c:v>71.2</c:v>
                </c:pt>
                <c:pt idx="317">
                  <c:v>70.3</c:v>
                </c:pt>
                <c:pt idx="318">
                  <c:v>69.599999999999994</c:v>
                </c:pt>
                <c:pt idx="319">
                  <c:v>69</c:v>
                </c:pt>
                <c:pt idx="320">
                  <c:v>67.8</c:v>
                </c:pt>
                <c:pt idx="321">
                  <c:v>67.400000000000006</c:v>
                </c:pt>
                <c:pt idx="322">
                  <c:v>66.3</c:v>
                </c:pt>
                <c:pt idx="323">
                  <c:v>65.900000000000006</c:v>
                </c:pt>
                <c:pt idx="324">
                  <c:v>65</c:v>
                </c:pt>
                <c:pt idx="325">
                  <c:v>63.9</c:v>
                </c:pt>
                <c:pt idx="326">
                  <c:v>63.2</c:v>
                </c:pt>
                <c:pt idx="327">
                  <c:v>61.9</c:v>
                </c:pt>
                <c:pt idx="328">
                  <c:v>62.1</c:v>
                </c:pt>
                <c:pt idx="329">
                  <c:v>60.8</c:v>
                </c:pt>
                <c:pt idx="330">
                  <c:v>60.1</c:v>
                </c:pt>
                <c:pt idx="331">
                  <c:v>59.7</c:v>
                </c:pt>
                <c:pt idx="332">
                  <c:v>58.8</c:v>
                </c:pt>
                <c:pt idx="333">
                  <c:v>58.1</c:v>
                </c:pt>
                <c:pt idx="334">
                  <c:v>57</c:v>
                </c:pt>
                <c:pt idx="335">
                  <c:v>57.2</c:v>
                </c:pt>
                <c:pt idx="336">
                  <c:v>55.2</c:v>
                </c:pt>
                <c:pt idx="337">
                  <c:v>55.4</c:v>
                </c:pt>
                <c:pt idx="338">
                  <c:v>54.1</c:v>
                </c:pt>
                <c:pt idx="339">
                  <c:v>53.4</c:v>
                </c:pt>
                <c:pt idx="340">
                  <c:v>52.8</c:v>
                </c:pt>
                <c:pt idx="341">
                  <c:v>51.4</c:v>
                </c:pt>
                <c:pt idx="342">
                  <c:v>51.2</c:v>
                </c:pt>
                <c:pt idx="343">
                  <c:v>50.1</c:v>
                </c:pt>
                <c:pt idx="344">
                  <c:v>49.4</c:v>
                </c:pt>
                <c:pt idx="345">
                  <c:v>48.3</c:v>
                </c:pt>
                <c:pt idx="346">
                  <c:v>48.1</c:v>
                </c:pt>
                <c:pt idx="347">
                  <c:v>46.4</c:v>
                </c:pt>
                <c:pt idx="348">
                  <c:v>46.4</c:v>
                </c:pt>
                <c:pt idx="349">
                  <c:v>44.6</c:v>
                </c:pt>
                <c:pt idx="350">
                  <c:v>45.2</c:v>
                </c:pt>
                <c:pt idx="351">
                  <c:v>43.5</c:v>
                </c:pt>
                <c:pt idx="352">
                  <c:v>42.6</c:v>
                </c:pt>
                <c:pt idx="353">
                  <c:v>42.3</c:v>
                </c:pt>
                <c:pt idx="354">
                  <c:v>41.3</c:v>
                </c:pt>
                <c:pt idx="355">
                  <c:v>40.4</c:v>
                </c:pt>
                <c:pt idx="356">
                  <c:v>39.5</c:v>
                </c:pt>
                <c:pt idx="357">
                  <c:v>39</c:v>
                </c:pt>
                <c:pt idx="358">
                  <c:v>37.9</c:v>
                </c:pt>
                <c:pt idx="359">
                  <c:v>37.299999999999997</c:v>
                </c:pt>
                <c:pt idx="360">
                  <c:v>35.5</c:v>
                </c:pt>
                <c:pt idx="361">
                  <c:v>36.6</c:v>
                </c:pt>
                <c:pt idx="362">
                  <c:v>34.1</c:v>
                </c:pt>
                <c:pt idx="363">
                  <c:v>34.200000000000003</c:v>
                </c:pt>
                <c:pt idx="364">
                  <c:v>33</c:v>
                </c:pt>
                <c:pt idx="365">
                  <c:v>32.1</c:v>
                </c:pt>
                <c:pt idx="366">
                  <c:v>31.7</c:v>
                </c:pt>
                <c:pt idx="367">
                  <c:v>30.6</c:v>
                </c:pt>
                <c:pt idx="368">
                  <c:v>29.9</c:v>
                </c:pt>
                <c:pt idx="369">
                  <c:v>29.5</c:v>
                </c:pt>
                <c:pt idx="370">
                  <c:v>27.9</c:v>
                </c:pt>
                <c:pt idx="371">
                  <c:v>27.9</c:v>
                </c:pt>
                <c:pt idx="372">
                  <c:v>25.7</c:v>
                </c:pt>
                <c:pt idx="373">
                  <c:v>26.4</c:v>
                </c:pt>
                <c:pt idx="374">
                  <c:v>24.4</c:v>
                </c:pt>
                <c:pt idx="375">
                  <c:v>24.4</c:v>
                </c:pt>
                <c:pt idx="376">
                  <c:v>23.5</c:v>
                </c:pt>
                <c:pt idx="377">
                  <c:v>22.4</c:v>
                </c:pt>
                <c:pt idx="378">
                  <c:v>20.9</c:v>
                </c:pt>
                <c:pt idx="379">
                  <c:v>20.2</c:v>
                </c:pt>
                <c:pt idx="380">
                  <c:v>19.100000000000001</c:v>
                </c:pt>
                <c:pt idx="381">
                  <c:v>18.2</c:v>
                </c:pt>
                <c:pt idx="382">
                  <c:v>17.7</c:v>
                </c:pt>
                <c:pt idx="383">
                  <c:v>16.8</c:v>
                </c:pt>
                <c:pt idx="384">
                  <c:v>16</c:v>
                </c:pt>
                <c:pt idx="385">
                  <c:v>14.8</c:v>
                </c:pt>
                <c:pt idx="386">
                  <c:v>14.8</c:v>
                </c:pt>
                <c:pt idx="387">
                  <c:v>13.1</c:v>
                </c:pt>
                <c:pt idx="388">
                  <c:v>13.1</c:v>
                </c:pt>
                <c:pt idx="389">
                  <c:v>11.8</c:v>
                </c:pt>
                <c:pt idx="390">
                  <c:v>10.4</c:v>
                </c:pt>
                <c:pt idx="391">
                  <c:v>8.9</c:v>
                </c:pt>
                <c:pt idx="392">
                  <c:v>7.3</c:v>
                </c:pt>
                <c:pt idx="393">
                  <c:v>4.9000000000000004</c:v>
                </c:pt>
                <c:pt idx="394">
                  <c:v>4.4000000000000004</c:v>
                </c:pt>
                <c:pt idx="395">
                  <c:v>1.8</c:v>
                </c:pt>
                <c:pt idx="396">
                  <c:v>0.7</c:v>
                </c:pt>
                <c:pt idx="397">
                  <c:v>0.7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0.7</c:v>
                </c:pt>
                <c:pt idx="404">
                  <c:v>0.5</c:v>
                </c:pt>
                <c:pt idx="405">
                  <c:v>0.5</c:v>
                </c:pt>
                <c:pt idx="406">
                  <c:v>0.5</c:v>
                </c:pt>
                <c:pt idx="407">
                  <c:v>0.5</c:v>
                </c:pt>
                <c:pt idx="408">
                  <c:v>0.5</c:v>
                </c:pt>
                <c:pt idx="409">
                  <c:v>0.7</c:v>
                </c:pt>
                <c:pt idx="410">
                  <c:v>0.5</c:v>
                </c:pt>
                <c:pt idx="411">
                  <c:v>0.5</c:v>
                </c:pt>
                <c:pt idx="412">
                  <c:v>0.7</c:v>
                </c:pt>
                <c:pt idx="413">
                  <c:v>0.5</c:v>
                </c:pt>
                <c:pt idx="414">
                  <c:v>0.5</c:v>
                </c:pt>
                <c:pt idx="415">
                  <c:v>0.5</c:v>
                </c:pt>
                <c:pt idx="416">
                  <c:v>0.5</c:v>
                </c:pt>
                <c:pt idx="417">
                  <c:v>0.5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0.5</c:v>
                </c:pt>
                <c:pt idx="422">
                  <c:v>0.4</c:v>
                </c:pt>
                <c:pt idx="423">
                  <c:v>0.4</c:v>
                </c:pt>
                <c:pt idx="424">
                  <c:v>0.4</c:v>
                </c:pt>
                <c:pt idx="425">
                  <c:v>0.4</c:v>
                </c:pt>
                <c:pt idx="426">
                  <c:v>0.5</c:v>
                </c:pt>
                <c:pt idx="427">
                  <c:v>0.5</c:v>
                </c:pt>
                <c:pt idx="428">
                  <c:v>0.4</c:v>
                </c:pt>
                <c:pt idx="429">
                  <c:v>0.5</c:v>
                </c:pt>
                <c:pt idx="430">
                  <c:v>0.5</c:v>
                </c:pt>
                <c:pt idx="431">
                  <c:v>0.5</c:v>
                </c:pt>
                <c:pt idx="432">
                  <c:v>0.5</c:v>
                </c:pt>
                <c:pt idx="433">
                  <c:v>0.5</c:v>
                </c:pt>
                <c:pt idx="434">
                  <c:v>0.5</c:v>
                </c:pt>
                <c:pt idx="435">
                  <c:v>0.5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C7-DF4C-8B63-B08874B12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343584"/>
        <c:axId val="1"/>
      </c:scatterChart>
      <c:valAx>
        <c:axId val="40834358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3435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385.7</c:v>
                </c:pt>
                <c:pt idx="33">
                  <c:v>290</c:v>
                </c:pt>
                <c:pt idx="34">
                  <c:v>342.9</c:v>
                </c:pt>
                <c:pt idx="35">
                  <c:v>375.2</c:v>
                </c:pt>
                <c:pt idx="36">
                  <c:v>337.7</c:v>
                </c:pt>
                <c:pt idx="37">
                  <c:v>300.10000000000002</c:v>
                </c:pt>
                <c:pt idx="38">
                  <c:v>366.9</c:v>
                </c:pt>
                <c:pt idx="39">
                  <c:v>407.5</c:v>
                </c:pt>
                <c:pt idx="40">
                  <c:v>379.8</c:v>
                </c:pt>
                <c:pt idx="41">
                  <c:v>397.1</c:v>
                </c:pt>
                <c:pt idx="42">
                  <c:v>419.1</c:v>
                </c:pt>
                <c:pt idx="43">
                  <c:v>393.6</c:v>
                </c:pt>
                <c:pt idx="44">
                  <c:v>379</c:v>
                </c:pt>
                <c:pt idx="45">
                  <c:v>435.4</c:v>
                </c:pt>
                <c:pt idx="46">
                  <c:v>457.6</c:v>
                </c:pt>
                <c:pt idx="47">
                  <c:v>395.2</c:v>
                </c:pt>
                <c:pt idx="48">
                  <c:v>417.5</c:v>
                </c:pt>
                <c:pt idx="49">
                  <c:v>401.4</c:v>
                </c:pt>
                <c:pt idx="50">
                  <c:v>432.3</c:v>
                </c:pt>
                <c:pt idx="51">
                  <c:v>409</c:v>
                </c:pt>
                <c:pt idx="52">
                  <c:v>384.8</c:v>
                </c:pt>
                <c:pt idx="53">
                  <c:v>458.8</c:v>
                </c:pt>
                <c:pt idx="54">
                  <c:v>416</c:v>
                </c:pt>
                <c:pt idx="55">
                  <c:v>456.4</c:v>
                </c:pt>
                <c:pt idx="56">
                  <c:v>445.2</c:v>
                </c:pt>
                <c:pt idx="57">
                  <c:v>423.9</c:v>
                </c:pt>
                <c:pt idx="58">
                  <c:v>438.8</c:v>
                </c:pt>
                <c:pt idx="59">
                  <c:v>443.9</c:v>
                </c:pt>
                <c:pt idx="60">
                  <c:v>458</c:v>
                </c:pt>
                <c:pt idx="61">
                  <c:v>476.7</c:v>
                </c:pt>
                <c:pt idx="62">
                  <c:v>460.4</c:v>
                </c:pt>
                <c:pt idx="63">
                  <c:v>478.5</c:v>
                </c:pt>
                <c:pt idx="64">
                  <c:v>425</c:v>
                </c:pt>
                <c:pt idx="65">
                  <c:v>480.3</c:v>
                </c:pt>
                <c:pt idx="66">
                  <c:v>471.1</c:v>
                </c:pt>
                <c:pt idx="67">
                  <c:v>493.2</c:v>
                </c:pt>
                <c:pt idx="68">
                  <c:v>528.79999999999995</c:v>
                </c:pt>
                <c:pt idx="69">
                  <c:v>495.2</c:v>
                </c:pt>
                <c:pt idx="70">
                  <c:v>503.5</c:v>
                </c:pt>
                <c:pt idx="71">
                  <c:v>508.9</c:v>
                </c:pt>
                <c:pt idx="72">
                  <c:v>513.1</c:v>
                </c:pt>
                <c:pt idx="73">
                  <c:v>491.4</c:v>
                </c:pt>
                <c:pt idx="74">
                  <c:v>498.5</c:v>
                </c:pt>
                <c:pt idx="75">
                  <c:v>504.1</c:v>
                </c:pt>
                <c:pt idx="76">
                  <c:v>476.5</c:v>
                </c:pt>
                <c:pt idx="77">
                  <c:v>494.9</c:v>
                </c:pt>
                <c:pt idx="78">
                  <c:v>472.2</c:v>
                </c:pt>
                <c:pt idx="79">
                  <c:v>501.3</c:v>
                </c:pt>
                <c:pt idx="80">
                  <c:v>524.70000000000005</c:v>
                </c:pt>
                <c:pt idx="81">
                  <c:v>483.7</c:v>
                </c:pt>
                <c:pt idx="82">
                  <c:v>556.6</c:v>
                </c:pt>
                <c:pt idx="83">
                  <c:v>516.1</c:v>
                </c:pt>
                <c:pt idx="84">
                  <c:v>532</c:v>
                </c:pt>
                <c:pt idx="85">
                  <c:v>599.6</c:v>
                </c:pt>
                <c:pt idx="86">
                  <c:v>551.9</c:v>
                </c:pt>
                <c:pt idx="87">
                  <c:v>596.5</c:v>
                </c:pt>
                <c:pt idx="88">
                  <c:v>556.70000000000005</c:v>
                </c:pt>
                <c:pt idx="89">
                  <c:v>595.29999999999995</c:v>
                </c:pt>
                <c:pt idx="90">
                  <c:v>575.4</c:v>
                </c:pt>
                <c:pt idx="91">
                  <c:v>563.9</c:v>
                </c:pt>
                <c:pt idx="92">
                  <c:v>576.6</c:v>
                </c:pt>
                <c:pt idx="93">
                  <c:v>568.4</c:v>
                </c:pt>
                <c:pt idx="94">
                  <c:v>575.79999999999995</c:v>
                </c:pt>
                <c:pt idx="95">
                  <c:v>569</c:v>
                </c:pt>
                <c:pt idx="96">
                  <c:v>572.20000000000005</c:v>
                </c:pt>
                <c:pt idx="97">
                  <c:v>596.9</c:v>
                </c:pt>
                <c:pt idx="98">
                  <c:v>567.6</c:v>
                </c:pt>
                <c:pt idx="99">
                  <c:v>592.20000000000005</c:v>
                </c:pt>
                <c:pt idx="100">
                  <c:v>587.79999999999995</c:v>
                </c:pt>
                <c:pt idx="101">
                  <c:v>607.29999999999995</c:v>
                </c:pt>
                <c:pt idx="102">
                  <c:v>611.4</c:v>
                </c:pt>
                <c:pt idx="103">
                  <c:v>593.79999999999995</c:v>
                </c:pt>
                <c:pt idx="104">
                  <c:v>560.1</c:v>
                </c:pt>
                <c:pt idx="105">
                  <c:v>605.29999999999995</c:v>
                </c:pt>
                <c:pt idx="106">
                  <c:v>612.1</c:v>
                </c:pt>
                <c:pt idx="107">
                  <c:v>592.6</c:v>
                </c:pt>
                <c:pt idx="108">
                  <c:v>576.79999999999995</c:v>
                </c:pt>
                <c:pt idx="109">
                  <c:v>596.9</c:v>
                </c:pt>
                <c:pt idx="110">
                  <c:v>574.20000000000005</c:v>
                </c:pt>
                <c:pt idx="111">
                  <c:v>562.79999999999995</c:v>
                </c:pt>
                <c:pt idx="112">
                  <c:v>602</c:v>
                </c:pt>
                <c:pt idx="113">
                  <c:v>596.1</c:v>
                </c:pt>
                <c:pt idx="114">
                  <c:v>590.79999999999995</c:v>
                </c:pt>
                <c:pt idx="115">
                  <c:v>609.79999999999995</c:v>
                </c:pt>
                <c:pt idx="116">
                  <c:v>592.1</c:v>
                </c:pt>
                <c:pt idx="117">
                  <c:v>599</c:v>
                </c:pt>
                <c:pt idx="118">
                  <c:v>582</c:v>
                </c:pt>
                <c:pt idx="119">
                  <c:v>563.6</c:v>
                </c:pt>
                <c:pt idx="120">
                  <c:v>626.29999999999995</c:v>
                </c:pt>
                <c:pt idx="121">
                  <c:v>584.1</c:v>
                </c:pt>
                <c:pt idx="122">
                  <c:v>569.4</c:v>
                </c:pt>
                <c:pt idx="123">
                  <c:v>602.4</c:v>
                </c:pt>
                <c:pt idx="124">
                  <c:v>597.5</c:v>
                </c:pt>
                <c:pt idx="125">
                  <c:v>577.1</c:v>
                </c:pt>
                <c:pt idx="126">
                  <c:v>610.70000000000005</c:v>
                </c:pt>
                <c:pt idx="127">
                  <c:v>582.4</c:v>
                </c:pt>
                <c:pt idx="128">
                  <c:v>582.79999999999995</c:v>
                </c:pt>
                <c:pt idx="129">
                  <c:v>625.70000000000005</c:v>
                </c:pt>
                <c:pt idx="130">
                  <c:v>586.1</c:v>
                </c:pt>
                <c:pt idx="131">
                  <c:v>590</c:v>
                </c:pt>
                <c:pt idx="132">
                  <c:v>606.9</c:v>
                </c:pt>
                <c:pt idx="133">
                  <c:v>660.6</c:v>
                </c:pt>
                <c:pt idx="134">
                  <c:v>626.1</c:v>
                </c:pt>
                <c:pt idx="135">
                  <c:v>655.20000000000005</c:v>
                </c:pt>
                <c:pt idx="136">
                  <c:v>725.4</c:v>
                </c:pt>
                <c:pt idx="137">
                  <c:v>677.9</c:v>
                </c:pt>
                <c:pt idx="138">
                  <c:v>673.7</c:v>
                </c:pt>
                <c:pt idx="139">
                  <c:v>693.1</c:v>
                </c:pt>
                <c:pt idx="140">
                  <c:v>748.1</c:v>
                </c:pt>
                <c:pt idx="141">
                  <c:v>654.79999999999995</c:v>
                </c:pt>
                <c:pt idx="142">
                  <c:v>691.7</c:v>
                </c:pt>
                <c:pt idx="143">
                  <c:v>699.3</c:v>
                </c:pt>
                <c:pt idx="144">
                  <c:v>677.7</c:v>
                </c:pt>
                <c:pt idx="145">
                  <c:v>712.8</c:v>
                </c:pt>
                <c:pt idx="146">
                  <c:v>704.9</c:v>
                </c:pt>
                <c:pt idx="147">
                  <c:v>679.2</c:v>
                </c:pt>
                <c:pt idx="148">
                  <c:v>663.9</c:v>
                </c:pt>
                <c:pt idx="149">
                  <c:v>663.5</c:v>
                </c:pt>
                <c:pt idx="150">
                  <c:v>687.5</c:v>
                </c:pt>
                <c:pt idx="151">
                  <c:v>678.2</c:v>
                </c:pt>
                <c:pt idx="152">
                  <c:v>698.1</c:v>
                </c:pt>
                <c:pt idx="153">
                  <c:v>664.8</c:v>
                </c:pt>
                <c:pt idx="154">
                  <c:v>729.6</c:v>
                </c:pt>
                <c:pt idx="155">
                  <c:v>743.9</c:v>
                </c:pt>
                <c:pt idx="156">
                  <c:v>693.2</c:v>
                </c:pt>
                <c:pt idx="157">
                  <c:v>725.4</c:v>
                </c:pt>
                <c:pt idx="158">
                  <c:v>663.5</c:v>
                </c:pt>
                <c:pt idx="159">
                  <c:v>617.70000000000005</c:v>
                </c:pt>
                <c:pt idx="160">
                  <c:v>714.5</c:v>
                </c:pt>
                <c:pt idx="161">
                  <c:v>656.9</c:v>
                </c:pt>
                <c:pt idx="162">
                  <c:v>622.6</c:v>
                </c:pt>
                <c:pt idx="163">
                  <c:v>625.5</c:v>
                </c:pt>
                <c:pt idx="164">
                  <c:v>621.1</c:v>
                </c:pt>
                <c:pt idx="165">
                  <c:v>608.9</c:v>
                </c:pt>
                <c:pt idx="166">
                  <c:v>714.3</c:v>
                </c:pt>
                <c:pt idx="167">
                  <c:v>654.5</c:v>
                </c:pt>
                <c:pt idx="168">
                  <c:v>635.4</c:v>
                </c:pt>
                <c:pt idx="169">
                  <c:v>702.6</c:v>
                </c:pt>
                <c:pt idx="170">
                  <c:v>651.5</c:v>
                </c:pt>
                <c:pt idx="171">
                  <c:v>657.6</c:v>
                </c:pt>
                <c:pt idx="172">
                  <c:v>765.4</c:v>
                </c:pt>
                <c:pt idx="173">
                  <c:v>654.9</c:v>
                </c:pt>
                <c:pt idx="174">
                  <c:v>671.7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628.70000000000005</c:v>
                </c:pt>
                <c:pt idx="251">
                  <c:v>685</c:v>
                </c:pt>
                <c:pt idx="252">
                  <c:v>700.9</c:v>
                </c:pt>
                <c:pt idx="253">
                  <c:v>677.6</c:v>
                </c:pt>
                <c:pt idx="254">
                  <c:v>675.7</c:v>
                </c:pt>
                <c:pt idx="255">
                  <c:v>617.70000000000005</c:v>
                </c:pt>
                <c:pt idx="256">
                  <c:v>636.20000000000005</c:v>
                </c:pt>
                <c:pt idx="257">
                  <c:v>776.7</c:v>
                </c:pt>
                <c:pt idx="258">
                  <c:v>738.2</c:v>
                </c:pt>
                <c:pt idx="259">
                  <c:v>777.4</c:v>
                </c:pt>
                <c:pt idx="260">
                  <c:v>658.8</c:v>
                </c:pt>
                <c:pt idx="261">
                  <c:v>700.3</c:v>
                </c:pt>
                <c:pt idx="262">
                  <c:v>635.5</c:v>
                </c:pt>
                <c:pt idx="263">
                  <c:v>633.1</c:v>
                </c:pt>
                <c:pt idx="264">
                  <c:v>619.9</c:v>
                </c:pt>
                <c:pt idx="265">
                  <c:v>688.9</c:v>
                </c:pt>
                <c:pt idx="266">
                  <c:v>661.7</c:v>
                </c:pt>
                <c:pt idx="267">
                  <c:v>683.9</c:v>
                </c:pt>
                <c:pt idx="268">
                  <c:v>678.1</c:v>
                </c:pt>
                <c:pt idx="269">
                  <c:v>663.6</c:v>
                </c:pt>
                <c:pt idx="270">
                  <c:v>633.6</c:v>
                </c:pt>
                <c:pt idx="271">
                  <c:v>616.4</c:v>
                </c:pt>
                <c:pt idx="272">
                  <c:v>664.5</c:v>
                </c:pt>
                <c:pt idx="273">
                  <c:v>703</c:v>
                </c:pt>
                <c:pt idx="274">
                  <c:v>689.5</c:v>
                </c:pt>
                <c:pt idx="275">
                  <c:v>684.3</c:v>
                </c:pt>
                <c:pt idx="276">
                  <c:v>639.70000000000005</c:v>
                </c:pt>
                <c:pt idx="277">
                  <c:v>671.6</c:v>
                </c:pt>
                <c:pt idx="278">
                  <c:v>652.20000000000005</c:v>
                </c:pt>
                <c:pt idx="279">
                  <c:v>700.2</c:v>
                </c:pt>
                <c:pt idx="280">
                  <c:v>702.7</c:v>
                </c:pt>
                <c:pt idx="281">
                  <c:v>682.3</c:v>
                </c:pt>
                <c:pt idx="282">
                  <c:v>657.9</c:v>
                </c:pt>
                <c:pt idx="283">
                  <c:v>685.5</c:v>
                </c:pt>
                <c:pt idx="284">
                  <c:v>699.4</c:v>
                </c:pt>
                <c:pt idx="285">
                  <c:v>654.5</c:v>
                </c:pt>
                <c:pt idx="286">
                  <c:v>740.5</c:v>
                </c:pt>
                <c:pt idx="287">
                  <c:v>696.6</c:v>
                </c:pt>
                <c:pt idx="288">
                  <c:v>682.7</c:v>
                </c:pt>
                <c:pt idx="289">
                  <c:v>681.8</c:v>
                </c:pt>
                <c:pt idx="290">
                  <c:v>671.7</c:v>
                </c:pt>
                <c:pt idx="291">
                  <c:v>684.4</c:v>
                </c:pt>
                <c:pt idx="292">
                  <c:v>660.6</c:v>
                </c:pt>
                <c:pt idx="293">
                  <c:v>676.6</c:v>
                </c:pt>
                <c:pt idx="294">
                  <c:v>637.1</c:v>
                </c:pt>
                <c:pt idx="295">
                  <c:v>664.6</c:v>
                </c:pt>
                <c:pt idx="296">
                  <c:v>628.29999999999995</c:v>
                </c:pt>
                <c:pt idx="297">
                  <c:v>619.4</c:v>
                </c:pt>
                <c:pt idx="298">
                  <c:v>637.5</c:v>
                </c:pt>
                <c:pt idx="299">
                  <c:v>608.5</c:v>
                </c:pt>
                <c:pt idx="300">
                  <c:v>617.29999999999995</c:v>
                </c:pt>
                <c:pt idx="301">
                  <c:v>635.70000000000005</c:v>
                </c:pt>
                <c:pt idx="302">
                  <c:v>598.79999999999995</c:v>
                </c:pt>
                <c:pt idx="303">
                  <c:v>610.29999999999995</c:v>
                </c:pt>
                <c:pt idx="304">
                  <c:v>630.70000000000005</c:v>
                </c:pt>
                <c:pt idx="305">
                  <c:v>672.4</c:v>
                </c:pt>
                <c:pt idx="306">
                  <c:v>623.9</c:v>
                </c:pt>
                <c:pt idx="307">
                  <c:v>601.29999999999995</c:v>
                </c:pt>
                <c:pt idx="308">
                  <c:v>584.79999999999995</c:v>
                </c:pt>
                <c:pt idx="309">
                  <c:v>600</c:v>
                </c:pt>
                <c:pt idx="310">
                  <c:v>584.70000000000005</c:v>
                </c:pt>
                <c:pt idx="311">
                  <c:v>611.70000000000005</c:v>
                </c:pt>
                <c:pt idx="312">
                  <c:v>576.20000000000005</c:v>
                </c:pt>
                <c:pt idx="313">
                  <c:v>581.5</c:v>
                </c:pt>
                <c:pt idx="314">
                  <c:v>577.1</c:v>
                </c:pt>
                <c:pt idx="315">
                  <c:v>569.4</c:v>
                </c:pt>
                <c:pt idx="316">
                  <c:v>586.70000000000005</c:v>
                </c:pt>
                <c:pt idx="317">
                  <c:v>600.6</c:v>
                </c:pt>
                <c:pt idx="318">
                  <c:v>565.5</c:v>
                </c:pt>
                <c:pt idx="319">
                  <c:v>568.29999999999995</c:v>
                </c:pt>
                <c:pt idx="320">
                  <c:v>584.6</c:v>
                </c:pt>
                <c:pt idx="321">
                  <c:v>591.1</c:v>
                </c:pt>
                <c:pt idx="322">
                  <c:v>573.4</c:v>
                </c:pt>
                <c:pt idx="323">
                  <c:v>588.79999999999995</c:v>
                </c:pt>
                <c:pt idx="324">
                  <c:v>570.29999999999995</c:v>
                </c:pt>
                <c:pt idx="325">
                  <c:v>560.9</c:v>
                </c:pt>
                <c:pt idx="326">
                  <c:v>575.9</c:v>
                </c:pt>
                <c:pt idx="327">
                  <c:v>568</c:v>
                </c:pt>
                <c:pt idx="328">
                  <c:v>557.1</c:v>
                </c:pt>
                <c:pt idx="329">
                  <c:v>560.5</c:v>
                </c:pt>
                <c:pt idx="330">
                  <c:v>568.6</c:v>
                </c:pt>
                <c:pt idx="331">
                  <c:v>570.4</c:v>
                </c:pt>
                <c:pt idx="332">
                  <c:v>593</c:v>
                </c:pt>
                <c:pt idx="333">
                  <c:v>581.9</c:v>
                </c:pt>
                <c:pt idx="334">
                  <c:v>569.29999999999995</c:v>
                </c:pt>
                <c:pt idx="335">
                  <c:v>583</c:v>
                </c:pt>
                <c:pt idx="336">
                  <c:v>547.1</c:v>
                </c:pt>
                <c:pt idx="337">
                  <c:v>546.29999999999995</c:v>
                </c:pt>
                <c:pt idx="338">
                  <c:v>550</c:v>
                </c:pt>
                <c:pt idx="339">
                  <c:v>582.1</c:v>
                </c:pt>
                <c:pt idx="340">
                  <c:v>538.79999999999995</c:v>
                </c:pt>
                <c:pt idx="341">
                  <c:v>555.79999999999995</c:v>
                </c:pt>
                <c:pt idx="342">
                  <c:v>525.1</c:v>
                </c:pt>
                <c:pt idx="343">
                  <c:v>565.4</c:v>
                </c:pt>
                <c:pt idx="344">
                  <c:v>537.5</c:v>
                </c:pt>
                <c:pt idx="345">
                  <c:v>522.9</c:v>
                </c:pt>
                <c:pt idx="346">
                  <c:v>500.7</c:v>
                </c:pt>
                <c:pt idx="347">
                  <c:v>495.3</c:v>
                </c:pt>
                <c:pt idx="348">
                  <c:v>510.5</c:v>
                </c:pt>
                <c:pt idx="349">
                  <c:v>494.9</c:v>
                </c:pt>
                <c:pt idx="350">
                  <c:v>509.4</c:v>
                </c:pt>
                <c:pt idx="351">
                  <c:v>500.6</c:v>
                </c:pt>
                <c:pt idx="352">
                  <c:v>503.4</c:v>
                </c:pt>
                <c:pt idx="353">
                  <c:v>484</c:v>
                </c:pt>
                <c:pt idx="354">
                  <c:v>518.4</c:v>
                </c:pt>
                <c:pt idx="355">
                  <c:v>500.4</c:v>
                </c:pt>
                <c:pt idx="356">
                  <c:v>485.5</c:v>
                </c:pt>
                <c:pt idx="357">
                  <c:v>495.5</c:v>
                </c:pt>
                <c:pt idx="358">
                  <c:v>512.79999999999995</c:v>
                </c:pt>
                <c:pt idx="359">
                  <c:v>491.7</c:v>
                </c:pt>
                <c:pt idx="360">
                  <c:v>445.8</c:v>
                </c:pt>
                <c:pt idx="361">
                  <c:v>452.5</c:v>
                </c:pt>
                <c:pt idx="362">
                  <c:v>438.1</c:v>
                </c:pt>
                <c:pt idx="363">
                  <c:v>482</c:v>
                </c:pt>
                <c:pt idx="364">
                  <c:v>458.5</c:v>
                </c:pt>
                <c:pt idx="365">
                  <c:v>467.9</c:v>
                </c:pt>
                <c:pt idx="366">
                  <c:v>475</c:v>
                </c:pt>
                <c:pt idx="367">
                  <c:v>451.3</c:v>
                </c:pt>
                <c:pt idx="368">
                  <c:v>490.8</c:v>
                </c:pt>
                <c:pt idx="369">
                  <c:v>431</c:v>
                </c:pt>
                <c:pt idx="370">
                  <c:v>417.3</c:v>
                </c:pt>
                <c:pt idx="371">
                  <c:v>464.5</c:v>
                </c:pt>
                <c:pt idx="372">
                  <c:v>464.5</c:v>
                </c:pt>
                <c:pt idx="373">
                  <c:v>453.3</c:v>
                </c:pt>
                <c:pt idx="374">
                  <c:v>438.1</c:v>
                </c:pt>
                <c:pt idx="375">
                  <c:v>408.3</c:v>
                </c:pt>
                <c:pt idx="376">
                  <c:v>423.2</c:v>
                </c:pt>
                <c:pt idx="377">
                  <c:v>405.8</c:v>
                </c:pt>
                <c:pt idx="378">
                  <c:v>339.1</c:v>
                </c:pt>
                <c:pt idx="379">
                  <c:v>375.2</c:v>
                </c:pt>
                <c:pt idx="380">
                  <c:v>364.4</c:v>
                </c:pt>
                <c:pt idx="381">
                  <c:v>355.7</c:v>
                </c:pt>
                <c:pt idx="382">
                  <c:v>318.2</c:v>
                </c:pt>
                <c:pt idx="383">
                  <c:v>437.2</c:v>
                </c:pt>
                <c:pt idx="384">
                  <c:v>381.1</c:v>
                </c:pt>
                <c:pt idx="385">
                  <c:v>339.4</c:v>
                </c:pt>
                <c:pt idx="386">
                  <c:v>251.2</c:v>
                </c:pt>
                <c:pt idx="387">
                  <c:v>385.5</c:v>
                </c:pt>
                <c:pt idx="388">
                  <c:v>424.6</c:v>
                </c:pt>
                <c:pt idx="389">
                  <c:v>314.3</c:v>
                </c:pt>
                <c:pt idx="390">
                  <c:v>246.9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0.4</c:v>
                </c:pt>
                <c:pt idx="1">
                  <c:v>0.5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0.9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0.9</c:v>
                </c:pt>
                <c:pt idx="13">
                  <c:v>0.7</c:v>
                </c:pt>
                <c:pt idx="14">
                  <c:v>0.9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0.7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1.8</c:v>
                </c:pt>
                <c:pt idx="32">
                  <c:v>3.3</c:v>
                </c:pt>
                <c:pt idx="33">
                  <c:v>4.9000000000000004</c:v>
                </c:pt>
                <c:pt idx="34">
                  <c:v>4.9000000000000004</c:v>
                </c:pt>
                <c:pt idx="35">
                  <c:v>4.7</c:v>
                </c:pt>
                <c:pt idx="36">
                  <c:v>5.6</c:v>
                </c:pt>
                <c:pt idx="37">
                  <c:v>6.4</c:v>
                </c:pt>
                <c:pt idx="38">
                  <c:v>6.9</c:v>
                </c:pt>
                <c:pt idx="39">
                  <c:v>8.1999999999999993</c:v>
                </c:pt>
                <c:pt idx="40">
                  <c:v>8.6</c:v>
                </c:pt>
                <c:pt idx="41">
                  <c:v>9.3000000000000007</c:v>
                </c:pt>
                <c:pt idx="42">
                  <c:v>11.1</c:v>
                </c:pt>
                <c:pt idx="43">
                  <c:v>10.7</c:v>
                </c:pt>
                <c:pt idx="44">
                  <c:v>12.6</c:v>
                </c:pt>
                <c:pt idx="45">
                  <c:v>13.1</c:v>
                </c:pt>
                <c:pt idx="46">
                  <c:v>13.8</c:v>
                </c:pt>
                <c:pt idx="47">
                  <c:v>15.1</c:v>
                </c:pt>
                <c:pt idx="48">
                  <c:v>15.5</c:v>
                </c:pt>
                <c:pt idx="49">
                  <c:v>16.899999999999999</c:v>
                </c:pt>
                <c:pt idx="50">
                  <c:v>17.5</c:v>
                </c:pt>
                <c:pt idx="51">
                  <c:v>18</c:v>
                </c:pt>
                <c:pt idx="52">
                  <c:v>19.5</c:v>
                </c:pt>
                <c:pt idx="53">
                  <c:v>19.7</c:v>
                </c:pt>
                <c:pt idx="54">
                  <c:v>20.9</c:v>
                </c:pt>
                <c:pt idx="55">
                  <c:v>21.7</c:v>
                </c:pt>
                <c:pt idx="56">
                  <c:v>22.4</c:v>
                </c:pt>
                <c:pt idx="57">
                  <c:v>23.7</c:v>
                </c:pt>
                <c:pt idx="58">
                  <c:v>23.7</c:v>
                </c:pt>
                <c:pt idx="59">
                  <c:v>25.7</c:v>
                </c:pt>
                <c:pt idx="60">
                  <c:v>25.5</c:v>
                </c:pt>
                <c:pt idx="61">
                  <c:v>27.3</c:v>
                </c:pt>
                <c:pt idx="62">
                  <c:v>27.1</c:v>
                </c:pt>
                <c:pt idx="63">
                  <c:v>29.3</c:v>
                </c:pt>
                <c:pt idx="64">
                  <c:v>28.2</c:v>
                </c:pt>
                <c:pt idx="65">
                  <c:v>31.1</c:v>
                </c:pt>
                <c:pt idx="66">
                  <c:v>30.6</c:v>
                </c:pt>
                <c:pt idx="67">
                  <c:v>31.7</c:v>
                </c:pt>
                <c:pt idx="68">
                  <c:v>33.299999999999997</c:v>
                </c:pt>
                <c:pt idx="69">
                  <c:v>32.799999999999997</c:v>
                </c:pt>
                <c:pt idx="70">
                  <c:v>34.6</c:v>
                </c:pt>
                <c:pt idx="71">
                  <c:v>35</c:v>
                </c:pt>
                <c:pt idx="72">
                  <c:v>36.200000000000003</c:v>
                </c:pt>
                <c:pt idx="73">
                  <c:v>37.200000000000003</c:v>
                </c:pt>
                <c:pt idx="74">
                  <c:v>37.299999999999997</c:v>
                </c:pt>
                <c:pt idx="75">
                  <c:v>39</c:v>
                </c:pt>
                <c:pt idx="76">
                  <c:v>38.799999999999997</c:v>
                </c:pt>
                <c:pt idx="77">
                  <c:v>40.6</c:v>
                </c:pt>
                <c:pt idx="78">
                  <c:v>40.6</c:v>
                </c:pt>
                <c:pt idx="79">
                  <c:v>41.5</c:v>
                </c:pt>
                <c:pt idx="80">
                  <c:v>42.6</c:v>
                </c:pt>
                <c:pt idx="81">
                  <c:v>42.6</c:v>
                </c:pt>
                <c:pt idx="82">
                  <c:v>44.8</c:v>
                </c:pt>
                <c:pt idx="83">
                  <c:v>44.3</c:v>
                </c:pt>
                <c:pt idx="84">
                  <c:v>45</c:v>
                </c:pt>
                <c:pt idx="85">
                  <c:v>47</c:v>
                </c:pt>
                <c:pt idx="86">
                  <c:v>46.4</c:v>
                </c:pt>
                <c:pt idx="87">
                  <c:v>48.4</c:v>
                </c:pt>
                <c:pt idx="88">
                  <c:v>48.1</c:v>
                </c:pt>
                <c:pt idx="89">
                  <c:v>50.1</c:v>
                </c:pt>
                <c:pt idx="90">
                  <c:v>49.5</c:v>
                </c:pt>
                <c:pt idx="91">
                  <c:v>51.5</c:v>
                </c:pt>
                <c:pt idx="92">
                  <c:v>51.2</c:v>
                </c:pt>
                <c:pt idx="93">
                  <c:v>52.1</c:v>
                </c:pt>
                <c:pt idx="94">
                  <c:v>53.7</c:v>
                </c:pt>
                <c:pt idx="95">
                  <c:v>53.7</c:v>
                </c:pt>
                <c:pt idx="96">
                  <c:v>55.5</c:v>
                </c:pt>
                <c:pt idx="97">
                  <c:v>55.2</c:v>
                </c:pt>
                <c:pt idx="98">
                  <c:v>57.4</c:v>
                </c:pt>
                <c:pt idx="99">
                  <c:v>56.5</c:v>
                </c:pt>
                <c:pt idx="100">
                  <c:v>59</c:v>
                </c:pt>
                <c:pt idx="101">
                  <c:v>58.3</c:v>
                </c:pt>
                <c:pt idx="102">
                  <c:v>60.5</c:v>
                </c:pt>
                <c:pt idx="103">
                  <c:v>60.1</c:v>
                </c:pt>
                <c:pt idx="104">
                  <c:v>62.5</c:v>
                </c:pt>
                <c:pt idx="105">
                  <c:v>61.4</c:v>
                </c:pt>
                <c:pt idx="106">
                  <c:v>63.7</c:v>
                </c:pt>
                <c:pt idx="107">
                  <c:v>64.099999999999994</c:v>
                </c:pt>
                <c:pt idx="108">
                  <c:v>63.7</c:v>
                </c:pt>
                <c:pt idx="109">
                  <c:v>66.099999999999994</c:v>
                </c:pt>
                <c:pt idx="110">
                  <c:v>65</c:v>
                </c:pt>
                <c:pt idx="111">
                  <c:v>68.099999999999994</c:v>
                </c:pt>
                <c:pt idx="112">
                  <c:v>67</c:v>
                </c:pt>
                <c:pt idx="113">
                  <c:v>68.7</c:v>
                </c:pt>
                <c:pt idx="114">
                  <c:v>69.8</c:v>
                </c:pt>
                <c:pt idx="115">
                  <c:v>69.900000000000006</c:v>
                </c:pt>
                <c:pt idx="116">
                  <c:v>71</c:v>
                </c:pt>
                <c:pt idx="117">
                  <c:v>72.3</c:v>
                </c:pt>
                <c:pt idx="118">
                  <c:v>72.5</c:v>
                </c:pt>
                <c:pt idx="119">
                  <c:v>74.099999999999994</c:v>
                </c:pt>
                <c:pt idx="120">
                  <c:v>74.5</c:v>
                </c:pt>
                <c:pt idx="121">
                  <c:v>75.599999999999994</c:v>
                </c:pt>
                <c:pt idx="122">
                  <c:v>76.5</c:v>
                </c:pt>
                <c:pt idx="123">
                  <c:v>77.400000000000006</c:v>
                </c:pt>
                <c:pt idx="124">
                  <c:v>77.8</c:v>
                </c:pt>
                <c:pt idx="125">
                  <c:v>79.599999999999994</c:v>
                </c:pt>
                <c:pt idx="126">
                  <c:v>78.7</c:v>
                </c:pt>
                <c:pt idx="127">
                  <c:v>81.599999999999994</c:v>
                </c:pt>
                <c:pt idx="128">
                  <c:v>80.3</c:v>
                </c:pt>
                <c:pt idx="129">
                  <c:v>83</c:v>
                </c:pt>
                <c:pt idx="130">
                  <c:v>82.5</c:v>
                </c:pt>
                <c:pt idx="131">
                  <c:v>84</c:v>
                </c:pt>
                <c:pt idx="132">
                  <c:v>85.2</c:v>
                </c:pt>
                <c:pt idx="133">
                  <c:v>85.8</c:v>
                </c:pt>
                <c:pt idx="134">
                  <c:v>86.7</c:v>
                </c:pt>
                <c:pt idx="135">
                  <c:v>88</c:v>
                </c:pt>
                <c:pt idx="136">
                  <c:v>88.7</c:v>
                </c:pt>
                <c:pt idx="137">
                  <c:v>89.4</c:v>
                </c:pt>
                <c:pt idx="138">
                  <c:v>91.1</c:v>
                </c:pt>
                <c:pt idx="139">
                  <c:v>91.1</c:v>
                </c:pt>
                <c:pt idx="140">
                  <c:v>92.2</c:v>
                </c:pt>
                <c:pt idx="141">
                  <c:v>93.6</c:v>
                </c:pt>
                <c:pt idx="142">
                  <c:v>93.4</c:v>
                </c:pt>
                <c:pt idx="143">
                  <c:v>95.4</c:v>
                </c:pt>
                <c:pt idx="144">
                  <c:v>95.4</c:v>
                </c:pt>
                <c:pt idx="145">
                  <c:v>97.6</c:v>
                </c:pt>
                <c:pt idx="146">
                  <c:v>97.4</c:v>
                </c:pt>
                <c:pt idx="147">
                  <c:v>99.1</c:v>
                </c:pt>
                <c:pt idx="148">
                  <c:v>99.1</c:v>
                </c:pt>
                <c:pt idx="149">
                  <c:v>101.4</c:v>
                </c:pt>
                <c:pt idx="150">
                  <c:v>100.5</c:v>
                </c:pt>
                <c:pt idx="151">
                  <c:v>103.3</c:v>
                </c:pt>
                <c:pt idx="152">
                  <c:v>102.9</c:v>
                </c:pt>
                <c:pt idx="153">
                  <c:v>104.4</c:v>
                </c:pt>
                <c:pt idx="154">
                  <c:v>105.3</c:v>
                </c:pt>
                <c:pt idx="155">
                  <c:v>105.8</c:v>
                </c:pt>
                <c:pt idx="156">
                  <c:v>107.6</c:v>
                </c:pt>
                <c:pt idx="157">
                  <c:v>107.5</c:v>
                </c:pt>
                <c:pt idx="158">
                  <c:v>109.5</c:v>
                </c:pt>
                <c:pt idx="159">
                  <c:v>109.5</c:v>
                </c:pt>
                <c:pt idx="160">
                  <c:v>111.3</c:v>
                </c:pt>
                <c:pt idx="161">
                  <c:v>112</c:v>
                </c:pt>
                <c:pt idx="162">
                  <c:v>112.6</c:v>
                </c:pt>
                <c:pt idx="163">
                  <c:v>113.6</c:v>
                </c:pt>
                <c:pt idx="164">
                  <c:v>114.6</c:v>
                </c:pt>
                <c:pt idx="165">
                  <c:v>114.7</c:v>
                </c:pt>
                <c:pt idx="166">
                  <c:v>116.9</c:v>
                </c:pt>
                <c:pt idx="167">
                  <c:v>116</c:v>
                </c:pt>
                <c:pt idx="168">
                  <c:v>118.2</c:v>
                </c:pt>
                <c:pt idx="169">
                  <c:v>118.2</c:v>
                </c:pt>
                <c:pt idx="170">
                  <c:v>119.7</c:v>
                </c:pt>
                <c:pt idx="171">
                  <c:v>120.4</c:v>
                </c:pt>
                <c:pt idx="172">
                  <c:v>121.3</c:v>
                </c:pt>
                <c:pt idx="173">
                  <c:v>121.7</c:v>
                </c:pt>
                <c:pt idx="174">
                  <c:v>123.5</c:v>
                </c:pt>
                <c:pt idx="175">
                  <c:v>122.9</c:v>
                </c:pt>
                <c:pt idx="176">
                  <c:v>125.7</c:v>
                </c:pt>
                <c:pt idx="177">
                  <c:v>124.8</c:v>
                </c:pt>
                <c:pt idx="178">
                  <c:v>126.4</c:v>
                </c:pt>
                <c:pt idx="179">
                  <c:v>128.4</c:v>
                </c:pt>
                <c:pt idx="180">
                  <c:v>126.8</c:v>
                </c:pt>
                <c:pt idx="181">
                  <c:v>130.19999999999999</c:v>
                </c:pt>
                <c:pt idx="182">
                  <c:v>128.80000000000001</c:v>
                </c:pt>
                <c:pt idx="183">
                  <c:v>131.5</c:v>
                </c:pt>
                <c:pt idx="184">
                  <c:v>130.9</c:v>
                </c:pt>
                <c:pt idx="185">
                  <c:v>133.1</c:v>
                </c:pt>
                <c:pt idx="186">
                  <c:v>133</c:v>
                </c:pt>
                <c:pt idx="187">
                  <c:v>134.6</c:v>
                </c:pt>
                <c:pt idx="188">
                  <c:v>135.1</c:v>
                </c:pt>
                <c:pt idx="189">
                  <c:v>136</c:v>
                </c:pt>
                <c:pt idx="190">
                  <c:v>137</c:v>
                </c:pt>
                <c:pt idx="191">
                  <c:v>138.19999999999999</c:v>
                </c:pt>
                <c:pt idx="192">
                  <c:v>138.6</c:v>
                </c:pt>
                <c:pt idx="193">
                  <c:v>139.9</c:v>
                </c:pt>
                <c:pt idx="194">
                  <c:v>140.80000000000001</c:v>
                </c:pt>
                <c:pt idx="195">
                  <c:v>140.80000000000001</c:v>
                </c:pt>
                <c:pt idx="196">
                  <c:v>142.4</c:v>
                </c:pt>
                <c:pt idx="197">
                  <c:v>142.80000000000001</c:v>
                </c:pt>
                <c:pt idx="198">
                  <c:v>144.1</c:v>
                </c:pt>
                <c:pt idx="199">
                  <c:v>145.30000000000001</c:v>
                </c:pt>
                <c:pt idx="200">
                  <c:v>145</c:v>
                </c:pt>
                <c:pt idx="201">
                  <c:v>147</c:v>
                </c:pt>
                <c:pt idx="202">
                  <c:v>146.6</c:v>
                </c:pt>
                <c:pt idx="203">
                  <c:v>148.4</c:v>
                </c:pt>
                <c:pt idx="204">
                  <c:v>149</c:v>
                </c:pt>
                <c:pt idx="205">
                  <c:v>148.4</c:v>
                </c:pt>
                <c:pt idx="206">
                  <c:v>151.5</c:v>
                </c:pt>
                <c:pt idx="207">
                  <c:v>150.80000000000001</c:v>
                </c:pt>
                <c:pt idx="208">
                  <c:v>152.30000000000001</c:v>
                </c:pt>
                <c:pt idx="209">
                  <c:v>153.30000000000001</c:v>
                </c:pt>
                <c:pt idx="210">
                  <c:v>153.30000000000001</c:v>
                </c:pt>
                <c:pt idx="211">
                  <c:v>155.4</c:v>
                </c:pt>
                <c:pt idx="212">
                  <c:v>153.9</c:v>
                </c:pt>
                <c:pt idx="213">
                  <c:v>153.30000000000001</c:v>
                </c:pt>
                <c:pt idx="214">
                  <c:v>153.5</c:v>
                </c:pt>
                <c:pt idx="215">
                  <c:v>150.6</c:v>
                </c:pt>
                <c:pt idx="216">
                  <c:v>151.5</c:v>
                </c:pt>
                <c:pt idx="217">
                  <c:v>148.6</c:v>
                </c:pt>
                <c:pt idx="218">
                  <c:v>150.6</c:v>
                </c:pt>
                <c:pt idx="219">
                  <c:v>147.19999999999999</c:v>
                </c:pt>
                <c:pt idx="220">
                  <c:v>147.30000000000001</c:v>
                </c:pt>
                <c:pt idx="221">
                  <c:v>147.30000000000001</c:v>
                </c:pt>
                <c:pt idx="222">
                  <c:v>145.19999999999999</c:v>
                </c:pt>
                <c:pt idx="223">
                  <c:v>146.19999999999999</c:v>
                </c:pt>
                <c:pt idx="224">
                  <c:v>143.5</c:v>
                </c:pt>
                <c:pt idx="225">
                  <c:v>144.1</c:v>
                </c:pt>
                <c:pt idx="226">
                  <c:v>143.1</c:v>
                </c:pt>
                <c:pt idx="227">
                  <c:v>141.9</c:v>
                </c:pt>
                <c:pt idx="228">
                  <c:v>141.5</c:v>
                </c:pt>
                <c:pt idx="229">
                  <c:v>140.4</c:v>
                </c:pt>
                <c:pt idx="230">
                  <c:v>139.5</c:v>
                </c:pt>
                <c:pt idx="231">
                  <c:v>139.69999999999999</c:v>
                </c:pt>
                <c:pt idx="232">
                  <c:v>137</c:v>
                </c:pt>
                <c:pt idx="233">
                  <c:v>138.6</c:v>
                </c:pt>
                <c:pt idx="234">
                  <c:v>136.6</c:v>
                </c:pt>
                <c:pt idx="235">
                  <c:v>135.5</c:v>
                </c:pt>
                <c:pt idx="236">
                  <c:v>135.30000000000001</c:v>
                </c:pt>
                <c:pt idx="237">
                  <c:v>133.1</c:v>
                </c:pt>
                <c:pt idx="238">
                  <c:v>134.19999999999999</c:v>
                </c:pt>
                <c:pt idx="239">
                  <c:v>132</c:v>
                </c:pt>
                <c:pt idx="240">
                  <c:v>131.1</c:v>
                </c:pt>
                <c:pt idx="241">
                  <c:v>131.1</c:v>
                </c:pt>
                <c:pt idx="242">
                  <c:v>130.19999999999999</c:v>
                </c:pt>
                <c:pt idx="243">
                  <c:v>128.9</c:v>
                </c:pt>
                <c:pt idx="244">
                  <c:v>129.5</c:v>
                </c:pt>
                <c:pt idx="245">
                  <c:v>127.3</c:v>
                </c:pt>
                <c:pt idx="246">
                  <c:v>126.4</c:v>
                </c:pt>
                <c:pt idx="247">
                  <c:v>127.5</c:v>
                </c:pt>
                <c:pt idx="248">
                  <c:v>124.2</c:v>
                </c:pt>
                <c:pt idx="249">
                  <c:v>124.9</c:v>
                </c:pt>
                <c:pt idx="250">
                  <c:v>123.8</c:v>
                </c:pt>
                <c:pt idx="251">
                  <c:v>122.6</c:v>
                </c:pt>
                <c:pt idx="252">
                  <c:v>122.8</c:v>
                </c:pt>
                <c:pt idx="253">
                  <c:v>121.5</c:v>
                </c:pt>
                <c:pt idx="254">
                  <c:v>120.2</c:v>
                </c:pt>
                <c:pt idx="255">
                  <c:v>120.4</c:v>
                </c:pt>
                <c:pt idx="256">
                  <c:v>118.6</c:v>
                </c:pt>
                <c:pt idx="257">
                  <c:v>118</c:v>
                </c:pt>
                <c:pt idx="258">
                  <c:v>117.7</c:v>
                </c:pt>
                <c:pt idx="259">
                  <c:v>116.4</c:v>
                </c:pt>
                <c:pt idx="260">
                  <c:v>116.2</c:v>
                </c:pt>
                <c:pt idx="261">
                  <c:v>114.6</c:v>
                </c:pt>
                <c:pt idx="262">
                  <c:v>114.2</c:v>
                </c:pt>
                <c:pt idx="263">
                  <c:v>113.6</c:v>
                </c:pt>
                <c:pt idx="264">
                  <c:v>112.4</c:v>
                </c:pt>
                <c:pt idx="265">
                  <c:v>111.8</c:v>
                </c:pt>
                <c:pt idx="266">
                  <c:v>110.9</c:v>
                </c:pt>
                <c:pt idx="267">
                  <c:v>110.2</c:v>
                </c:pt>
                <c:pt idx="268">
                  <c:v>109.3</c:v>
                </c:pt>
                <c:pt idx="269">
                  <c:v>108.4</c:v>
                </c:pt>
                <c:pt idx="270">
                  <c:v>107.5</c:v>
                </c:pt>
                <c:pt idx="271">
                  <c:v>107.5</c:v>
                </c:pt>
                <c:pt idx="272">
                  <c:v>105.8</c:v>
                </c:pt>
                <c:pt idx="273">
                  <c:v>105.4</c:v>
                </c:pt>
                <c:pt idx="274">
                  <c:v>104.5</c:v>
                </c:pt>
                <c:pt idx="275">
                  <c:v>103.3</c:v>
                </c:pt>
                <c:pt idx="276">
                  <c:v>103.6</c:v>
                </c:pt>
                <c:pt idx="277">
                  <c:v>101.6</c:v>
                </c:pt>
                <c:pt idx="278">
                  <c:v>102.2</c:v>
                </c:pt>
                <c:pt idx="279">
                  <c:v>100.4</c:v>
                </c:pt>
                <c:pt idx="280">
                  <c:v>99.8</c:v>
                </c:pt>
                <c:pt idx="281">
                  <c:v>99.4</c:v>
                </c:pt>
                <c:pt idx="282">
                  <c:v>98.5</c:v>
                </c:pt>
                <c:pt idx="283">
                  <c:v>97.8</c:v>
                </c:pt>
                <c:pt idx="284">
                  <c:v>96.7</c:v>
                </c:pt>
                <c:pt idx="285">
                  <c:v>96</c:v>
                </c:pt>
                <c:pt idx="286">
                  <c:v>95.4</c:v>
                </c:pt>
                <c:pt idx="287">
                  <c:v>94.7</c:v>
                </c:pt>
                <c:pt idx="288">
                  <c:v>93.2</c:v>
                </c:pt>
                <c:pt idx="289">
                  <c:v>92.9</c:v>
                </c:pt>
                <c:pt idx="290">
                  <c:v>92.3</c:v>
                </c:pt>
                <c:pt idx="291">
                  <c:v>90.7</c:v>
                </c:pt>
                <c:pt idx="292">
                  <c:v>90.9</c:v>
                </c:pt>
                <c:pt idx="293">
                  <c:v>89.2</c:v>
                </c:pt>
                <c:pt idx="294">
                  <c:v>89.6</c:v>
                </c:pt>
                <c:pt idx="295">
                  <c:v>87.8</c:v>
                </c:pt>
                <c:pt idx="296">
                  <c:v>87.1</c:v>
                </c:pt>
                <c:pt idx="297">
                  <c:v>86.9</c:v>
                </c:pt>
                <c:pt idx="298">
                  <c:v>85.4</c:v>
                </c:pt>
                <c:pt idx="299">
                  <c:v>85.1</c:v>
                </c:pt>
                <c:pt idx="300">
                  <c:v>84.1</c:v>
                </c:pt>
                <c:pt idx="301">
                  <c:v>83</c:v>
                </c:pt>
                <c:pt idx="302">
                  <c:v>82.7</c:v>
                </c:pt>
                <c:pt idx="303">
                  <c:v>81.2</c:v>
                </c:pt>
                <c:pt idx="304">
                  <c:v>81</c:v>
                </c:pt>
                <c:pt idx="305">
                  <c:v>80.3</c:v>
                </c:pt>
                <c:pt idx="306">
                  <c:v>78.900000000000006</c:v>
                </c:pt>
                <c:pt idx="307">
                  <c:v>78.900000000000006</c:v>
                </c:pt>
                <c:pt idx="308">
                  <c:v>77.400000000000006</c:v>
                </c:pt>
                <c:pt idx="309">
                  <c:v>76.900000000000006</c:v>
                </c:pt>
                <c:pt idx="310">
                  <c:v>75.900000000000006</c:v>
                </c:pt>
                <c:pt idx="311">
                  <c:v>75.2</c:v>
                </c:pt>
                <c:pt idx="312">
                  <c:v>73.900000000000006</c:v>
                </c:pt>
                <c:pt idx="313">
                  <c:v>73.599999999999994</c:v>
                </c:pt>
                <c:pt idx="314">
                  <c:v>72.8</c:v>
                </c:pt>
                <c:pt idx="315">
                  <c:v>72.099999999999994</c:v>
                </c:pt>
                <c:pt idx="316">
                  <c:v>71.2</c:v>
                </c:pt>
                <c:pt idx="317">
                  <c:v>70.3</c:v>
                </c:pt>
                <c:pt idx="318">
                  <c:v>69.599999999999994</c:v>
                </c:pt>
                <c:pt idx="319">
                  <c:v>69</c:v>
                </c:pt>
                <c:pt idx="320">
                  <c:v>67.8</c:v>
                </c:pt>
                <c:pt idx="321">
                  <c:v>67.400000000000006</c:v>
                </c:pt>
                <c:pt idx="322">
                  <c:v>66.3</c:v>
                </c:pt>
                <c:pt idx="323">
                  <c:v>65.900000000000006</c:v>
                </c:pt>
                <c:pt idx="324">
                  <c:v>65</c:v>
                </c:pt>
                <c:pt idx="325">
                  <c:v>63.9</c:v>
                </c:pt>
                <c:pt idx="326">
                  <c:v>63.2</c:v>
                </c:pt>
                <c:pt idx="327">
                  <c:v>61.9</c:v>
                </c:pt>
                <c:pt idx="328">
                  <c:v>62.1</c:v>
                </c:pt>
                <c:pt idx="329">
                  <c:v>60.8</c:v>
                </c:pt>
                <c:pt idx="330">
                  <c:v>60.1</c:v>
                </c:pt>
                <c:pt idx="331">
                  <c:v>59.7</c:v>
                </c:pt>
                <c:pt idx="332">
                  <c:v>58.8</c:v>
                </c:pt>
                <c:pt idx="333">
                  <c:v>58.1</c:v>
                </c:pt>
                <c:pt idx="334">
                  <c:v>57</c:v>
                </c:pt>
                <c:pt idx="335">
                  <c:v>57.2</c:v>
                </c:pt>
                <c:pt idx="336">
                  <c:v>55.2</c:v>
                </c:pt>
                <c:pt idx="337">
                  <c:v>55.4</c:v>
                </c:pt>
                <c:pt idx="338">
                  <c:v>54.1</c:v>
                </c:pt>
                <c:pt idx="339">
                  <c:v>53.4</c:v>
                </c:pt>
                <c:pt idx="340">
                  <c:v>52.8</c:v>
                </c:pt>
                <c:pt idx="341">
                  <c:v>51.4</c:v>
                </c:pt>
                <c:pt idx="342">
                  <c:v>51.2</c:v>
                </c:pt>
                <c:pt idx="343">
                  <c:v>50.1</c:v>
                </c:pt>
                <c:pt idx="344">
                  <c:v>49.4</c:v>
                </c:pt>
                <c:pt idx="345">
                  <c:v>48.3</c:v>
                </c:pt>
                <c:pt idx="346">
                  <c:v>48.1</c:v>
                </c:pt>
                <c:pt idx="347">
                  <c:v>46.4</c:v>
                </c:pt>
                <c:pt idx="348">
                  <c:v>46.4</c:v>
                </c:pt>
                <c:pt idx="349">
                  <c:v>44.6</c:v>
                </c:pt>
                <c:pt idx="350">
                  <c:v>45.2</c:v>
                </c:pt>
                <c:pt idx="351">
                  <c:v>43.5</c:v>
                </c:pt>
                <c:pt idx="352">
                  <c:v>42.6</c:v>
                </c:pt>
                <c:pt idx="353">
                  <c:v>42.3</c:v>
                </c:pt>
                <c:pt idx="354">
                  <c:v>41.3</c:v>
                </c:pt>
                <c:pt idx="355">
                  <c:v>40.4</c:v>
                </c:pt>
                <c:pt idx="356">
                  <c:v>39.5</c:v>
                </c:pt>
                <c:pt idx="357">
                  <c:v>39</c:v>
                </c:pt>
                <c:pt idx="358">
                  <c:v>37.9</c:v>
                </c:pt>
                <c:pt idx="359">
                  <c:v>37.299999999999997</c:v>
                </c:pt>
                <c:pt idx="360">
                  <c:v>35.5</c:v>
                </c:pt>
                <c:pt idx="361">
                  <c:v>36.6</c:v>
                </c:pt>
                <c:pt idx="362">
                  <c:v>34.1</c:v>
                </c:pt>
                <c:pt idx="363">
                  <c:v>34.200000000000003</c:v>
                </c:pt>
                <c:pt idx="364">
                  <c:v>33</c:v>
                </c:pt>
                <c:pt idx="365">
                  <c:v>32.1</c:v>
                </c:pt>
                <c:pt idx="366">
                  <c:v>31.7</c:v>
                </c:pt>
                <c:pt idx="367">
                  <c:v>30.6</c:v>
                </c:pt>
                <c:pt idx="368">
                  <c:v>29.9</c:v>
                </c:pt>
                <c:pt idx="369">
                  <c:v>29.5</c:v>
                </c:pt>
                <c:pt idx="370">
                  <c:v>27.9</c:v>
                </c:pt>
                <c:pt idx="371">
                  <c:v>27.9</c:v>
                </c:pt>
                <c:pt idx="372">
                  <c:v>25.7</c:v>
                </c:pt>
                <c:pt idx="373">
                  <c:v>26.4</c:v>
                </c:pt>
                <c:pt idx="374">
                  <c:v>24.4</c:v>
                </c:pt>
                <c:pt idx="375">
                  <c:v>24.4</c:v>
                </c:pt>
                <c:pt idx="376">
                  <c:v>23.5</c:v>
                </c:pt>
                <c:pt idx="377">
                  <c:v>22.4</c:v>
                </c:pt>
                <c:pt idx="378">
                  <c:v>20.9</c:v>
                </c:pt>
                <c:pt idx="379">
                  <c:v>20.2</c:v>
                </c:pt>
                <c:pt idx="380">
                  <c:v>19.100000000000001</c:v>
                </c:pt>
                <c:pt idx="381">
                  <c:v>18.2</c:v>
                </c:pt>
                <c:pt idx="382">
                  <c:v>17.7</c:v>
                </c:pt>
                <c:pt idx="383">
                  <c:v>16.8</c:v>
                </c:pt>
                <c:pt idx="384">
                  <c:v>16</c:v>
                </c:pt>
                <c:pt idx="385">
                  <c:v>14.8</c:v>
                </c:pt>
                <c:pt idx="386">
                  <c:v>14.8</c:v>
                </c:pt>
                <c:pt idx="387">
                  <c:v>13.1</c:v>
                </c:pt>
                <c:pt idx="388">
                  <c:v>13.1</c:v>
                </c:pt>
                <c:pt idx="389">
                  <c:v>11.8</c:v>
                </c:pt>
                <c:pt idx="390">
                  <c:v>10.4</c:v>
                </c:pt>
                <c:pt idx="391">
                  <c:v>8.9</c:v>
                </c:pt>
                <c:pt idx="392">
                  <c:v>7.3</c:v>
                </c:pt>
                <c:pt idx="393">
                  <c:v>4.9000000000000004</c:v>
                </c:pt>
                <c:pt idx="394">
                  <c:v>4.4000000000000004</c:v>
                </c:pt>
                <c:pt idx="395">
                  <c:v>1.8</c:v>
                </c:pt>
                <c:pt idx="396">
                  <c:v>0.7</c:v>
                </c:pt>
                <c:pt idx="397">
                  <c:v>0.7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0.7</c:v>
                </c:pt>
                <c:pt idx="404">
                  <c:v>0.5</c:v>
                </c:pt>
                <c:pt idx="405">
                  <c:v>0.5</c:v>
                </c:pt>
                <c:pt idx="406">
                  <c:v>0.5</c:v>
                </c:pt>
                <c:pt idx="407">
                  <c:v>0.5</c:v>
                </c:pt>
                <c:pt idx="408">
                  <c:v>0.5</c:v>
                </c:pt>
                <c:pt idx="409">
                  <c:v>0.7</c:v>
                </c:pt>
                <c:pt idx="410">
                  <c:v>0.5</c:v>
                </c:pt>
                <c:pt idx="411">
                  <c:v>0.5</c:v>
                </c:pt>
                <c:pt idx="412">
                  <c:v>0.7</c:v>
                </c:pt>
                <c:pt idx="413">
                  <c:v>0.5</c:v>
                </c:pt>
                <c:pt idx="414">
                  <c:v>0.5</c:v>
                </c:pt>
                <c:pt idx="415">
                  <c:v>0.5</c:v>
                </c:pt>
                <c:pt idx="416">
                  <c:v>0.5</c:v>
                </c:pt>
                <c:pt idx="417">
                  <c:v>0.5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0.5</c:v>
                </c:pt>
                <c:pt idx="422">
                  <c:v>0.4</c:v>
                </c:pt>
                <c:pt idx="423">
                  <c:v>0.4</c:v>
                </c:pt>
                <c:pt idx="424">
                  <c:v>0.4</c:v>
                </c:pt>
                <c:pt idx="425">
                  <c:v>0.4</c:v>
                </c:pt>
                <c:pt idx="426">
                  <c:v>0.5</c:v>
                </c:pt>
                <c:pt idx="427">
                  <c:v>0.5</c:v>
                </c:pt>
                <c:pt idx="428">
                  <c:v>0.4</c:v>
                </c:pt>
                <c:pt idx="429">
                  <c:v>0.5</c:v>
                </c:pt>
                <c:pt idx="430">
                  <c:v>0.5</c:v>
                </c:pt>
                <c:pt idx="431">
                  <c:v>0.5</c:v>
                </c:pt>
                <c:pt idx="432">
                  <c:v>0.5</c:v>
                </c:pt>
                <c:pt idx="433">
                  <c:v>0.5</c:v>
                </c:pt>
                <c:pt idx="434">
                  <c:v>0.5</c:v>
                </c:pt>
                <c:pt idx="435">
                  <c:v>0.5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CA-AE43-9BE2-BBB10E2A5BAA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337.5</c:v>
                </c:pt>
                <c:pt idx="33">
                  <c:v>357.9</c:v>
                </c:pt>
                <c:pt idx="34">
                  <c:v>346</c:v>
                </c:pt>
                <c:pt idx="35">
                  <c:v>431.5</c:v>
                </c:pt>
                <c:pt idx="36">
                  <c:v>357.4</c:v>
                </c:pt>
                <c:pt idx="37">
                  <c:v>411.3</c:v>
                </c:pt>
                <c:pt idx="38">
                  <c:v>436.5</c:v>
                </c:pt>
                <c:pt idx="39">
                  <c:v>418</c:v>
                </c:pt>
                <c:pt idx="40">
                  <c:v>410</c:v>
                </c:pt>
                <c:pt idx="41">
                  <c:v>403.2</c:v>
                </c:pt>
                <c:pt idx="42">
                  <c:v>462</c:v>
                </c:pt>
                <c:pt idx="43">
                  <c:v>436.7</c:v>
                </c:pt>
                <c:pt idx="44">
                  <c:v>422.3</c:v>
                </c:pt>
                <c:pt idx="45">
                  <c:v>471.2</c:v>
                </c:pt>
                <c:pt idx="46">
                  <c:v>456.2</c:v>
                </c:pt>
                <c:pt idx="47">
                  <c:v>459.3</c:v>
                </c:pt>
                <c:pt idx="48">
                  <c:v>487.4</c:v>
                </c:pt>
                <c:pt idx="49">
                  <c:v>426.8</c:v>
                </c:pt>
                <c:pt idx="50">
                  <c:v>471.4</c:v>
                </c:pt>
                <c:pt idx="51">
                  <c:v>459.3</c:v>
                </c:pt>
                <c:pt idx="52">
                  <c:v>443.3</c:v>
                </c:pt>
                <c:pt idx="53">
                  <c:v>415.8</c:v>
                </c:pt>
                <c:pt idx="54">
                  <c:v>475.1</c:v>
                </c:pt>
                <c:pt idx="55">
                  <c:v>454.8</c:v>
                </c:pt>
                <c:pt idx="56">
                  <c:v>459.1</c:v>
                </c:pt>
                <c:pt idx="57">
                  <c:v>450.4</c:v>
                </c:pt>
                <c:pt idx="58">
                  <c:v>452.2</c:v>
                </c:pt>
                <c:pt idx="59">
                  <c:v>456.6</c:v>
                </c:pt>
                <c:pt idx="60">
                  <c:v>459</c:v>
                </c:pt>
                <c:pt idx="61">
                  <c:v>480.8</c:v>
                </c:pt>
                <c:pt idx="62">
                  <c:v>462.2</c:v>
                </c:pt>
                <c:pt idx="63">
                  <c:v>480</c:v>
                </c:pt>
                <c:pt idx="64">
                  <c:v>441.1</c:v>
                </c:pt>
                <c:pt idx="65">
                  <c:v>481.1</c:v>
                </c:pt>
                <c:pt idx="66">
                  <c:v>504.4</c:v>
                </c:pt>
                <c:pt idx="67">
                  <c:v>502.3</c:v>
                </c:pt>
                <c:pt idx="68">
                  <c:v>483.7</c:v>
                </c:pt>
                <c:pt idx="69">
                  <c:v>518.29999999999995</c:v>
                </c:pt>
                <c:pt idx="70">
                  <c:v>520.5</c:v>
                </c:pt>
                <c:pt idx="71">
                  <c:v>517.6</c:v>
                </c:pt>
                <c:pt idx="72">
                  <c:v>500.7</c:v>
                </c:pt>
                <c:pt idx="73">
                  <c:v>527.5</c:v>
                </c:pt>
                <c:pt idx="74">
                  <c:v>490.7</c:v>
                </c:pt>
                <c:pt idx="75">
                  <c:v>517.4</c:v>
                </c:pt>
                <c:pt idx="76">
                  <c:v>506</c:v>
                </c:pt>
                <c:pt idx="77">
                  <c:v>487.8</c:v>
                </c:pt>
                <c:pt idx="78">
                  <c:v>497</c:v>
                </c:pt>
                <c:pt idx="79">
                  <c:v>511</c:v>
                </c:pt>
                <c:pt idx="80">
                  <c:v>524.9</c:v>
                </c:pt>
                <c:pt idx="81">
                  <c:v>500.3</c:v>
                </c:pt>
                <c:pt idx="82">
                  <c:v>505.8</c:v>
                </c:pt>
                <c:pt idx="83">
                  <c:v>575.9</c:v>
                </c:pt>
                <c:pt idx="84">
                  <c:v>577.79999999999995</c:v>
                </c:pt>
                <c:pt idx="85">
                  <c:v>559.4</c:v>
                </c:pt>
                <c:pt idx="86">
                  <c:v>552.20000000000005</c:v>
                </c:pt>
                <c:pt idx="87">
                  <c:v>562.6</c:v>
                </c:pt>
                <c:pt idx="88">
                  <c:v>588</c:v>
                </c:pt>
                <c:pt idx="89">
                  <c:v>590.6</c:v>
                </c:pt>
                <c:pt idx="90">
                  <c:v>559.9</c:v>
                </c:pt>
                <c:pt idx="91">
                  <c:v>572.29999999999995</c:v>
                </c:pt>
                <c:pt idx="92">
                  <c:v>582.29999999999995</c:v>
                </c:pt>
                <c:pt idx="93">
                  <c:v>605.4</c:v>
                </c:pt>
                <c:pt idx="94">
                  <c:v>559.4</c:v>
                </c:pt>
                <c:pt idx="95">
                  <c:v>589.1</c:v>
                </c:pt>
                <c:pt idx="96">
                  <c:v>568</c:v>
                </c:pt>
                <c:pt idx="97">
                  <c:v>585.9</c:v>
                </c:pt>
                <c:pt idx="98">
                  <c:v>570.20000000000005</c:v>
                </c:pt>
                <c:pt idx="99">
                  <c:v>605.1</c:v>
                </c:pt>
                <c:pt idx="100">
                  <c:v>591.79999999999995</c:v>
                </c:pt>
                <c:pt idx="101">
                  <c:v>578.6</c:v>
                </c:pt>
                <c:pt idx="102">
                  <c:v>606.1</c:v>
                </c:pt>
                <c:pt idx="103">
                  <c:v>600.1</c:v>
                </c:pt>
                <c:pt idx="104">
                  <c:v>600.20000000000005</c:v>
                </c:pt>
                <c:pt idx="105">
                  <c:v>603.6</c:v>
                </c:pt>
                <c:pt idx="106">
                  <c:v>605.1</c:v>
                </c:pt>
                <c:pt idx="107">
                  <c:v>589.1</c:v>
                </c:pt>
                <c:pt idx="108">
                  <c:v>604.5</c:v>
                </c:pt>
                <c:pt idx="109">
                  <c:v>597.9</c:v>
                </c:pt>
                <c:pt idx="110">
                  <c:v>580.79999999999995</c:v>
                </c:pt>
                <c:pt idx="111">
                  <c:v>611.6</c:v>
                </c:pt>
                <c:pt idx="112">
                  <c:v>577.20000000000005</c:v>
                </c:pt>
                <c:pt idx="113">
                  <c:v>613.5</c:v>
                </c:pt>
                <c:pt idx="114">
                  <c:v>588.5</c:v>
                </c:pt>
                <c:pt idx="115">
                  <c:v>581.70000000000005</c:v>
                </c:pt>
                <c:pt idx="116">
                  <c:v>612.1</c:v>
                </c:pt>
                <c:pt idx="117">
                  <c:v>590.9</c:v>
                </c:pt>
                <c:pt idx="118">
                  <c:v>604.4</c:v>
                </c:pt>
                <c:pt idx="119">
                  <c:v>607</c:v>
                </c:pt>
                <c:pt idx="120">
                  <c:v>586.70000000000005</c:v>
                </c:pt>
                <c:pt idx="121">
                  <c:v>616</c:v>
                </c:pt>
                <c:pt idx="122">
                  <c:v>609.79999999999995</c:v>
                </c:pt>
                <c:pt idx="123">
                  <c:v>580</c:v>
                </c:pt>
                <c:pt idx="124">
                  <c:v>596.4</c:v>
                </c:pt>
                <c:pt idx="125">
                  <c:v>587.70000000000005</c:v>
                </c:pt>
                <c:pt idx="126">
                  <c:v>615</c:v>
                </c:pt>
                <c:pt idx="127">
                  <c:v>556.29999999999995</c:v>
                </c:pt>
                <c:pt idx="128">
                  <c:v>632.29999999999995</c:v>
                </c:pt>
                <c:pt idx="129">
                  <c:v>580.1</c:v>
                </c:pt>
                <c:pt idx="130">
                  <c:v>586.29999999999995</c:v>
                </c:pt>
                <c:pt idx="131">
                  <c:v>631.29999999999995</c:v>
                </c:pt>
                <c:pt idx="132">
                  <c:v>579.29999999999995</c:v>
                </c:pt>
                <c:pt idx="133">
                  <c:v>647.79999999999995</c:v>
                </c:pt>
                <c:pt idx="134">
                  <c:v>651.79999999999995</c:v>
                </c:pt>
                <c:pt idx="135">
                  <c:v>622.29999999999995</c:v>
                </c:pt>
                <c:pt idx="136">
                  <c:v>662</c:v>
                </c:pt>
                <c:pt idx="137">
                  <c:v>638</c:v>
                </c:pt>
                <c:pt idx="138">
                  <c:v>652.5</c:v>
                </c:pt>
                <c:pt idx="139">
                  <c:v>689.5</c:v>
                </c:pt>
                <c:pt idx="140">
                  <c:v>660.5</c:v>
                </c:pt>
                <c:pt idx="141">
                  <c:v>678.6</c:v>
                </c:pt>
                <c:pt idx="142">
                  <c:v>671.9</c:v>
                </c:pt>
                <c:pt idx="143">
                  <c:v>712.7</c:v>
                </c:pt>
                <c:pt idx="144">
                  <c:v>630.5</c:v>
                </c:pt>
                <c:pt idx="145">
                  <c:v>638</c:v>
                </c:pt>
                <c:pt idx="146">
                  <c:v>703.4</c:v>
                </c:pt>
                <c:pt idx="147">
                  <c:v>690.9</c:v>
                </c:pt>
                <c:pt idx="148">
                  <c:v>639.29999999999995</c:v>
                </c:pt>
                <c:pt idx="149">
                  <c:v>638.79999999999995</c:v>
                </c:pt>
                <c:pt idx="150">
                  <c:v>688.5</c:v>
                </c:pt>
                <c:pt idx="151">
                  <c:v>740.9</c:v>
                </c:pt>
                <c:pt idx="152">
                  <c:v>661</c:v>
                </c:pt>
                <c:pt idx="153">
                  <c:v>661</c:v>
                </c:pt>
                <c:pt idx="154">
                  <c:v>690</c:v>
                </c:pt>
                <c:pt idx="155">
                  <c:v>723.4</c:v>
                </c:pt>
                <c:pt idx="156">
                  <c:v>578.5</c:v>
                </c:pt>
                <c:pt idx="157">
                  <c:v>624.4</c:v>
                </c:pt>
                <c:pt idx="158">
                  <c:v>657.6</c:v>
                </c:pt>
                <c:pt idx="159">
                  <c:v>582.20000000000005</c:v>
                </c:pt>
                <c:pt idx="160">
                  <c:v>698.6</c:v>
                </c:pt>
                <c:pt idx="161">
                  <c:v>613.70000000000005</c:v>
                </c:pt>
                <c:pt idx="162">
                  <c:v>718.7</c:v>
                </c:pt>
                <c:pt idx="163">
                  <c:v>665.1</c:v>
                </c:pt>
                <c:pt idx="164">
                  <c:v>751.3</c:v>
                </c:pt>
                <c:pt idx="165">
                  <c:v>709.6</c:v>
                </c:pt>
                <c:pt idx="166">
                  <c:v>597.79999999999995</c:v>
                </c:pt>
                <c:pt idx="167">
                  <c:v>647.9</c:v>
                </c:pt>
                <c:pt idx="168">
                  <c:v>663.6</c:v>
                </c:pt>
                <c:pt idx="169">
                  <c:v>651.29999999999995</c:v>
                </c:pt>
                <c:pt idx="170">
                  <c:v>590.5</c:v>
                </c:pt>
                <c:pt idx="171">
                  <c:v>623.79999999999995</c:v>
                </c:pt>
                <c:pt idx="172">
                  <c:v>673.4</c:v>
                </c:pt>
                <c:pt idx="173">
                  <c:v>620.6</c:v>
                </c:pt>
                <c:pt idx="174">
                  <c:v>581.70000000000005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663</c:v>
                </c:pt>
                <c:pt idx="251">
                  <c:v>617</c:v>
                </c:pt>
                <c:pt idx="252">
                  <c:v>758</c:v>
                </c:pt>
                <c:pt idx="253">
                  <c:v>601.1</c:v>
                </c:pt>
                <c:pt idx="254">
                  <c:v>760.9</c:v>
                </c:pt>
                <c:pt idx="255">
                  <c:v>587.29999999999995</c:v>
                </c:pt>
                <c:pt idx="256">
                  <c:v>551</c:v>
                </c:pt>
                <c:pt idx="257">
                  <c:v>771</c:v>
                </c:pt>
                <c:pt idx="258">
                  <c:v>647.70000000000005</c:v>
                </c:pt>
                <c:pt idx="259">
                  <c:v>657.7</c:v>
                </c:pt>
                <c:pt idx="260">
                  <c:v>666.2</c:v>
                </c:pt>
                <c:pt idx="261">
                  <c:v>646.5</c:v>
                </c:pt>
                <c:pt idx="262">
                  <c:v>729.2</c:v>
                </c:pt>
                <c:pt idx="263">
                  <c:v>662.5</c:v>
                </c:pt>
                <c:pt idx="264">
                  <c:v>667.7</c:v>
                </c:pt>
                <c:pt idx="265">
                  <c:v>591.1</c:v>
                </c:pt>
                <c:pt idx="266">
                  <c:v>662.6</c:v>
                </c:pt>
                <c:pt idx="267">
                  <c:v>713.4</c:v>
                </c:pt>
                <c:pt idx="268">
                  <c:v>697.2</c:v>
                </c:pt>
                <c:pt idx="269">
                  <c:v>648.29999999999995</c:v>
                </c:pt>
                <c:pt idx="270">
                  <c:v>678.4</c:v>
                </c:pt>
                <c:pt idx="271">
                  <c:v>667.4</c:v>
                </c:pt>
                <c:pt idx="272">
                  <c:v>677.5</c:v>
                </c:pt>
                <c:pt idx="273">
                  <c:v>706.7</c:v>
                </c:pt>
                <c:pt idx="274">
                  <c:v>680</c:v>
                </c:pt>
                <c:pt idx="275">
                  <c:v>673</c:v>
                </c:pt>
                <c:pt idx="276">
                  <c:v>675.7</c:v>
                </c:pt>
                <c:pt idx="277">
                  <c:v>627.29999999999995</c:v>
                </c:pt>
                <c:pt idx="278">
                  <c:v>662</c:v>
                </c:pt>
                <c:pt idx="279">
                  <c:v>638.70000000000005</c:v>
                </c:pt>
                <c:pt idx="280">
                  <c:v>673.6</c:v>
                </c:pt>
                <c:pt idx="281">
                  <c:v>665</c:v>
                </c:pt>
                <c:pt idx="282">
                  <c:v>693.6</c:v>
                </c:pt>
                <c:pt idx="283">
                  <c:v>707.7</c:v>
                </c:pt>
                <c:pt idx="284">
                  <c:v>647.9</c:v>
                </c:pt>
                <c:pt idx="285">
                  <c:v>622.9</c:v>
                </c:pt>
                <c:pt idx="286">
                  <c:v>644.9</c:v>
                </c:pt>
                <c:pt idx="287">
                  <c:v>664.3</c:v>
                </c:pt>
                <c:pt idx="288">
                  <c:v>726.8</c:v>
                </c:pt>
                <c:pt idx="289">
                  <c:v>656.6</c:v>
                </c:pt>
                <c:pt idx="290">
                  <c:v>654.9</c:v>
                </c:pt>
                <c:pt idx="291">
                  <c:v>644.20000000000005</c:v>
                </c:pt>
                <c:pt idx="292">
                  <c:v>643.4</c:v>
                </c:pt>
                <c:pt idx="293">
                  <c:v>641.20000000000005</c:v>
                </c:pt>
                <c:pt idx="294">
                  <c:v>634</c:v>
                </c:pt>
                <c:pt idx="295">
                  <c:v>653.4</c:v>
                </c:pt>
                <c:pt idx="296">
                  <c:v>631.70000000000005</c:v>
                </c:pt>
                <c:pt idx="297">
                  <c:v>653.29999999999995</c:v>
                </c:pt>
                <c:pt idx="298">
                  <c:v>667.4</c:v>
                </c:pt>
                <c:pt idx="299">
                  <c:v>617.1</c:v>
                </c:pt>
                <c:pt idx="300">
                  <c:v>647</c:v>
                </c:pt>
                <c:pt idx="301">
                  <c:v>660.5</c:v>
                </c:pt>
                <c:pt idx="302">
                  <c:v>583.4</c:v>
                </c:pt>
                <c:pt idx="303">
                  <c:v>624.20000000000005</c:v>
                </c:pt>
                <c:pt idx="304">
                  <c:v>641.79999999999995</c:v>
                </c:pt>
                <c:pt idx="305">
                  <c:v>607.79999999999995</c:v>
                </c:pt>
                <c:pt idx="306">
                  <c:v>585.1</c:v>
                </c:pt>
                <c:pt idx="307">
                  <c:v>638.70000000000005</c:v>
                </c:pt>
                <c:pt idx="308">
                  <c:v>577.1</c:v>
                </c:pt>
                <c:pt idx="309">
                  <c:v>619.6</c:v>
                </c:pt>
                <c:pt idx="310">
                  <c:v>589.20000000000005</c:v>
                </c:pt>
                <c:pt idx="311">
                  <c:v>564.79999999999995</c:v>
                </c:pt>
                <c:pt idx="312">
                  <c:v>600.79999999999995</c:v>
                </c:pt>
                <c:pt idx="313">
                  <c:v>525.5</c:v>
                </c:pt>
                <c:pt idx="314">
                  <c:v>584.9</c:v>
                </c:pt>
                <c:pt idx="315">
                  <c:v>579.20000000000005</c:v>
                </c:pt>
                <c:pt idx="316">
                  <c:v>566.4</c:v>
                </c:pt>
                <c:pt idx="317">
                  <c:v>587.70000000000005</c:v>
                </c:pt>
                <c:pt idx="318">
                  <c:v>600.9</c:v>
                </c:pt>
                <c:pt idx="319">
                  <c:v>570.6</c:v>
                </c:pt>
                <c:pt idx="320">
                  <c:v>559.20000000000005</c:v>
                </c:pt>
                <c:pt idx="321">
                  <c:v>580.5</c:v>
                </c:pt>
                <c:pt idx="322">
                  <c:v>612.5</c:v>
                </c:pt>
                <c:pt idx="323">
                  <c:v>567.6</c:v>
                </c:pt>
                <c:pt idx="324">
                  <c:v>587.9</c:v>
                </c:pt>
                <c:pt idx="325">
                  <c:v>586.70000000000005</c:v>
                </c:pt>
                <c:pt idx="326">
                  <c:v>593.70000000000005</c:v>
                </c:pt>
                <c:pt idx="327">
                  <c:v>587.1</c:v>
                </c:pt>
                <c:pt idx="328">
                  <c:v>607.6</c:v>
                </c:pt>
                <c:pt idx="329">
                  <c:v>583.9</c:v>
                </c:pt>
                <c:pt idx="330">
                  <c:v>614.9</c:v>
                </c:pt>
                <c:pt idx="331">
                  <c:v>566.5</c:v>
                </c:pt>
                <c:pt idx="332">
                  <c:v>594.79999999999995</c:v>
                </c:pt>
                <c:pt idx="333">
                  <c:v>591</c:v>
                </c:pt>
                <c:pt idx="334">
                  <c:v>592</c:v>
                </c:pt>
                <c:pt idx="335">
                  <c:v>559.20000000000005</c:v>
                </c:pt>
                <c:pt idx="336">
                  <c:v>544</c:v>
                </c:pt>
                <c:pt idx="337">
                  <c:v>609.29999999999995</c:v>
                </c:pt>
                <c:pt idx="338">
                  <c:v>590.6</c:v>
                </c:pt>
                <c:pt idx="339">
                  <c:v>555.20000000000005</c:v>
                </c:pt>
                <c:pt idx="340">
                  <c:v>556.4</c:v>
                </c:pt>
                <c:pt idx="341">
                  <c:v>564.4</c:v>
                </c:pt>
                <c:pt idx="342">
                  <c:v>596.1</c:v>
                </c:pt>
                <c:pt idx="343">
                  <c:v>575.29999999999995</c:v>
                </c:pt>
                <c:pt idx="344">
                  <c:v>525.79999999999995</c:v>
                </c:pt>
                <c:pt idx="345">
                  <c:v>547.6</c:v>
                </c:pt>
                <c:pt idx="346">
                  <c:v>508.2</c:v>
                </c:pt>
                <c:pt idx="347">
                  <c:v>552</c:v>
                </c:pt>
                <c:pt idx="348">
                  <c:v>545.79999999999995</c:v>
                </c:pt>
                <c:pt idx="349">
                  <c:v>533.29999999999995</c:v>
                </c:pt>
                <c:pt idx="350">
                  <c:v>545.20000000000005</c:v>
                </c:pt>
                <c:pt idx="351">
                  <c:v>531.70000000000005</c:v>
                </c:pt>
                <c:pt idx="352">
                  <c:v>539.6</c:v>
                </c:pt>
                <c:pt idx="353">
                  <c:v>549.9</c:v>
                </c:pt>
                <c:pt idx="354">
                  <c:v>540.29999999999995</c:v>
                </c:pt>
                <c:pt idx="355">
                  <c:v>528.29999999999995</c:v>
                </c:pt>
                <c:pt idx="356">
                  <c:v>521.79999999999995</c:v>
                </c:pt>
                <c:pt idx="357">
                  <c:v>547.1</c:v>
                </c:pt>
                <c:pt idx="358">
                  <c:v>511.2</c:v>
                </c:pt>
                <c:pt idx="359">
                  <c:v>542.79999999999995</c:v>
                </c:pt>
                <c:pt idx="360">
                  <c:v>521.79999999999995</c:v>
                </c:pt>
                <c:pt idx="361">
                  <c:v>504.5</c:v>
                </c:pt>
                <c:pt idx="362">
                  <c:v>510.6</c:v>
                </c:pt>
                <c:pt idx="363">
                  <c:v>494.5</c:v>
                </c:pt>
                <c:pt idx="364">
                  <c:v>487.1</c:v>
                </c:pt>
                <c:pt idx="365">
                  <c:v>505.2</c:v>
                </c:pt>
                <c:pt idx="366">
                  <c:v>487</c:v>
                </c:pt>
                <c:pt idx="367">
                  <c:v>492.3</c:v>
                </c:pt>
                <c:pt idx="368">
                  <c:v>484.1</c:v>
                </c:pt>
                <c:pt idx="369">
                  <c:v>484.1</c:v>
                </c:pt>
                <c:pt idx="370">
                  <c:v>521.5</c:v>
                </c:pt>
                <c:pt idx="371">
                  <c:v>473.7</c:v>
                </c:pt>
                <c:pt idx="372">
                  <c:v>477.1</c:v>
                </c:pt>
                <c:pt idx="373">
                  <c:v>482.7</c:v>
                </c:pt>
                <c:pt idx="374">
                  <c:v>495.1</c:v>
                </c:pt>
                <c:pt idx="375">
                  <c:v>433.5</c:v>
                </c:pt>
                <c:pt idx="376">
                  <c:v>434.8</c:v>
                </c:pt>
                <c:pt idx="377">
                  <c:v>416.3</c:v>
                </c:pt>
                <c:pt idx="378">
                  <c:v>422.9</c:v>
                </c:pt>
                <c:pt idx="379">
                  <c:v>439.2</c:v>
                </c:pt>
                <c:pt idx="380">
                  <c:v>423.7</c:v>
                </c:pt>
                <c:pt idx="381">
                  <c:v>437.2</c:v>
                </c:pt>
                <c:pt idx="382">
                  <c:v>403.7</c:v>
                </c:pt>
                <c:pt idx="383">
                  <c:v>459.5</c:v>
                </c:pt>
                <c:pt idx="384">
                  <c:v>424.7</c:v>
                </c:pt>
                <c:pt idx="385">
                  <c:v>420.4</c:v>
                </c:pt>
                <c:pt idx="386">
                  <c:v>341.2</c:v>
                </c:pt>
                <c:pt idx="387">
                  <c:v>407.7</c:v>
                </c:pt>
                <c:pt idx="388">
                  <c:v>434.1</c:v>
                </c:pt>
                <c:pt idx="389">
                  <c:v>396.4</c:v>
                </c:pt>
                <c:pt idx="390">
                  <c:v>461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0.4</c:v>
                </c:pt>
                <c:pt idx="1">
                  <c:v>0.5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0.9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0.9</c:v>
                </c:pt>
                <c:pt idx="13">
                  <c:v>0.7</c:v>
                </c:pt>
                <c:pt idx="14">
                  <c:v>0.9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0.7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1.8</c:v>
                </c:pt>
                <c:pt idx="32">
                  <c:v>3.3</c:v>
                </c:pt>
                <c:pt idx="33">
                  <c:v>4.9000000000000004</c:v>
                </c:pt>
                <c:pt idx="34">
                  <c:v>4.9000000000000004</c:v>
                </c:pt>
                <c:pt idx="35">
                  <c:v>4.7</c:v>
                </c:pt>
                <c:pt idx="36">
                  <c:v>5.6</c:v>
                </c:pt>
                <c:pt idx="37">
                  <c:v>6.4</c:v>
                </c:pt>
                <c:pt idx="38">
                  <c:v>6.9</c:v>
                </c:pt>
                <c:pt idx="39">
                  <c:v>8.1999999999999993</c:v>
                </c:pt>
                <c:pt idx="40">
                  <c:v>8.6</c:v>
                </c:pt>
                <c:pt idx="41">
                  <c:v>9.3000000000000007</c:v>
                </c:pt>
                <c:pt idx="42">
                  <c:v>11.1</c:v>
                </c:pt>
                <c:pt idx="43">
                  <c:v>10.7</c:v>
                </c:pt>
                <c:pt idx="44">
                  <c:v>12.6</c:v>
                </c:pt>
                <c:pt idx="45">
                  <c:v>13.1</c:v>
                </c:pt>
                <c:pt idx="46">
                  <c:v>13.8</c:v>
                </c:pt>
                <c:pt idx="47">
                  <c:v>15.1</c:v>
                </c:pt>
                <c:pt idx="48">
                  <c:v>15.5</c:v>
                </c:pt>
                <c:pt idx="49">
                  <c:v>16.899999999999999</c:v>
                </c:pt>
                <c:pt idx="50">
                  <c:v>17.5</c:v>
                </c:pt>
                <c:pt idx="51">
                  <c:v>18</c:v>
                </c:pt>
                <c:pt idx="52">
                  <c:v>19.5</c:v>
                </c:pt>
                <c:pt idx="53">
                  <c:v>19.7</c:v>
                </c:pt>
                <c:pt idx="54">
                  <c:v>20.9</c:v>
                </c:pt>
                <c:pt idx="55">
                  <c:v>21.7</c:v>
                </c:pt>
                <c:pt idx="56">
                  <c:v>22.4</c:v>
                </c:pt>
                <c:pt idx="57">
                  <c:v>23.7</c:v>
                </c:pt>
                <c:pt idx="58">
                  <c:v>23.7</c:v>
                </c:pt>
                <c:pt idx="59">
                  <c:v>25.7</c:v>
                </c:pt>
                <c:pt idx="60">
                  <c:v>25.5</c:v>
                </c:pt>
                <c:pt idx="61">
                  <c:v>27.3</c:v>
                </c:pt>
                <c:pt idx="62">
                  <c:v>27.1</c:v>
                </c:pt>
                <c:pt idx="63">
                  <c:v>29.3</c:v>
                </c:pt>
                <c:pt idx="64">
                  <c:v>28.2</c:v>
                </c:pt>
                <c:pt idx="65">
                  <c:v>31.1</c:v>
                </c:pt>
                <c:pt idx="66">
                  <c:v>30.6</c:v>
                </c:pt>
                <c:pt idx="67">
                  <c:v>31.7</c:v>
                </c:pt>
                <c:pt idx="68">
                  <c:v>33.299999999999997</c:v>
                </c:pt>
                <c:pt idx="69">
                  <c:v>32.799999999999997</c:v>
                </c:pt>
                <c:pt idx="70">
                  <c:v>34.6</c:v>
                </c:pt>
                <c:pt idx="71">
                  <c:v>35</c:v>
                </c:pt>
                <c:pt idx="72">
                  <c:v>36.200000000000003</c:v>
                </c:pt>
                <c:pt idx="73">
                  <c:v>37.200000000000003</c:v>
                </c:pt>
                <c:pt idx="74">
                  <c:v>37.299999999999997</c:v>
                </c:pt>
                <c:pt idx="75">
                  <c:v>39</c:v>
                </c:pt>
                <c:pt idx="76">
                  <c:v>38.799999999999997</c:v>
                </c:pt>
                <c:pt idx="77">
                  <c:v>40.6</c:v>
                </c:pt>
                <c:pt idx="78">
                  <c:v>40.6</c:v>
                </c:pt>
                <c:pt idx="79">
                  <c:v>41.5</c:v>
                </c:pt>
                <c:pt idx="80">
                  <c:v>42.6</c:v>
                </c:pt>
                <c:pt idx="81">
                  <c:v>42.6</c:v>
                </c:pt>
                <c:pt idx="82">
                  <c:v>44.8</c:v>
                </c:pt>
                <c:pt idx="83">
                  <c:v>44.3</c:v>
                </c:pt>
                <c:pt idx="84">
                  <c:v>45</c:v>
                </c:pt>
                <c:pt idx="85">
                  <c:v>47</c:v>
                </c:pt>
                <c:pt idx="86">
                  <c:v>46.4</c:v>
                </c:pt>
                <c:pt idx="87">
                  <c:v>48.4</c:v>
                </c:pt>
                <c:pt idx="88">
                  <c:v>48.1</c:v>
                </c:pt>
                <c:pt idx="89">
                  <c:v>50.1</c:v>
                </c:pt>
                <c:pt idx="90">
                  <c:v>49.5</c:v>
                </c:pt>
                <c:pt idx="91">
                  <c:v>51.5</c:v>
                </c:pt>
                <c:pt idx="92">
                  <c:v>51.2</c:v>
                </c:pt>
                <c:pt idx="93">
                  <c:v>52.1</c:v>
                </c:pt>
                <c:pt idx="94">
                  <c:v>53.7</c:v>
                </c:pt>
                <c:pt idx="95">
                  <c:v>53.7</c:v>
                </c:pt>
                <c:pt idx="96">
                  <c:v>55.5</c:v>
                </c:pt>
                <c:pt idx="97">
                  <c:v>55.2</c:v>
                </c:pt>
                <c:pt idx="98">
                  <c:v>57.4</c:v>
                </c:pt>
                <c:pt idx="99">
                  <c:v>56.5</c:v>
                </c:pt>
                <c:pt idx="100">
                  <c:v>59</c:v>
                </c:pt>
                <c:pt idx="101">
                  <c:v>58.3</c:v>
                </c:pt>
                <c:pt idx="102">
                  <c:v>60.5</c:v>
                </c:pt>
                <c:pt idx="103">
                  <c:v>60.1</c:v>
                </c:pt>
                <c:pt idx="104">
                  <c:v>62.5</c:v>
                </c:pt>
                <c:pt idx="105">
                  <c:v>61.4</c:v>
                </c:pt>
                <c:pt idx="106">
                  <c:v>63.7</c:v>
                </c:pt>
                <c:pt idx="107">
                  <c:v>64.099999999999994</c:v>
                </c:pt>
                <c:pt idx="108">
                  <c:v>63.7</c:v>
                </c:pt>
                <c:pt idx="109">
                  <c:v>66.099999999999994</c:v>
                </c:pt>
                <c:pt idx="110">
                  <c:v>65</c:v>
                </c:pt>
                <c:pt idx="111">
                  <c:v>68.099999999999994</c:v>
                </c:pt>
                <c:pt idx="112">
                  <c:v>67</c:v>
                </c:pt>
                <c:pt idx="113">
                  <c:v>68.7</c:v>
                </c:pt>
                <c:pt idx="114">
                  <c:v>69.8</c:v>
                </c:pt>
                <c:pt idx="115">
                  <c:v>69.900000000000006</c:v>
                </c:pt>
                <c:pt idx="116">
                  <c:v>71</c:v>
                </c:pt>
                <c:pt idx="117">
                  <c:v>72.3</c:v>
                </c:pt>
                <c:pt idx="118">
                  <c:v>72.5</c:v>
                </c:pt>
                <c:pt idx="119">
                  <c:v>74.099999999999994</c:v>
                </c:pt>
                <c:pt idx="120">
                  <c:v>74.5</c:v>
                </c:pt>
                <c:pt idx="121">
                  <c:v>75.599999999999994</c:v>
                </c:pt>
                <c:pt idx="122">
                  <c:v>76.5</c:v>
                </c:pt>
                <c:pt idx="123">
                  <c:v>77.400000000000006</c:v>
                </c:pt>
                <c:pt idx="124">
                  <c:v>77.8</c:v>
                </c:pt>
                <c:pt idx="125">
                  <c:v>79.599999999999994</c:v>
                </c:pt>
                <c:pt idx="126">
                  <c:v>78.7</c:v>
                </c:pt>
                <c:pt idx="127">
                  <c:v>81.599999999999994</c:v>
                </c:pt>
                <c:pt idx="128">
                  <c:v>80.3</c:v>
                </c:pt>
                <c:pt idx="129">
                  <c:v>83</c:v>
                </c:pt>
                <c:pt idx="130">
                  <c:v>82.5</c:v>
                </c:pt>
                <c:pt idx="131">
                  <c:v>84</c:v>
                </c:pt>
                <c:pt idx="132">
                  <c:v>85.2</c:v>
                </c:pt>
                <c:pt idx="133">
                  <c:v>85.8</c:v>
                </c:pt>
                <c:pt idx="134">
                  <c:v>86.7</c:v>
                </c:pt>
                <c:pt idx="135">
                  <c:v>88</c:v>
                </c:pt>
                <c:pt idx="136">
                  <c:v>88.7</c:v>
                </c:pt>
                <c:pt idx="137">
                  <c:v>89.4</c:v>
                </c:pt>
                <c:pt idx="138">
                  <c:v>91.1</c:v>
                </c:pt>
                <c:pt idx="139">
                  <c:v>91.1</c:v>
                </c:pt>
                <c:pt idx="140">
                  <c:v>92.2</c:v>
                </c:pt>
                <c:pt idx="141">
                  <c:v>93.6</c:v>
                </c:pt>
                <c:pt idx="142">
                  <c:v>93.4</c:v>
                </c:pt>
                <c:pt idx="143">
                  <c:v>95.4</c:v>
                </c:pt>
                <c:pt idx="144">
                  <c:v>95.4</c:v>
                </c:pt>
                <c:pt idx="145">
                  <c:v>97.6</c:v>
                </c:pt>
                <c:pt idx="146">
                  <c:v>97.4</c:v>
                </c:pt>
                <c:pt idx="147">
                  <c:v>99.1</c:v>
                </c:pt>
                <c:pt idx="148">
                  <c:v>99.1</c:v>
                </c:pt>
                <c:pt idx="149">
                  <c:v>101.4</c:v>
                </c:pt>
                <c:pt idx="150">
                  <c:v>100.5</c:v>
                </c:pt>
                <c:pt idx="151">
                  <c:v>103.3</c:v>
                </c:pt>
                <c:pt idx="152">
                  <c:v>102.9</c:v>
                </c:pt>
                <c:pt idx="153">
                  <c:v>104.4</c:v>
                </c:pt>
                <c:pt idx="154">
                  <c:v>105.3</c:v>
                </c:pt>
                <c:pt idx="155">
                  <c:v>105.8</c:v>
                </c:pt>
                <c:pt idx="156">
                  <c:v>107.6</c:v>
                </c:pt>
                <c:pt idx="157">
                  <c:v>107.5</c:v>
                </c:pt>
                <c:pt idx="158">
                  <c:v>109.5</c:v>
                </c:pt>
                <c:pt idx="159">
                  <c:v>109.5</c:v>
                </c:pt>
                <c:pt idx="160">
                  <c:v>111.3</c:v>
                </c:pt>
                <c:pt idx="161">
                  <c:v>112</c:v>
                </c:pt>
                <c:pt idx="162">
                  <c:v>112.6</c:v>
                </c:pt>
                <c:pt idx="163">
                  <c:v>113.6</c:v>
                </c:pt>
                <c:pt idx="164">
                  <c:v>114.6</c:v>
                </c:pt>
                <c:pt idx="165">
                  <c:v>114.7</c:v>
                </c:pt>
                <c:pt idx="166">
                  <c:v>116.9</c:v>
                </c:pt>
                <c:pt idx="167">
                  <c:v>116</c:v>
                </c:pt>
                <c:pt idx="168">
                  <c:v>118.2</c:v>
                </c:pt>
                <c:pt idx="169">
                  <c:v>118.2</c:v>
                </c:pt>
                <c:pt idx="170">
                  <c:v>119.7</c:v>
                </c:pt>
                <c:pt idx="171">
                  <c:v>120.4</c:v>
                </c:pt>
                <c:pt idx="172">
                  <c:v>121.3</c:v>
                </c:pt>
                <c:pt idx="173">
                  <c:v>121.7</c:v>
                </c:pt>
                <c:pt idx="174">
                  <c:v>123.5</c:v>
                </c:pt>
                <c:pt idx="175">
                  <c:v>122.9</c:v>
                </c:pt>
                <c:pt idx="176">
                  <c:v>125.7</c:v>
                </c:pt>
                <c:pt idx="177">
                  <c:v>124.8</c:v>
                </c:pt>
                <c:pt idx="178">
                  <c:v>126.4</c:v>
                </c:pt>
                <c:pt idx="179">
                  <c:v>128.4</c:v>
                </c:pt>
                <c:pt idx="180">
                  <c:v>126.8</c:v>
                </c:pt>
                <c:pt idx="181">
                  <c:v>130.19999999999999</c:v>
                </c:pt>
                <c:pt idx="182">
                  <c:v>128.80000000000001</c:v>
                </c:pt>
                <c:pt idx="183">
                  <c:v>131.5</c:v>
                </c:pt>
                <c:pt idx="184">
                  <c:v>130.9</c:v>
                </c:pt>
                <c:pt idx="185">
                  <c:v>133.1</c:v>
                </c:pt>
                <c:pt idx="186">
                  <c:v>133</c:v>
                </c:pt>
                <c:pt idx="187">
                  <c:v>134.6</c:v>
                </c:pt>
                <c:pt idx="188">
                  <c:v>135.1</c:v>
                </c:pt>
                <c:pt idx="189">
                  <c:v>136</c:v>
                </c:pt>
                <c:pt idx="190">
                  <c:v>137</c:v>
                </c:pt>
                <c:pt idx="191">
                  <c:v>138.19999999999999</c:v>
                </c:pt>
                <c:pt idx="192">
                  <c:v>138.6</c:v>
                </c:pt>
                <c:pt idx="193">
                  <c:v>139.9</c:v>
                </c:pt>
                <c:pt idx="194">
                  <c:v>140.80000000000001</c:v>
                </c:pt>
                <c:pt idx="195">
                  <c:v>140.80000000000001</c:v>
                </c:pt>
                <c:pt idx="196">
                  <c:v>142.4</c:v>
                </c:pt>
                <c:pt idx="197">
                  <c:v>142.80000000000001</c:v>
                </c:pt>
                <c:pt idx="198">
                  <c:v>144.1</c:v>
                </c:pt>
                <c:pt idx="199">
                  <c:v>145.30000000000001</c:v>
                </c:pt>
                <c:pt idx="200">
                  <c:v>145</c:v>
                </c:pt>
                <c:pt idx="201">
                  <c:v>147</c:v>
                </c:pt>
                <c:pt idx="202">
                  <c:v>146.6</c:v>
                </c:pt>
                <c:pt idx="203">
                  <c:v>148.4</c:v>
                </c:pt>
                <c:pt idx="204">
                  <c:v>149</c:v>
                </c:pt>
                <c:pt idx="205">
                  <c:v>148.4</c:v>
                </c:pt>
                <c:pt idx="206">
                  <c:v>151.5</c:v>
                </c:pt>
                <c:pt idx="207">
                  <c:v>150.80000000000001</c:v>
                </c:pt>
                <c:pt idx="208">
                  <c:v>152.30000000000001</c:v>
                </c:pt>
                <c:pt idx="209">
                  <c:v>153.30000000000001</c:v>
                </c:pt>
                <c:pt idx="210">
                  <c:v>153.30000000000001</c:v>
                </c:pt>
                <c:pt idx="211">
                  <c:v>155.4</c:v>
                </c:pt>
                <c:pt idx="212">
                  <c:v>153.9</c:v>
                </c:pt>
                <c:pt idx="213">
                  <c:v>153.30000000000001</c:v>
                </c:pt>
                <c:pt idx="214">
                  <c:v>153.5</c:v>
                </c:pt>
                <c:pt idx="215">
                  <c:v>150.6</c:v>
                </c:pt>
                <c:pt idx="216">
                  <c:v>151.5</c:v>
                </c:pt>
                <c:pt idx="217">
                  <c:v>148.6</c:v>
                </c:pt>
                <c:pt idx="218">
                  <c:v>150.6</c:v>
                </c:pt>
                <c:pt idx="219">
                  <c:v>147.19999999999999</c:v>
                </c:pt>
                <c:pt idx="220">
                  <c:v>147.30000000000001</c:v>
                </c:pt>
                <c:pt idx="221">
                  <c:v>147.30000000000001</c:v>
                </c:pt>
                <c:pt idx="222">
                  <c:v>145.19999999999999</c:v>
                </c:pt>
                <c:pt idx="223">
                  <c:v>146.19999999999999</c:v>
                </c:pt>
                <c:pt idx="224">
                  <c:v>143.5</c:v>
                </c:pt>
                <c:pt idx="225">
                  <c:v>144.1</c:v>
                </c:pt>
                <c:pt idx="226">
                  <c:v>143.1</c:v>
                </c:pt>
                <c:pt idx="227">
                  <c:v>141.9</c:v>
                </c:pt>
                <c:pt idx="228">
                  <c:v>141.5</c:v>
                </c:pt>
                <c:pt idx="229">
                  <c:v>140.4</c:v>
                </c:pt>
                <c:pt idx="230">
                  <c:v>139.5</c:v>
                </c:pt>
                <c:pt idx="231">
                  <c:v>139.69999999999999</c:v>
                </c:pt>
                <c:pt idx="232">
                  <c:v>137</c:v>
                </c:pt>
                <c:pt idx="233">
                  <c:v>138.6</c:v>
                </c:pt>
                <c:pt idx="234">
                  <c:v>136.6</c:v>
                </c:pt>
                <c:pt idx="235">
                  <c:v>135.5</c:v>
                </c:pt>
                <c:pt idx="236">
                  <c:v>135.30000000000001</c:v>
                </c:pt>
                <c:pt idx="237">
                  <c:v>133.1</c:v>
                </c:pt>
                <c:pt idx="238">
                  <c:v>134.19999999999999</c:v>
                </c:pt>
                <c:pt idx="239">
                  <c:v>132</c:v>
                </c:pt>
                <c:pt idx="240">
                  <c:v>131.1</c:v>
                </c:pt>
                <c:pt idx="241">
                  <c:v>131.1</c:v>
                </c:pt>
                <c:pt idx="242">
                  <c:v>130.19999999999999</c:v>
                </c:pt>
                <c:pt idx="243">
                  <c:v>128.9</c:v>
                </c:pt>
                <c:pt idx="244">
                  <c:v>129.5</c:v>
                </c:pt>
                <c:pt idx="245">
                  <c:v>127.3</c:v>
                </c:pt>
                <c:pt idx="246">
                  <c:v>126.4</c:v>
                </c:pt>
                <c:pt idx="247">
                  <c:v>127.5</c:v>
                </c:pt>
                <c:pt idx="248">
                  <c:v>124.2</c:v>
                </c:pt>
                <c:pt idx="249">
                  <c:v>124.9</c:v>
                </c:pt>
                <c:pt idx="250">
                  <c:v>123.8</c:v>
                </c:pt>
                <c:pt idx="251">
                  <c:v>122.6</c:v>
                </c:pt>
                <c:pt idx="252">
                  <c:v>122.8</c:v>
                </c:pt>
                <c:pt idx="253">
                  <c:v>121.5</c:v>
                </c:pt>
                <c:pt idx="254">
                  <c:v>120.2</c:v>
                </c:pt>
                <c:pt idx="255">
                  <c:v>120.4</c:v>
                </c:pt>
                <c:pt idx="256">
                  <c:v>118.6</c:v>
                </c:pt>
                <c:pt idx="257">
                  <c:v>118</c:v>
                </c:pt>
                <c:pt idx="258">
                  <c:v>117.7</c:v>
                </c:pt>
                <c:pt idx="259">
                  <c:v>116.4</c:v>
                </c:pt>
                <c:pt idx="260">
                  <c:v>116.2</c:v>
                </c:pt>
                <c:pt idx="261">
                  <c:v>114.6</c:v>
                </c:pt>
                <c:pt idx="262">
                  <c:v>114.2</c:v>
                </c:pt>
                <c:pt idx="263">
                  <c:v>113.6</c:v>
                </c:pt>
                <c:pt idx="264">
                  <c:v>112.4</c:v>
                </c:pt>
                <c:pt idx="265">
                  <c:v>111.8</c:v>
                </c:pt>
                <c:pt idx="266">
                  <c:v>110.9</c:v>
                </c:pt>
                <c:pt idx="267">
                  <c:v>110.2</c:v>
                </c:pt>
                <c:pt idx="268">
                  <c:v>109.3</c:v>
                </c:pt>
                <c:pt idx="269">
                  <c:v>108.4</c:v>
                </c:pt>
                <c:pt idx="270">
                  <c:v>107.5</c:v>
                </c:pt>
                <c:pt idx="271">
                  <c:v>107.5</c:v>
                </c:pt>
                <c:pt idx="272">
                  <c:v>105.8</c:v>
                </c:pt>
                <c:pt idx="273">
                  <c:v>105.4</c:v>
                </c:pt>
                <c:pt idx="274">
                  <c:v>104.5</c:v>
                </c:pt>
                <c:pt idx="275">
                  <c:v>103.3</c:v>
                </c:pt>
                <c:pt idx="276">
                  <c:v>103.6</c:v>
                </c:pt>
                <c:pt idx="277">
                  <c:v>101.6</c:v>
                </c:pt>
                <c:pt idx="278">
                  <c:v>102.2</c:v>
                </c:pt>
                <c:pt idx="279">
                  <c:v>100.4</c:v>
                </c:pt>
                <c:pt idx="280">
                  <c:v>99.8</c:v>
                </c:pt>
                <c:pt idx="281">
                  <c:v>99.4</c:v>
                </c:pt>
                <c:pt idx="282">
                  <c:v>98.5</c:v>
                </c:pt>
                <c:pt idx="283">
                  <c:v>97.8</c:v>
                </c:pt>
                <c:pt idx="284">
                  <c:v>96.7</c:v>
                </c:pt>
                <c:pt idx="285">
                  <c:v>96</c:v>
                </c:pt>
                <c:pt idx="286">
                  <c:v>95.4</c:v>
                </c:pt>
                <c:pt idx="287">
                  <c:v>94.7</c:v>
                </c:pt>
                <c:pt idx="288">
                  <c:v>93.2</c:v>
                </c:pt>
                <c:pt idx="289">
                  <c:v>92.9</c:v>
                </c:pt>
                <c:pt idx="290">
                  <c:v>92.3</c:v>
                </c:pt>
                <c:pt idx="291">
                  <c:v>90.7</c:v>
                </c:pt>
                <c:pt idx="292">
                  <c:v>90.9</c:v>
                </c:pt>
                <c:pt idx="293">
                  <c:v>89.2</c:v>
                </c:pt>
                <c:pt idx="294">
                  <c:v>89.6</c:v>
                </c:pt>
                <c:pt idx="295">
                  <c:v>87.8</c:v>
                </c:pt>
                <c:pt idx="296">
                  <c:v>87.1</c:v>
                </c:pt>
                <c:pt idx="297">
                  <c:v>86.9</c:v>
                </c:pt>
                <c:pt idx="298">
                  <c:v>85.4</c:v>
                </c:pt>
                <c:pt idx="299">
                  <c:v>85.1</c:v>
                </c:pt>
                <c:pt idx="300">
                  <c:v>84.1</c:v>
                </c:pt>
                <c:pt idx="301">
                  <c:v>83</c:v>
                </c:pt>
                <c:pt idx="302">
                  <c:v>82.7</c:v>
                </c:pt>
                <c:pt idx="303">
                  <c:v>81.2</c:v>
                </c:pt>
                <c:pt idx="304">
                  <c:v>81</c:v>
                </c:pt>
                <c:pt idx="305">
                  <c:v>80.3</c:v>
                </c:pt>
                <c:pt idx="306">
                  <c:v>78.900000000000006</c:v>
                </c:pt>
                <c:pt idx="307">
                  <c:v>78.900000000000006</c:v>
                </c:pt>
                <c:pt idx="308">
                  <c:v>77.400000000000006</c:v>
                </c:pt>
                <c:pt idx="309">
                  <c:v>76.900000000000006</c:v>
                </c:pt>
                <c:pt idx="310">
                  <c:v>75.900000000000006</c:v>
                </c:pt>
                <c:pt idx="311">
                  <c:v>75.2</c:v>
                </c:pt>
                <c:pt idx="312">
                  <c:v>73.900000000000006</c:v>
                </c:pt>
                <c:pt idx="313">
                  <c:v>73.599999999999994</c:v>
                </c:pt>
                <c:pt idx="314">
                  <c:v>72.8</c:v>
                </c:pt>
                <c:pt idx="315">
                  <c:v>72.099999999999994</c:v>
                </c:pt>
                <c:pt idx="316">
                  <c:v>71.2</c:v>
                </c:pt>
                <c:pt idx="317">
                  <c:v>70.3</c:v>
                </c:pt>
                <c:pt idx="318">
                  <c:v>69.599999999999994</c:v>
                </c:pt>
                <c:pt idx="319">
                  <c:v>69</c:v>
                </c:pt>
                <c:pt idx="320">
                  <c:v>67.8</c:v>
                </c:pt>
                <c:pt idx="321">
                  <c:v>67.400000000000006</c:v>
                </c:pt>
                <c:pt idx="322">
                  <c:v>66.3</c:v>
                </c:pt>
                <c:pt idx="323">
                  <c:v>65.900000000000006</c:v>
                </c:pt>
                <c:pt idx="324">
                  <c:v>65</c:v>
                </c:pt>
                <c:pt idx="325">
                  <c:v>63.9</c:v>
                </c:pt>
                <c:pt idx="326">
                  <c:v>63.2</c:v>
                </c:pt>
                <c:pt idx="327">
                  <c:v>61.9</c:v>
                </c:pt>
                <c:pt idx="328">
                  <c:v>62.1</c:v>
                </c:pt>
                <c:pt idx="329">
                  <c:v>60.8</c:v>
                </c:pt>
                <c:pt idx="330">
                  <c:v>60.1</c:v>
                </c:pt>
                <c:pt idx="331">
                  <c:v>59.7</c:v>
                </c:pt>
                <c:pt idx="332">
                  <c:v>58.8</c:v>
                </c:pt>
                <c:pt idx="333">
                  <c:v>58.1</c:v>
                </c:pt>
                <c:pt idx="334">
                  <c:v>57</c:v>
                </c:pt>
                <c:pt idx="335">
                  <c:v>57.2</c:v>
                </c:pt>
                <c:pt idx="336">
                  <c:v>55.2</c:v>
                </c:pt>
                <c:pt idx="337">
                  <c:v>55.4</c:v>
                </c:pt>
                <c:pt idx="338">
                  <c:v>54.1</c:v>
                </c:pt>
                <c:pt idx="339">
                  <c:v>53.4</c:v>
                </c:pt>
                <c:pt idx="340">
                  <c:v>52.8</c:v>
                </c:pt>
                <c:pt idx="341">
                  <c:v>51.4</c:v>
                </c:pt>
                <c:pt idx="342">
                  <c:v>51.2</c:v>
                </c:pt>
                <c:pt idx="343">
                  <c:v>50.1</c:v>
                </c:pt>
                <c:pt idx="344">
                  <c:v>49.4</c:v>
                </c:pt>
                <c:pt idx="345">
                  <c:v>48.3</c:v>
                </c:pt>
                <c:pt idx="346">
                  <c:v>48.1</c:v>
                </c:pt>
                <c:pt idx="347">
                  <c:v>46.4</c:v>
                </c:pt>
                <c:pt idx="348">
                  <c:v>46.4</c:v>
                </c:pt>
                <c:pt idx="349">
                  <c:v>44.6</c:v>
                </c:pt>
                <c:pt idx="350">
                  <c:v>45.2</c:v>
                </c:pt>
                <c:pt idx="351">
                  <c:v>43.5</c:v>
                </c:pt>
                <c:pt idx="352">
                  <c:v>42.6</c:v>
                </c:pt>
                <c:pt idx="353">
                  <c:v>42.3</c:v>
                </c:pt>
                <c:pt idx="354">
                  <c:v>41.3</c:v>
                </c:pt>
                <c:pt idx="355">
                  <c:v>40.4</c:v>
                </c:pt>
                <c:pt idx="356">
                  <c:v>39.5</c:v>
                </c:pt>
                <c:pt idx="357">
                  <c:v>39</c:v>
                </c:pt>
                <c:pt idx="358">
                  <c:v>37.9</c:v>
                </c:pt>
                <c:pt idx="359">
                  <c:v>37.299999999999997</c:v>
                </c:pt>
                <c:pt idx="360">
                  <c:v>35.5</c:v>
                </c:pt>
                <c:pt idx="361">
                  <c:v>36.6</c:v>
                </c:pt>
                <c:pt idx="362">
                  <c:v>34.1</c:v>
                </c:pt>
                <c:pt idx="363">
                  <c:v>34.200000000000003</c:v>
                </c:pt>
                <c:pt idx="364">
                  <c:v>33</c:v>
                </c:pt>
                <c:pt idx="365">
                  <c:v>32.1</c:v>
                </c:pt>
                <c:pt idx="366">
                  <c:v>31.7</c:v>
                </c:pt>
                <c:pt idx="367">
                  <c:v>30.6</c:v>
                </c:pt>
                <c:pt idx="368">
                  <c:v>29.9</c:v>
                </c:pt>
                <c:pt idx="369">
                  <c:v>29.5</c:v>
                </c:pt>
                <c:pt idx="370">
                  <c:v>27.9</c:v>
                </c:pt>
                <c:pt idx="371">
                  <c:v>27.9</c:v>
                </c:pt>
                <c:pt idx="372">
                  <c:v>25.7</c:v>
                </c:pt>
                <c:pt idx="373">
                  <c:v>26.4</c:v>
                </c:pt>
                <c:pt idx="374">
                  <c:v>24.4</c:v>
                </c:pt>
                <c:pt idx="375">
                  <c:v>24.4</c:v>
                </c:pt>
                <c:pt idx="376">
                  <c:v>23.5</c:v>
                </c:pt>
                <c:pt idx="377">
                  <c:v>22.4</c:v>
                </c:pt>
                <c:pt idx="378">
                  <c:v>20.9</c:v>
                </c:pt>
                <c:pt idx="379">
                  <c:v>20.2</c:v>
                </c:pt>
                <c:pt idx="380">
                  <c:v>19.100000000000001</c:v>
                </c:pt>
                <c:pt idx="381">
                  <c:v>18.2</c:v>
                </c:pt>
                <c:pt idx="382">
                  <c:v>17.7</c:v>
                </c:pt>
                <c:pt idx="383">
                  <c:v>16.8</c:v>
                </c:pt>
                <c:pt idx="384">
                  <c:v>16</c:v>
                </c:pt>
                <c:pt idx="385">
                  <c:v>14.8</c:v>
                </c:pt>
                <c:pt idx="386">
                  <c:v>14.8</c:v>
                </c:pt>
                <c:pt idx="387">
                  <c:v>13.1</c:v>
                </c:pt>
                <c:pt idx="388">
                  <c:v>13.1</c:v>
                </c:pt>
                <c:pt idx="389">
                  <c:v>11.8</c:v>
                </c:pt>
                <c:pt idx="390">
                  <c:v>10.4</c:v>
                </c:pt>
                <c:pt idx="391">
                  <c:v>8.9</c:v>
                </c:pt>
                <c:pt idx="392">
                  <c:v>7.3</c:v>
                </c:pt>
                <c:pt idx="393">
                  <c:v>4.9000000000000004</c:v>
                </c:pt>
                <c:pt idx="394">
                  <c:v>4.4000000000000004</c:v>
                </c:pt>
                <c:pt idx="395">
                  <c:v>1.8</c:v>
                </c:pt>
                <c:pt idx="396">
                  <c:v>0.7</c:v>
                </c:pt>
                <c:pt idx="397">
                  <c:v>0.7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0.7</c:v>
                </c:pt>
                <c:pt idx="404">
                  <c:v>0.5</c:v>
                </c:pt>
                <c:pt idx="405">
                  <c:v>0.5</c:v>
                </c:pt>
                <c:pt idx="406">
                  <c:v>0.5</c:v>
                </c:pt>
                <c:pt idx="407">
                  <c:v>0.5</c:v>
                </c:pt>
                <c:pt idx="408">
                  <c:v>0.5</c:v>
                </c:pt>
                <c:pt idx="409">
                  <c:v>0.7</c:v>
                </c:pt>
                <c:pt idx="410">
                  <c:v>0.5</c:v>
                </c:pt>
                <c:pt idx="411">
                  <c:v>0.5</c:v>
                </c:pt>
                <c:pt idx="412">
                  <c:v>0.7</c:v>
                </c:pt>
                <c:pt idx="413">
                  <c:v>0.5</c:v>
                </c:pt>
                <c:pt idx="414">
                  <c:v>0.5</c:v>
                </c:pt>
                <c:pt idx="415">
                  <c:v>0.5</c:v>
                </c:pt>
                <c:pt idx="416">
                  <c:v>0.5</c:v>
                </c:pt>
                <c:pt idx="417">
                  <c:v>0.5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0.5</c:v>
                </c:pt>
                <c:pt idx="422">
                  <c:v>0.4</c:v>
                </c:pt>
                <c:pt idx="423">
                  <c:v>0.4</c:v>
                </c:pt>
                <c:pt idx="424">
                  <c:v>0.4</c:v>
                </c:pt>
                <c:pt idx="425">
                  <c:v>0.4</c:v>
                </c:pt>
                <c:pt idx="426">
                  <c:v>0.5</c:v>
                </c:pt>
                <c:pt idx="427">
                  <c:v>0.5</c:v>
                </c:pt>
                <c:pt idx="428">
                  <c:v>0.4</c:v>
                </c:pt>
                <c:pt idx="429">
                  <c:v>0.5</c:v>
                </c:pt>
                <c:pt idx="430">
                  <c:v>0.5</c:v>
                </c:pt>
                <c:pt idx="431">
                  <c:v>0.5</c:v>
                </c:pt>
                <c:pt idx="432">
                  <c:v>0.5</c:v>
                </c:pt>
                <c:pt idx="433">
                  <c:v>0.5</c:v>
                </c:pt>
                <c:pt idx="434">
                  <c:v>0.5</c:v>
                </c:pt>
                <c:pt idx="435">
                  <c:v>0.5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CA-AE43-9BE2-BBB10E2A5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317424"/>
        <c:axId val="1"/>
      </c:scatterChart>
      <c:valAx>
        <c:axId val="40831742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3174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897</c:v>
                </c:pt>
                <c:pt idx="33">
                  <c:v>742</c:v>
                </c:pt>
                <c:pt idx="34">
                  <c:v>993</c:v>
                </c:pt>
                <c:pt idx="35">
                  <c:v>1422</c:v>
                </c:pt>
                <c:pt idx="36">
                  <c:v>1099</c:v>
                </c:pt>
                <c:pt idx="37">
                  <c:v>878</c:v>
                </c:pt>
                <c:pt idx="38">
                  <c:v>638</c:v>
                </c:pt>
                <c:pt idx="39">
                  <c:v>467</c:v>
                </c:pt>
                <c:pt idx="40">
                  <c:v>581</c:v>
                </c:pt>
                <c:pt idx="41">
                  <c:v>524</c:v>
                </c:pt>
                <c:pt idx="42">
                  <c:v>1014</c:v>
                </c:pt>
                <c:pt idx="43">
                  <c:v>1083</c:v>
                </c:pt>
                <c:pt idx="44">
                  <c:v>910</c:v>
                </c:pt>
                <c:pt idx="45">
                  <c:v>781</c:v>
                </c:pt>
                <c:pt idx="46">
                  <c:v>520</c:v>
                </c:pt>
                <c:pt idx="47">
                  <c:v>735</c:v>
                </c:pt>
                <c:pt idx="48">
                  <c:v>866</c:v>
                </c:pt>
                <c:pt idx="49">
                  <c:v>648</c:v>
                </c:pt>
                <c:pt idx="50">
                  <c:v>803</c:v>
                </c:pt>
                <c:pt idx="51">
                  <c:v>866</c:v>
                </c:pt>
                <c:pt idx="52">
                  <c:v>824</c:v>
                </c:pt>
                <c:pt idx="53">
                  <c:v>757</c:v>
                </c:pt>
                <c:pt idx="54">
                  <c:v>747</c:v>
                </c:pt>
                <c:pt idx="55">
                  <c:v>923</c:v>
                </c:pt>
                <c:pt idx="56">
                  <c:v>735</c:v>
                </c:pt>
                <c:pt idx="57">
                  <c:v>620</c:v>
                </c:pt>
                <c:pt idx="58">
                  <c:v>522</c:v>
                </c:pt>
                <c:pt idx="59">
                  <c:v>949</c:v>
                </c:pt>
                <c:pt idx="60">
                  <c:v>565</c:v>
                </c:pt>
                <c:pt idx="61">
                  <c:v>518</c:v>
                </c:pt>
                <c:pt idx="62">
                  <c:v>833</c:v>
                </c:pt>
                <c:pt idx="63">
                  <c:v>612</c:v>
                </c:pt>
                <c:pt idx="64">
                  <c:v>555</c:v>
                </c:pt>
                <c:pt idx="65">
                  <c:v>393</c:v>
                </c:pt>
                <c:pt idx="66">
                  <c:v>502</c:v>
                </c:pt>
                <c:pt idx="67">
                  <c:v>889</c:v>
                </c:pt>
                <c:pt idx="68">
                  <c:v>649</c:v>
                </c:pt>
                <c:pt idx="69">
                  <c:v>421</c:v>
                </c:pt>
                <c:pt idx="70">
                  <c:v>570</c:v>
                </c:pt>
                <c:pt idx="71">
                  <c:v>497</c:v>
                </c:pt>
                <c:pt idx="72">
                  <c:v>551</c:v>
                </c:pt>
                <c:pt idx="73">
                  <c:v>576</c:v>
                </c:pt>
                <c:pt idx="74">
                  <c:v>514</c:v>
                </c:pt>
                <c:pt idx="75">
                  <c:v>444</c:v>
                </c:pt>
                <c:pt idx="76">
                  <c:v>649</c:v>
                </c:pt>
                <c:pt idx="77">
                  <c:v>441</c:v>
                </c:pt>
                <c:pt idx="78">
                  <c:v>453</c:v>
                </c:pt>
                <c:pt idx="79">
                  <c:v>588</c:v>
                </c:pt>
                <c:pt idx="80">
                  <c:v>479</c:v>
                </c:pt>
                <c:pt idx="81">
                  <c:v>590</c:v>
                </c:pt>
                <c:pt idx="82">
                  <c:v>499</c:v>
                </c:pt>
                <c:pt idx="83">
                  <c:v>601</c:v>
                </c:pt>
                <c:pt idx="84">
                  <c:v>485</c:v>
                </c:pt>
                <c:pt idx="85">
                  <c:v>549</c:v>
                </c:pt>
                <c:pt idx="86">
                  <c:v>551</c:v>
                </c:pt>
                <c:pt idx="87">
                  <c:v>579</c:v>
                </c:pt>
                <c:pt idx="88">
                  <c:v>685</c:v>
                </c:pt>
                <c:pt idx="89">
                  <c:v>398</c:v>
                </c:pt>
                <c:pt idx="90">
                  <c:v>332</c:v>
                </c:pt>
                <c:pt idx="91">
                  <c:v>471</c:v>
                </c:pt>
                <c:pt idx="92">
                  <c:v>560</c:v>
                </c:pt>
                <c:pt idx="93">
                  <c:v>493</c:v>
                </c:pt>
                <c:pt idx="94">
                  <c:v>484</c:v>
                </c:pt>
                <c:pt idx="95">
                  <c:v>477</c:v>
                </c:pt>
                <c:pt idx="96">
                  <c:v>613</c:v>
                </c:pt>
                <c:pt idx="97">
                  <c:v>788</c:v>
                </c:pt>
                <c:pt idx="98">
                  <c:v>416</c:v>
                </c:pt>
                <c:pt idx="99">
                  <c:v>570</c:v>
                </c:pt>
                <c:pt idx="100">
                  <c:v>420</c:v>
                </c:pt>
                <c:pt idx="101">
                  <c:v>600</c:v>
                </c:pt>
                <c:pt idx="102">
                  <c:v>378</c:v>
                </c:pt>
                <c:pt idx="103">
                  <c:v>620</c:v>
                </c:pt>
                <c:pt idx="104">
                  <c:v>532</c:v>
                </c:pt>
                <c:pt idx="105">
                  <c:v>513</c:v>
                </c:pt>
                <c:pt idx="106">
                  <c:v>547</c:v>
                </c:pt>
                <c:pt idx="107">
                  <c:v>525</c:v>
                </c:pt>
                <c:pt idx="108">
                  <c:v>504</c:v>
                </c:pt>
                <c:pt idx="109">
                  <c:v>685</c:v>
                </c:pt>
                <c:pt idx="110">
                  <c:v>459</c:v>
                </c:pt>
                <c:pt idx="111">
                  <c:v>879</c:v>
                </c:pt>
                <c:pt idx="112">
                  <c:v>449</c:v>
                </c:pt>
                <c:pt idx="113">
                  <c:v>778</c:v>
                </c:pt>
                <c:pt idx="114">
                  <c:v>370</c:v>
                </c:pt>
                <c:pt idx="115">
                  <c:v>499</c:v>
                </c:pt>
                <c:pt idx="116">
                  <c:v>632</c:v>
                </c:pt>
                <c:pt idx="117">
                  <c:v>577</c:v>
                </c:pt>
                <c:pt idx="118">
                  <c:v>679</c:v>
                </c:pt>
                <c:pt idx="119">
                  <c:v>572</c:v>
                </c:pt>
                <c:pt idx="120">
                  <c:v>680</c:v>
                </c:pt>
                <c:pt idx="121">
                  <c:v>506</c:v>
                </c:pt>
                <c:pt idx="122">
                  <c:v>473</c:v>
                </c:pt>
                <c:pt idx="123">
                  <c:v>695</c:v>
                </c:pt>
                <c:pt idx="124">
                  <c:v>396</c:v>
                </c:pt>
                <c:pt idx="125">
                  <c:v>827</c:v>
                </c:pt>
                <c:pt idx="126">
                  <c:v>627</c:v>
                </c:pt>
                <c:pt idx="127">
                  <c:v>568</c:v>
                </c:pt>
                <c:pt idx="128">
                  <c:v>563</c:v>
                </c:pt>
                <c:pt idx="129">
                  <c:v>499</c:v>
                </c:pt>
                <c:pt idx="130">
                  <c:v>747</c:v>
                </c:pt>
                <c:pt idx="131">
                  <c:v>612</c:v>
                </c:pt>
                <c:pt idx="132">
                  <c:v>588</c:v>
                </c:pt>
                <c:pt idx="133">
                  <c:v>727</c:v>
                </c:pt>
                <c:pt idx="134">
                  <c:v>648</c:v>
                </c:pt>
                <c:pt idx="135">
                  <c:v>695</c:v>
                </c:pt>
                <c:pt idx="136">
                  <c:v>562</c:v>
                </c:pt>
                <c:pt idx="137">
                  <c:v>575</c:v>
                </c:pt>
                <c:pt idx="138">
                  <c:v>737</c:v>
                </c:pt>
                <c:pt idx="139">
                  <c:v>714</c:v>
                </c:pt>
                <c:pt idx="140">
                  <c:v>850</c:v>
                </c:pt>
                <c:pt idx="141">
                  <c:v>641</c:v>
                </c:pt>
                <c:pt idx="142">
                  <c:v>696</c:v>
                </c:pt>
                <c:pt idx="143">
                  <c:v>707</c:v>
                </c:pt>
                <c:pt idx="144">
                  <c:v>439</c:v>
                </c:pt>
                <c:pt idx="145">
                  <c:v>560</c:v>
                </c:pt>
                <c:pt idx="146">
                  <c:v>694</c:v>
                </c:pt>
                <c:pt idx="147">
                  <c:v>706</c:v>
                </c:pt>
                <c:pt idx="148">
                  <c:v>636</c:v>
                </c:pt>
                <c:pt idx="149">
                  <c:v>1068</c:v>
                </c:pt>
                <c:pt idx="150">
                  <c:v>645</c:v>
                </c:pt>
                <c:pt idx="151">
                  <c:v>632</c:v>
                </c:pt>
                <c:pt idx="152">
                  <c:v>734</c:v>
                </c:pt>
                <c:pt idx="153">
                  <c:v>586</c:v>
                </c:pt>
                <c:pt idx="154">
                  <c:v>685</c:v>
                </c:pt>
                <c:pt idx="155">
                  <c:v>912</c:v>
                </c:pt>
                <c:pt idx="156">
                  <c:v>809</c:v>
                </c:pt>
                <c:pt idx="157">
                  <c:v>652</c:v>
                </c:pt>
                <c:pt idx="158">
                  <c:v>715</c:v>
                </c:pt>
                <c:pt idx="159">
                  <c:v>616</c:v>
                </c:pt>
                <c:pt idx="160">
                  <c:v>842</c:v>
                </c:pt>
                <c:pt idx="161">
                  <c:v>825</c:v>
                </c:pt>
                <c:pt idx="162">
                  <c:v>567</c:v>
                </c:pt>
                <c:pt idx="163">
                  <c:v>1131</c:v>
                </c:pt>
                <c:pt idx="164">
                  <c:v>776</c:v>
                </c:pt>
                <c:pt idx="165">
                  <c:v>777</c:v>
                </c:pt>
                <c:pt idx="166">
                  <c:v>609</c:v>
                </c:pt>
                <c:pt idx="167">
                  <c:v>705</c:v>
                </c:pt>
                <c:pt idx="168">
                  <c:v>1121</c:v>
                </c:pt>
                <c:pt idx="169">
                  <c:v>636</c:v>
                </c:pt>
                <c:pt idx="170">
                  <c:v>618</c:v>
                </c:pt>
                <c:pt idx="171">
                  <c:v>595</c:v>
                </c:pt>
                <c:pt idx="172">
                  <c:v>1013</c:v>
                </c:pt>
                <c:pt idx="173">
                  <c:v>615</c:v>
                </c:pt>
                <c:pt idx="174">
                  <c:v>813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481</c:v>
                </c:pt>
                <c:pt idx="251">
                  <c:v>897</c:v>
                </c:pt>
                <c:pt idx="252">
                  <c:v>1295</c:v>
                </c:pt>
                <c:pt idx="253">
                  <c:v>671</c:v>
                </c:pt>
                <c:pt idx="254">
                  <c:v>713</c:v>
                </c:pt>
                <c:pt idx="255">
                  <c:v>1146</c:v>
                </c:pt>
                <c:pt idx="256">
                  <c:v>668</c:v>
                </c:pt>
                <c:pt idx="257">
                  <c:v>596</c:v>
                </c:pt>
                <c:pt idx="258">
                  <c:v>774</c:v>
                </c:pt>
                <c:pt idx="259">
                  <c:v>1031</c:v>
                </c:pt>
                <c:pt idx="260">
                  <c:v>964</c:v>
                </c:pt>
                <c:pt idx="261">
                  <c:v>718</c:v>
                </c:pt>
                <c:pt idx="262">
                  <c:v>523</c:v>
                </c:pt>
                <c:pt idx="263">
                  <c:v>752</c:v>
                </c:pt>
                <c:pt idx="264">
                  <c:v>666</c:v>
                </c:pt>
                <c:pt idx="265">
                  <c:v>583</c:v>
                </c:pt>
                <c:pt idx="266">
                  <c:v>702</c:v>
                </c:pt>
                <c:pt idx="267">
                  <c:v>572</c:v>
                </c:pt>
                <c:pt idx="268">
                  <c:v>1141</c:v>
                </c:pt>
                <c:pt idx="269">
                  <c:v>638</c:v>
                </c:pt>
                <c:pt idx="270">
                  <c:v>571</c:v>
                </c:pt>
                <c:pt idx="271">
                  <c:v>452</c:v>
                </c:pt>
                <c:pt idx="272">
                  <c:v>543</c:v>
                </c:pt>
                <c:pt idx="273">
                  <c:v>689</c:v>
                </c:pt>
                <c:pt idx="274">
                  <c:v>616</c:v>
                </c:pt>
                <c:pt idx="275">
                  <c:v>557</c:v>
                </c:pt>
                <c:pt idx="276">
                  <c:v>678</c:v>
                </c:pt>
                <c:pt idx="277">
                  <c:v>667</c:v>
                </c:pt>
                <c:pt idx="278">
                  <c:v>558</c:v>
                </c:pt>
                <c:pt idx="279">
                  <c:v>654</c:v>
                </c:pt>
                <c:pt idx="280">
                  <c:v>808</c:v>
                </c:pt>
                <c:pt idx="281">
                  <c:v>790</c:v>
                </c:pt>
                <c:pt idx="282">
                  <c:v>669</c:v>
                </c:pt>
                <c:pt idx="283">
                  <c:v>857</c:v>
                </c:pt>
                <c:pt idx="284">
                  <c:v>587</c:v>
                </c:pt>
                <c:pt idx="285">
                  <c:v>470</c:v>
                </c:pt>
                <c:pt idx="286">
                  <c:v>859</c:v>
                </c:pt>
                <c:pt idx="287">
                  <c:v>740</c:v>
                </c:pt>
                <c:pt idx="288">
                  <c:v>663</c:v>
                </c:pt>
                <c:pt idx="289">
                  <c:v>982</c:v>
                </c:pt>
                <c:pt idx="290">
                  <c:v>1203</c:v>
                </c:pt>
                <c:pt idx="291">
                  <c:v>419</c:v>
                </c:pt>
                <c:pt idx="292">
                  <c:v>458</c:v>
                </c:pt>
                <c:pt idx="293">
                  <c:v>830</c:v>
                </c:pt>
                <c:pt idx="294">
                  <c:v>1030</c:v>
                </c:pt>
                <c:pt idx="295">
                  <c:v>479</c:v>
                </c:pt>
                <c:pt idx="296">
                  <c:v>530</c:v>
                </c:pt>
                <c:pt idx="297">
                  <c:v>534</c:v>
                </c:pt>
                <c:pt idx="298">
                  <c:v>702</c:v>
                </c:pt>
                <c:pt idx="299">
                  <c:v>625</c:v>
                </c:pt>
                <c:pt idx="300">
                  <c:v>640</c:v>
                </c:pt>
                <c:pt idx="301">
                  <c:v>547</c:v>
                </c:pt>
                <c:pt idx="302">
                  <c:v>451</c:v>
                </c:pt>
                <c:pt idx="303">
                  <c:v>570</c:v>
                </c:pt>
                <c:pt idx="304">
                  <c:v>624</c:v>
                </c:pt>
                <c:pt idx="305">
                  <c:v>455</c:v>
                </c:pt>
                <c:pt idx="306">
                  <c:v>544</c:v>
                </c:pt>
                <c:pt idx="307">
                  <c:v>607</c:v>
                </c:pt>
                <c:pt idx="308">
                  <c:v>665</c:v>
                </c:pt>
                <c:pt idx="309">
                  <c:v>628</c:v>
                </c:pt>
                <c:pt idx="310">
                  <c:v>709</c:v>
                </c:pt>
                <c:pt idx="311">
                  <c:v>685</c:v>
                </c:pt>
                <c:pt idx="312">
                  <c:v>466</c:v>
                </c:pt>
                <c:pt idx="313">
                  <c:v>731</c:v>
                </c:pt>
                <c:pt idx="314">
                  <c:v>566</c:v>
                </c:pt>
                <c:pt idx="315">
                  <c:v>626</c:v>
                </c:pt>
                <c:pt idx="316">
                  <c:v>580</c:v>
                </c:pt>
                <c:pt idx="317">
                  <c:v>483</c:v>
                </c:pt>
                <c:pt idx="318">
                  <c:v>577</c:v>
                </c:pt>
                <c:pt idx="319">
                  <c:v>530</c:v>
                </c:pt>
                <c:pt idx="320">
                  <c:v>732</c:v>
                </c:pt>
                <c:pt idx="321">
                  <c:v>385</c:v>
                </c:pt>
                <c:pt idx="322">
                  <c:v>589</c:v>
                </c:pt>
                <c:pt idx="323">
                  <c:v>419</c:v>
                </c:pt>
                <c:pt idx="324">
                  <c:v>450</c:v>
                </c:pt>
                <c:pt idx="325">
                  <c:v>510</c:v>
                </c:pt>
                <c:pt idx="326">
                  <c:v>673</c:v>
                </c:pt>
                <c:pt idx="327">
                  <c:v>431</c:v>
                </c:pt>
                <c:pt idx="328">
                  <c:v>462</c:v>
                </c:pt>
                <c:pt idx="329">
                  <c:v>566</c:v>
                </c:pt>
                <c:pt idx="330">
                  <c:v>505</c:v>
                </c:pt>
                <c:pt idx="331">
                  <c:v>473</c:v>
                </c:pt>
                <c:pt idx="332">
                  <c:v>614</c:v>
                </c:pt>
                <c:pt idx="333">
                  <c:v>406</c:v>
                </c:pt>
                <c:pt idx="334">
                  <c:v>507</c:v>
                </c:pt>
                <c:pt idx="335">
                  <c:v>499</c:v>
                </c:pt>
                <c:pt idx="336">
                  <c:v>494</c:v>
                </c:pt>
                <c:pt idx="337">
                  <c:v>431</c:v>
                </c:pt>
                <c:pt idx="338">
                  <c:v>472</c:v>
                </c:pt>
                <c:pt idx="339">
                  <c:v>617</c:v>
                </c:pt>
                <c:pt idx="340">
                  <c:v>615</c:v>
                </c:pt>
                <c:pt idx="341">
                  <c:v>651</c:v>
                </c:pt>
                <c:pt idx="342">
                  <c:v>412</c:v>
                </c:pt>
                <c:pt idx="343">
                  <c:v>721</c:v>
                </c:pt>
                <c:pt idx="344">
                  <c:v>762</c:v>
                </c:pt>
                <c:pt idx="345">
                  <c:v>544</c:v>
                </c:pt>
                <c:pt idx="346">
                  <c:v>536</c:v>
                </c:pt>
                <c:pt idx="347">
                  <c:v>452</c:v>
                </c:pt>
                <c:pt idx="348">
                  <c:v>368</c:v>
                </c:pt>
                <c:pt idx="349">
                  <c:v>554</c:v>
                </c:pt>
                <c:pt idx="350">
                  <c:v>560</c:v>
                </c:pt>
                <c:pt idx="351">
                  <c:v>551</c:v>
                </c:pt>
                <c:pt idx="352">
                  <c:v>407</c:v>
                </c:pt>
                <c:pt idx="353">
                  <c:v>466</c:v>
                </c:pt>
                <c:pt idx="354">
                  <c:v>694</c:v>
                </c:pt>
                <c:pt idx="355">
                  <c:v>515</c:v>
                </c:pt>
                <c:pt idx="356">
                  <c:v>790</c:v>
                </c:pt>
                <c:pt idx="357">
                  <c:v>777</c:v>
                </c:pt>
                <c:pt idx="358">
                  <c:v>617</c:v>
                </c:pt>
                <c:pt idx="359">
                  <c:v>643</c:v>
                </c:pt>
                <c:pt idx="360">
                  <c:v>675</c:v>
                </c:pt>
                <c:pt idx="361">
                  <c:v>825</c:v>
                </c:pt>
                <c:pt idx="362">
                  <c:v>806</c:v>
                </c:pt>
                <c:pt idx="363">
                  <c:v>776</c:v>
                </c:pt>
                <c:pt idx="364">
                  <c:v>577</c:v>
                </c:pt>
                <c:pt idx="365">
                  <c:v>610</c:v>
                </c:pt>
                <c:pt idx="366">
                  <c:v>776</c:v>
                </c:pt>
                <c:pt idx="367">
                  <c:v>845</c:v>
                </c:pt>
                <c:pt idx="368">
                  <c:v>728</c:v>
                </c:pt>
                <c:pt idx="369">
                  <c:v>512</c:v>
                </c:pt>
                <c:pt idx="370">
                  <c:v>827</c:v>
                </c:pt>
                <c:pt idx="371">
                  <c:v>686</c:v>
                </c:pt>
                <c:pt idx="372">
                  <c:v>549</c:v>
                </c:pt>
                <c:pt idx="373">
                  <c:v>801</c:v>
                </c:pt>
                <c:pt idx="374">
                  <c:v>930</c:v>
                </c:pt>
                <c:pt idx="375">
                  <c:v>692</c:v>
                </c:pt>
                <c:pt idx="376">
                  <c:v>975</c:v>
                </c:pt>
                <c:pt idx="377">
                  <c:v>861</c:v>
                </c:pt>
                <c:pt idx="378">
                  <c:v>806</c:v>
                </c:pt>
                <c:pt idx="379">
                  <c:v>454</c:v>
                </c:pt>
                <c:pt idx="380">
                  <c:v>987</c:v>
                </c:pt>
                <c:pt idx="381">
                  <c:v>774</c:v>
                </c:pt>
                <c:pt idx="382">
                  <c:v>824</c:v>
                </c:pt>
                <c:pt idx="383">
                  <c:v>964</c:v>
                </c:pt>
                <c:pt idx="384">
                  <c:v>717</c:v>
                </c:pt>
                <c:pt idx="385">
                  <c:v>713</c:v>
                </c:pt>
                <c:pt idx="386">
                  <c:v>837</c:v>
                </c:pt>
                <c:pt idx="387">
                  <c:v>682</c:v>
                </c:pt>
                <c:pt idx="388">
                  <c:v>1380</c:v>
                </c:pt>
                <c:pt idx="389">
                  <c:v>1422</c:v>
                </c:pt>
                <c:pt idx="390">
                  <c:v>778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0.4</c:v>
                </c:pt>
                <c:pt idx="1">
                  <c:v>0.5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0.9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0.9</c:v>
                </c:pt>
                <c:pt idx="13">
                  <c:v>0.7</c:v>
                </c:pt>
                <c:pt idx="14">
                  <c:v>0.9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0.7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1.8</c:v>
                </c:pt>
                <c:pt idx="32">
                  <c:v>3.3</c:v>
                </c:pt>
                <c:pt idx="33">
                  <c:v>4.9000000000000004</c:v>
                </c:pt>
                <c:pt idx="34">
                  <c:v>4.9000000000000004</c:v>
                </c:pt>
                <c:pt idx="35">
                  <c:v>4.7</c:v>
                </c:pt>
                <c:pt idx="36">
                  <c:v>5.6</c:v>
                </c:pt>
                <c:pt idx="37">
                  <c:v>6.4</c:v>
                </c:pt>
                <c:pt idx="38">
                  <c:v>6.9</c:v>
                </c:pt>
                <c:pt idx="39">
                  <c:v>8.1999999999999993</c:v>
                </c:pt>
                <c:pt idx="40">
                  <c:v>8.6</c:v>
                </c:pt>
                <c:pt idx="41">
                  <c:v>9.3000000000000007</c:v>
                </c:pt>
                <c:pt idx="42">
                  <c:v>11.1</c:v>
                </c:pt>
                <c:pt idx="43">
                  <c:v>10.7</c:v>
                </c:pt>
                <c:pt idx="44">
                  <c:v>12.6</c:v>
                </c:pt>
                <c:pt idx="45">
                  <c:v>13.1</c:v>
                </c:pt>
                <c:pt idx="46">
                  <c:v>13.8</c:v>
                </c:pt>
                <c:pt idx="47">
                  <c:v>15.1</c:v>
                </c:pt>
                <c:pt idx="48">
                  <c:v>15.5</c:v>
                </c:pt>
                <c:pt idx="49">
                  <c:v>16.899999999999999</c:v>
                </c:pt>
                <c:pt idx="50">
                  <c:v>17.5</c:v>
                </c:pt>
                <c:pt idx="51">
                  <c:v>18</c:v>
                </c:pt>
                <c:pt idx="52">
                  <c:v>19.5</c:v>
                </c:pt>
                <c:pt idx="53">
                  <c:v>19.7</c:v>
                </c:pt>
                <c:pt idx="54">
                  <c:v>20.9</c:v>
                </c:pt>
                <c:pt idx="55">
                  <c:v>21.7</c:v>
                </c:pt>
                <c:pt idx="56">
                  <c:v>22.4</c:v>
                </c:pt>
                <c:pt idx="57">
                  <c:v>23.7</c:v>
                </c:pt>
                <c:pt idx="58">
                  <c:v>23.7</c:v>
                </c:pt>
                <c:pt idx="59">
                  <c:v>25.7</c:v>
                </c:pt>
                <c:pt idx="60">
                  <c:v>25.5</c:v>
                </c:pt>
                <c:pt idx="61">
                  <c:v>27.3</c:v>
                </c:pt>
                <c:pt idx="62">
                  <c:v>27.1</c:v>
                </c:pt>
                <c:pt idx="63">
                  <c:v>29.3</c:v>
                </c:pt>
                <c:pt idx="64">
                  <c:v>28.2</c:v>
                </c:pt>
                <c:pt idx="65">
                  <c:v>31.1</c:v>
                </c:pt>
                <c:pt idx="66">
                  <c:v>30.6</c:v>
                </c:pt>
                <c:pt idx="67">
                  <c:v>31.7</c:v>
                </c:pt>
                <c:pt idx="68">
                  <c:v>33.299999999999997</c:v>
                </c:pt>
                <c:pt idx="69">
                  <c:v>32.799999999999997</c:v>
                </c:pt>
                <c:pt idx="70">
                  <c:v>34.6</c:v>
                </c:pt>
                <c:pt idx="71">
                  <c:v>35</c:v>
                </c:pt>
                <c:pt idx="72">
                  <c:v>36.200000000000003</c:v>
                </c:pt>
                <c:pt idx="73">
                  <c:v>37.200000000000003</c:v>
                </c:pt>
                <c:pt idx="74">
                  <c:v>37.299999999999997</c:v>
                </c:pt>
                <c:pt idx="75">
                  <c:v>39</c:v>
                </c:pt>
                <c:pt idx="76">
                  <c:v>38.799999999999997</c:v>
                </c:pt>
                <c:pt idx="77">
                  <c:v>40.6</c:v>
                </c:pt>
                <c:pt idx="78">
                  <c:v>40.6</c:v>
                </c:pt>
                <c:pt idx="79">
                  <c:v>41.5</c:v>
                </c:pt>
                <c:pt idx="80">
                  <c:v>42.6</c:v>
                </c:pt>
                <c:pt idx="81">
                  <c:v>42.6</c:v>
                </c:pt>
                <c:pt idx="82">
                  <c:v>44.8</c:v>
                </c:pt>
                <c:pt idx="83">
                  <c:v>44.3</c:v>
                </c:pt>
                <c:pt idx="84">
                  <c:v>45</c:v>
                </c:pt>
                <c:pt idx="85">
                  <c:v>47</c:v>
                </c:pt>
                <c:pt idx="86">
                  <c:v>46.4</c:v>
                </c:pt>
                <c:pt idx="87">
                  <c:v>48.4</c:v>
                </c:pt>
                <c:pt idx="88">
                  <c:v>48.1</c:v>
                </c:pt>
                <c:pt idx="89">
                  <c:v>50.1</c:v>
                </c:pt>
                <c:pt idx="90">
                  <c:v>49.5</c:v>
                </c:pt>
                <c:pt idx="91">
                  <c:v>51.5</c:v>
                </c:pt>
                <c:pt idx="92">
                  <c:v>51.2</c:v>
                </c:pt>
                <c:pt idx="93">
                  <c:v>52.1</c:v>
                </c:pt>
                <c:pt idx="94">
                  <c:v>53.7</c:v>
                </c:pt>
                <c:pt idx="95">
                  <c:v>53.7</c:v>
                </c:pt>
                <c:pt idx="96">
                  <c:v>55.5</c:v>
                </c:pt>
                <c:pt idx="97">
                  <c:v>55.2</c:v>
                </c:pt>
                <c:pt idx="98">
                  <c:v>57.4</c:v>
                </c:pt>
                <c:pt idx="99">
                  <c:v>56.5</c:v>
                </c:pt>
                <c:pt idx="100">
                  <c:v>59</c:v>
                </c:pt>
                <c:pt idx="101">
                  <c:v>58.3</c:v>
                </c:pt>
                <c:pt idx="102">
                  <c:v>60.5</c:v>
                </c:pt>
                <c:pt idx="103">
                  <c:v>60.1</c:v>
                </c:pt>
                <c:pt idx="104">
                  <c:v>62.5</c:v>
                </c:pt>
                <c:pt idx="105">
                  <c:v>61.4</c:v>
                </c:pt>
                <c:pt idx="106">
                  <c:v>63.7</c:v>
                </c:pt>
                <c:pt idx="107">
                  <c:v>64.099999999999994</c:v>
                </c:pt>
                <c:pt idx="108">
                  <c:v>63.7</c:v>
                </c:pt>
                <c:pt idx="109">
                  <c:v>66.099999999999994</c:v>
                </c:pt>
                <c:pt idx="110">
                  <c:v>65</c:v>
                </c:pt>
                <c:pt idx="111">
                  <c:v>68.099999999999994</c:v>
                </c:pt>
                <c:pt idx="112">
                  <c:v>67</c:v>
                </c:pt>
                <c:pt idx="113">
                  <c:v>68.7</c:v>
                </c:pt>
                <c:pt idx="114">
                  <c:v>69.8</c:v>
                </c:pt>
                <c:pt idx="115">
                  <c:v>69.900000000000006</c:v>
                </c:pt>
                <c:pt idx="116">
                  <c:v>71</c:v>
                </c:pt>
                <c:pt idx="117">
                  <c:v>72.3</c:v>
                </c:pt>
                <c:pt idx="118">
                  <c:v>72.5</c:v>
                </c:pt>
                <c:pt idx="119">
                  <c:v>74.099999999999994</c:v>
                </c:pt>
                <c:pt idx="120">
                  <c:v>74.5</c:v>
                </c:pt>
                <c:pt idx="121">
                  <c:v>75.599999999999994</c:v>
                </c:pt>
                <c:pt idx="122">
                  <c:v>76.5</c:v>
                </c:pt>
                <c:pt idx="123">
                  <c:v>77.400000000000006</c:v>
                </c:pt>
                <c:pt idx="124">
                  <c:v>77.8</c:v>
                </c:pt>
                <c:pt idx="125">
                  <c:v>79.599999999999994</c:v>
                </c:pt>
                <c:pt idx="126">
                  <c:v>78.7</c:v>
                </c:pt>
                <c:pt idx="127">
                  <c:v>81.599999999999994</c:v>
                </c:pt>
                <c:pt idx="128">
                  <c:v>80.3</c:v>
                </c:pt>
                <c:pt idx="129">
                  <c:v>83</c:v>
                </c:pt>
                <c:pt idx="130">
                  <c:v>82.5</c:v>
                </c:pt>
                <c:pt idx="131">
                  <c:v>84</c:v>
                </c:pt>
                <c:pt idx="132">
                  <c:v>85.2</c:v>
                </c:pt>
                <c:pt idx="133">
                  <c:v>85.8</c:v>
                </c:pt>
                <c:pt idx="134">
                  <c:v>86.7</c:v>
                </c:pt>
                <c:pt idx="135">
                  <c:v>88</c:v>
                </c:pt>
                <c:pt idx="136">
                  <c:v>88.7</c:v>
                </c:pt>
                <c:pt idx="137">
                  <c:v>89.4</c:v>
                </c:pt>
                <c:pt idx="138">
                  <c:v>91.1</c:v>
                </c:pt>
                <c:pt idx="139">
                  <c:v>91.1</c:v>
                </c:pt>
                <c:pt idx="140">
                  <c:v>92.2</c:v>
                </c:pt>
                <c:pt idx="141">
                  <c:v>93.6</c:v>
                </c:pt>
                <c:pt idx="142">
                  <c:v>93.4</c:v>
                </c:pt>
                <c:pt idx="143">
                  <c:v>95.4</c:v>
                </c:pt>
                <c:pt idx="144">
                  <c:v>95.4</c:v>
                </c:pt>
                <c:pt idx="145">
                  <c:v>97.6</c:v>
                </c:pt>
                <c:pt idx="146">
                  <c:v>97.4</c:v>
                </c:pt>
                <c:pt idx="147">
                  <c:v>99.1</c:v>
                </c:pt>
                <c:pt idx="148">
                  <c:v>99.1</c:v>
                </c:pt>
                <c:pt idx="149">
                  <c:v>101.4</c:v>
                </c:pt>
                <c:pt idx="150">
                  <c:v>100.5</c:v>
                </c:pt>
                <c:pt idx="151">
                  <c:v>103.3</c:v>
                </c:pt>
                <c:pt idx="152">
                  <c:v>102.9</c:v>
                </c:pt>
                <c:pt idx="153">
                  <c:v>104.4</c:v>
                </c:pt>
                <c:pt idx="154">
                  <c:v>105.3</c:v>
                </c:pt>
                <c:pt idx="155">
                  <c:v>105.8</c:v>
                </c:pt>
                <c:pt idx="156">
                  <c:v>107.6</c:v>
                </c:pt>
                <c:pt idx="157">
                  <c:v>107.5</c:v>
                </c:pt>
                <c:pt idx="158">
                  <c:v>109.5</c:v>
                </c:pt>
                <c:pt idx="159">
                  <c:v>109.5</c:v>
                </c:pt>
                <c:pt idx="160">
                  <c:v>111.3</c:v>
                </c:pt>
                <c:pt idx="161">
                  <c:v>112</c:v>
                </c:pt>
                <c:pt idx="162">
                  <c:v>112.6</c:v>
                </c:pt>
                <c:pt idx="163">
                  <c:v>113.6</c:v>
                </c:pt>
                <c:pt idx="164">
                  <c:v>114.6</c:v>
                </c:pt>
                <c:pt idx="165">
                  <c:v>114.7</c:v>
                </c:pt>
                <c:pt idx="166">
                  <c:v>116.9</c:v>
                </c:pt>
                <c:pt idx="167">
                  <c:v>116</c:v>
                </c:pt>
                <c:pt idx="168">
                  <c:v>118.2</c:v>
                </c:pt>
                <c:pt idx="169">
                  <c:v>118.2</c:v>
                </c:pt>
                <c:pt idx="170">
                  <c:v>119.7</c:v>
                </c:pt>
                <c:pt idx="171">
                  <c:v>120.4</c:v>
                </c:pt>
                <c:pt idx="172">
                  <c:v>121.3</c:v>
                </c:pt>
                <c:pt idx="173">
                  <c:v>121.7</c:v>
                </c:pt>
                <c:pt idx="174">
                  <c:v>123.5</c:v>
                </c:pt>
                <c:pt idx="175">
                  <c:v>122.9</c:v>
                </c:pt>
                <c:pt idx="176">
                  <c:v>125.7</c:v>
                </c:pt>
                <c:pt idx="177">
                  <c:v>124.8</c:v>
                </c:pt>
                <c:pt idx="178">
                  <c:v>126.4</c:v>
                </c:pt>
                <c:pt idx="179">
                  <c:v>128.4</c:v>
                </c:pt>
                <c:pt idx="180">
                  <c:v>126.8</c:v>
                </c:pt>
                <c:pt idx="181">
                  <c:v>130.19999999999999</c:v>
                </c:pt>
                <c:pt idx="182">
                  <c:v>128.80000000000001</c:v>
                </c:pt>
                <c:pt idx="183">
                  <c:v>131.5</c:v>
                </c:pt>
                <c:pt idx="184">
                  <c:v>130.9</c:v>
                </c:pt>
                <c:pt idx="185">
                  <c:v>133.1</c:v>
                </c:pt>
                <c:pt idx="186">
                  <c:v>133</c:v>
                </c:pt>
                <c:pt idx="187">
                  <c:v>134.6</c:v>
                </c:pt>
                <c:pt idx="188">
                  <c:v>135.1</c:v>
                </c:pt>
                <c:pt idx="189">
                  <c:v>136</c:v>
                </c:pt>
                <c:pt idx="190">
                  <c:v>137</c:v>
                </c:pt>
                <c:pt idx="191">
                  <c:v>138.19999999999999</c:v>
                </c:pt>
                <c:pt idx="192">
                  <c:v>138.6</c:v>
                </c:pt>
                <c:pt idx="193">
                  <c:v>139.9</c:v>
                </c:pt>
                <c:pt idx="194">
                  <c:v>140.80000000000001</c:v>
                </c:pt>
                <c:pt idx="195">
                  <c:v>140.80000000000001</c:v>
                </c:pt>
                <c:pt idx="196">
                  <c:v>142.4</c:v>
                </c:pt>
                <c:pt idx="197">
                  <c:v>142.80000000000001</c:v>
                </c:pt>
                <c:pt idx="198">
                  <c:v>144.1</c:v>
                </c:pt>
                <c:pt idx="199">
                  <c:v>145.30000000000001</c:v>
                </c:pt>
                <c:pt idx="200">
                  <c:v>145</c:v>
                </c:pt>
                <c:pt idx="201">
                  <c:v>147</c:v>
                </c:pt>
                <c:pt idx="202">
                  <c:v>146.6</c:v>
                </c:pt>
                <c:pt idx="203">
                  <c:v>148.4</c:v>
                </c:pt>
                <c:pt idx="204">
                  <c:v>149</c:v>
                </c:pt>
                <c:pt idx="205">
                  <c:v>148.4</c:v>
                </c:pt>
                <c:pt idx="206">
                  <c:v>151.5</c:v>
                </c:pt>
                <c:pt idx="207">
                  <c:v>150.80000000000001</c:v>
                </c:pt>
                <c:pt idx="208">
                  <c:v>152.30000000000001</c:v>
                </c:pt>
                <c:pt idx="209">
                  <c:v>153.30000000000001</c:v>
                </c:pt>
                <c:pt idx="210">
                  <c:v>153.30000000000001</c:v>
                </c:pt>
                <c:pt idx="211">
                  <c:v>155.4</c:v>
                </c:pt>
                <c:pt idx="212">
                  <c:v>153.9</c:v>
                </c:pt>
                <c:pt idx="213">
                  <c:v>153.30000000000001</c:v>
                </c:pt>
                <c:pt idx="214">
                  <c:v>153.5</c:v>
                </c:pt>
                <c:pt idx="215">
                  <c:v>150.6</c:v>
                </c:pt>
                <c:pt idx="216">
                  <c:v>151.5</c:v>
                </c:pt>
                <c:pt idx="217">
                  <c:v>148.6</c:v>
                </c:pt>
                <c:pt idx="218">
                  <c:v>150.6</c:v>
                </c:pt>
                <c:pt idx="219">
                  <c:v>147.19999999999999</c:v>
                </c:pt>
                <c:pt idx="220">
                  <c:v>147.30000000000001</c:v>
                </c:pt>
                <c:pt idx="221">
                  <c:v>147.30000000000001</c:v>
                </c:pt>
                <c:pt idx="222">
                  <c:v>145.19999999999999</c:v>
                </c:pt>
                <c:pt idx="223">
                  <c:v>146.19999999999999</c:v>
                </c:pt>
                <c:pt idx="224">
                  <c:v>143.5</c:v>
                </c:pt>
                <c:pt idx="225">
                  <c:v>144.1</c:v>
                </c:pt>
                <c:pt idx="226">
                  <c:v>143.1</c:v>
                </c:pt>
                <c:pt idx="227">
                  <c:v>141.9</c:v>
                </c:pt>
                <c:pt idx="228">
                  <c:v>141.5</c:v>
                </c:pt>
                <c:pt idx="229">
                  <c:v>140.4</c:v>
                </c:pt>
                <c:pt idx="230">
                  <c:v>139.5</c:v>
                </c:pt>
                <c:pt idx="231">
                  <c:v>139.69999999999999</c:v>
                </c:pt>
                <c:pt idx="232">
                  <c:v>137</c:v>
                </c:pt>
                <c:pt idx="233">
                  <c:v>138.6</c:v>
                </c:pt>
                <c:pt idx="234">
                  <c:v>136.6</c:v>
                </c:pt>
                <c:pt idx="235">
                  <c:v>135.5</c:v>
                </c:pt>
                <c:pt idx="236">
                  <c:v>135.30000000000001</c:v>
                </c:pt>
                <c:pt idx="237">
                  <c:v>133.1</c:v>
                </c:pt>
                <c:pt idx="238">
                  <c:v>134.19999999999999</c:v>
                </c:pt>
                <c:pt idx="239">
                  <c:v>132</c:v>
                </c:pt>
                <c:pt idx="240">
                  <c:v>131.1</c:v>
                </c:pt>
                <c:pt idx="241">
                  <c:v>131.1</c:v>
                </c:pt>
                <c:pt idx="242">
                  <c:v>130.19999999999999</c:v>
                </c:pt>
                <c:pt idx="243">
                  <c:v>128.9</c:v>
                </c:pt>
                <c:pt idx="244">
                  <c:v>129.5</c:v>
                </c:pt>
                <c:pt idx="245">
                  <c:v>127.3</c:v>
                </c:pt>
                <c:pt idx="246">
                  <c:v>126.4</c:v>
                </c:pt>
                <c:pt idx="247">
                  <c:v>127.5</c:v>
                </c:pt>
                <c:pt idx="248">
                  <c:v>124.2</c:v>
                </c:pt>
                <c:pt idx="249">
                  <c:v>124.9</c:v>
                </c:pt>
                <c:pt idx="250">
                  <c:v>123.8</c:v>
                </c:pt>
                <c:pt idx="251">
                  <c:v>122.6</c:v>
                </c:pt>
                <c:pt idx="252">
                  <c:v>122.8</c:v>
                </c:pt>
                <c:pt idx="253">
                  <c:v>121.5</c:v>
                </c:pt>
                <c:pt idx="254">
                  <c:v>120.2</c:v>
                </c:pt>
                <c:pt idx="255">
                  <c:v>120.4</c:v>
                </c:pt>
                <c:pt idx="256">
                  <c:v>118.6</c:v>
                </c:pt>
                <c:pt idx="257">
                  <c:v>118</c:v>
                </c:pt>
                <c:pt idx="258">
                  <c:v>117.7</c:v>
                </c:pt>
                <c:pt idx="259">
                  <c:v>116.4</c:v>
                </c:pt>
                <c:pt idx="260">
                  <c:v>116.2</c:v>
                </c:pt>
                <c:pt idx="261">
                  <c:v>114.6</c:v>
                </c:pt>
                <c:pt idx="262">
                  <c:v>114.2</c:v>
                </c:pt>
                <c:pt idx="263">
                  <c:v>113.6</c:v>
                </c:pt>
                <c:pt idx="264">
                  <c:v>112.4</c:v>
                </c:pt>
                <c:pt idx="265">
                  <c:v>111.8</c:v>
                </c:pt>
                <c:pt idx="266">
                  <c:v>110.9</c:v>
                </c:pt>
                <c:pt idx="267">
                  <c:v>110.2</c:v>
                </c:pt>
                <c:pt idx="268">
                  <c:v>109.3</c:v>
                </c:pt>
                <c:pt idx="269">
                  <c:v>108.4</c:v>
                </c:pt>
                <c:pt idx="270">
                  <c:v>107.5</c:v>
                </c:pt>
                <c:pt idx="271">
                  <c:v>107.5</c:v>
                </c:pt>
                <c:pt idx="272">
                  <c:v>105.8</c:v>
                </c:pt>
                <c:pt idx="273">
                  <c:v>105.4</c:v>
                </c:pt>
                <c:pt idx="274">
                  <c:v>104.5</c:v>
                </c:pt>
                <c:pt idx="275">
                  <c:v>103.3</c:v>
                </c:pt>
                <c:pt idx="276">
                  <c:v>103.6</c:v>
                </c:pt>
                <c:pt idx="277">
                  <c:v>101.6</c:v>
                </c:pt>
                <c:pt idx="278">
                  <c:v>102.2</c:v>
                </c:pt>
                <c:pt idx="279">
                  <c:v>100.4</c:v>
                </c:pt>
                <c:pt idx="280">
                  <c:v>99.8</c:v>
                </c:pt>
                <c:pt idx="281">
                  <c:v>99.4</c:v>
                </c:pt>
                <c:pt idx="282">
                  <c:v>98.5</c:v>
                </c:pt>
                <c:pt idx="283">
                  <c:v>97.8</c:v>
                </c:pt>
                <c:pt idx="284">
                  <c:v>96.7</c:v>
                </c:pt>
                <c:pt idx="285">
                  <c:v>96</c:v>
                </c:pt>
                <c:pt idx="286">
                  <c:v>95.4</c:v>
                </c:pt>
                <c:pt idx="287">
                  <c:v>94.7</c:v>
                </c:pt>
                <c:pt idx="288">
                  <c:v>93.2</c:v>
                </c:pt>
                <c:pt idx="289">
                  <c:v>92.9</c:v>
                </c:pt>
                <c:pt idx="290">
                  <c:v>92.3</c:v>
                </c:pt>
                <c:pt idx="291">
                  <c:v>90.7</c:v>
                </c:pt>
                <c:pt idx="292">
                  <c:v>90.9</c:v>
                </c:pt>
                <c:pt idx="293">
                  <c:v>89.2</c:v>
                </c:pt>
                <c:pt idx="294">
                  <c:v>89.6</c:v>
                </c:pt>
                <c:pt idx="295">
                  <c:v>87.8</c:v>
                </c:pt>
                <c:pt idx="296">
                  <c:v>87.1</c:v>
                </c:pt>
                <c:pt idx="297">
                  <c:v>86.9</c:v>
                </c:pt>
                <c:pt idx="298">
                  <c:v>85.4</c:v>
                </c:pt>
                <c:pt idx="299">
                  <c:v>85.1</c:v>
                </c:pt>
                <c:pt idx="300">
                  <c:v>84.1</c:v>
                </c:pt>
                <c:pt idx="301">
                  <c:v>83</c:v>
                </c:pt>
                <c:pt idx="302">
                  <c:v>82.7</c:v>
                </c:pt>
                <c:pt idx="303">
                  <c:v>81.2</c:v>
                </c:pt>
                <c:pt idx="304">
                  <c:v>81</c:v>
                </c:pt>
                <c:pt idx="305">
                  <c:v>80.3</c:v>
                </c:pt>
                <c:pt idx="306">
                  <c:v>78.900000000000006</c:v>
                </c:pt>
                <c:pt idx="307">
                  <c:v>78.900000000000006</c:v>
                </c:pt>
                <c:pt idx="308">
                  <c:v>77.400000000000006</c:v>
                </c:pt>
                <c:pt idx="309">
                  <c:v>76.900000000000006</c:v>
                </c:pt>
                <c:pt idx="310">
                  <c:v>75.900000000000006</c:v>
                </c:pt>
                <c:pt idx="311">
                  <c:v>75.2</c:v>
                </c:pt>
                <c:pt idx="312">
                  <c:v>73.900000000000006</c:v>
                </c:pt>
                <c:pt idx="313">
                  <c:v>73.599999999999994</c:v>
                </c:pt>
                <c:pt idx="314">
                  <c:v>72.8</c:v>
                </c:pt>
                <c:pt idx="315">
                  <c:v>72.099999999999994</c:v>
                </c:pt>
                <c:pt idx="316">
                  <c:v>71.2</c:v>
                </c:pt>
                <c:pt idx="317">
                  <c:v>70.3</c:v>
                </c:pt>
                <c:pt idx="318">
                  <c:v>69.599999999999994</c:v>
                </c:pt>
                <c:pt idx="319">
                  <c:v>69</c:v>
                </c:pt>
                <c:pt idx="320">
                  <c:v>67.8</c:v>
                </c:pt>
                <c:pt idx="321">
                  <c:v>67.400000000000006</c:v>
                </c:pt>
                <c:pt idx="322">
                  <c:v>66.3</c:v>
                </c:pt>
                <c:pt idx="323">
                  <c:v>65.900000000000006</c:v>
                </c:pt>
                <c:pt idx="324">
                  <c:v>65</c:v>
                </c:pt>
                <c:pt idx="325">
                  <c:v>63.9</c:v>
                </c:pt>
                <c:pt idx="326">
                  <c:v>63.2</c:v>
                </c:pt>
                <c:pt idx="327">
                  <c:v>61.9</c:v>
                </c:pt>
                <c:pt idx="328">
                  <c:v>62.1</c:v>
                </c:pt>
                <c:pt idx="329">
                  <c:v>60.8</c:v>
                </c:pt>
                <c:pt idx="330">
                  <c:v>60.1</c:v>
                </c:pt>
                <c:pt idx="331">
                  <c:v>59.7</c:v>
                </c:pt>
                <c:pt idx="332">
                  <c:v>58.8</c:v>
                </c:pt>
                <c:pt idx="333">
                  <c:v>58.1</c:v>
                </c:pt>
                <c:pt idx="334">
                  <c:v>57</c:v>
                </c:pt>
                <c:pt idx="335">
                  <c:v>57.2</c:v>
                </c:pt>
                <c:pt idx="336">
                  <c:v>55.2</c:v>
                </c:pt>
                <c:pt idx="337">
                  <c:v>55.4</c:v>
                </c:pt>
                <c:pt idx="338">
                  <c:v>54.1</c:v>
                </c:pt>
                <c:pt idx="339">
                  <c:v>53.4</c:v>
                </c:pt>
                <c:pt idx="340">
                  <c:v>52.8</c:v>
                </c:pt>
                <c:pt idx="341">
                  <c:v>51.4</c:v>
                </c:pt>
                <c:pt idx="342">
                  <c:v>51.2</c:v>
                </c:pt>
                <c:pt idx="343">
                  <c:v>50.1</c:v>
                </c:pt>
                <c:pt idx="344">
                  <c:v>49.4</c:v>
                </c:pt>
                <c:pt idx="345">
                  <c:v>48.3</c:v>
                </c:pt>
                <c:pt idx="346">
                  <c:v>48.1</c:v>
                </c:pt>
                <c:pt idx="347">
                  <c:v>46.4</c:v>
                </c:pt>
                <c:pt idx="348">
                  <c:v>46.4</c:v>
                </c:pt>
                <c:pt idx="349">
                  <c:v>44.6</c:v>
                </c:pt>
                <c:pt idx="350">
                  <c:v>45.2</c:v>
                </c:pt>
                <c:pt idx="351">
                  <c:v>43.5</c:v>
                </c:pt>
                <c:pt idx="352">
                  <c:v>42.6</c:v>
                </c:pt>
                <c:pt idx="353">
                  <c:v>42.3</c:v>
                </c:pt>
                <c:pt idx="354">
                  <c:v>41.3</c:v>
                </c:pt>
                <c:pt idx="355">
                  <c:v>40.4</c:v>
                </c:pt>
                <c:pt idx="356">
                  <c:v>39.5</c:v>
                </c:pt>
                <c:pt idx="357">
                  <c:v>39</c:v>
                </c:pt>
                <c:pt idx="358">
                  <c:v>37.9</c:v>
                </c:pt>
                <c:pt idx="359">
                  <c:v>37.299999999999997</c:v>
                </c:pt>
                <c:pt idx="360">
                  <c:v>35.5</c:v>
                </c:pt>
                <c:pt idx="361">
                  <c:v>36.6</c:v>
                </c:pt>
                <c:pt idx="362">
                  <c:v>34.1</c:v>
                </c:pt>
                <c:pt idx="363">
                  <c:v>34.200000000000003</c:v>
                </c:pt>
                <c:pt idx="364">
                  <c:v>33</c:v>
                </c:pt>
                <c:pt idx="365">
                  <c:v>32.1</c:v>
                </c:pt>
                <c:pt idx="366">
                  <c:v>31.7</c:v>
                </c:pt>
                <c:pt idx="367">
                  <c:v>30.6</c:v>
                </c:pt>
                <c:pt idx="368">
                  <c:v>29.9</c:v>
                </c:pt>
                <c:pt idx="369">
                  <c:v>29.5</c:v>
                </c:pt>
                <c:pt idx="370">
                  <c:v>27.9</c:v>
                </c:pt>
                <c:pt idx="371">
                  <c:v>27.9</c:v>
                </c:pt>
                <c:pt idx="372">
                  <c:v>25.7</c:v>
                </c:pt>
                <c:pt idx="373">
                  <c:v>26.4</c:v>
                </c:pt>
                <c:pt idx="374">
                  <c:v>24.4</c:v>
                </c:pt>
                <c:pt idx="375">
                  <c:v>24.4</c:v>
                </c:pt>
                <c:pt idx="376">
                  <c:v>23.5</c:v>
                </c:pt>
                <c:pt idx="377">
                  <c:v>22.4</c:v>
                </c:pt>
                <c:pt idx="378">
                  <c:v>20.9</c:v>
                </c:pt>
                <c:pt idx="379">
                  <c:v>20.2</c:v>
                </c:pt>
                <c:pt idx="380">
                  <c:v>19.100000000000001</c:v>
                </c:pt>
                <c:pt idx="381">
                  <c:v>18.2</c:v>
                </c:pt>
                <c:pt idx="382">
                  <c:v>17.7</c:v>
                </c:pt>
                <c:pt idx="383">
                  <c:v>16.8</c:v>
                </c:pt>
                <c:pt idx="384">
                  <c:v>16</c:v>
                </c:pt>
                <c:pt idx="385">
                  <c:v>14.8</c:v>
                </c:pt>
                <c:pt idx="386">
                  <c:v>14.8</c:v>
                </c:pt>
                <c:pt idx="387">
                  <c:v>13.1</c:v>
                </c:pt>
                <c:pt idx="388">
                  <c:v>13.1</c:v>
                </c:pt>
                <c:pt idx="389">
                  <c:v>11.8</c:v>
                </c:pt>
                <c:pt idx="390">
                  <c:v>10.4</c:v>
                </c:pt>
                <c:pt idx="391">
                  <c:v>8.9</c:v>
                </c:pt>
                <c:pt idx="392">
                  <c:v>7.3</c:v>
                </c:pt>
                <c:pt idx="393">
                  <c:v>4.9000000000000004</c:v>
                </c:pt>
                <c:pt idx="394">
                  <c:v>4.4000000000000004</c:v>
                </c:pt>
                <c:pt idx="395">
                  <c:v>1.8</c:v>
                </c:pt>
                <c:pt idx="396">
                  <c:v>0.7</c:v>
                </c:pt>
                <c:pt idx="397">
                  <c:v>0.7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0.7</c:v>
                </c:pt>
                <c:pt idx="404">
                  <c:v>0.5</c:v>
                </c:pt>
                <c:pt idx="405">
                  <c:v>0.5</c:v>
                </c:pt>
                <c:pt idx="406">
                  <c:v>0.5</c:v>
                </c:pt>
                <c:pt idx="407">
                  <c:v>0.5</c:v>
                </c:pt>
                <c:pt idx="408">
                  <c:v>0.5</c:v>
                </c:pt>
                <c:pt idx="409">
                  <c:v>0.7</c:v>
                </c:pt>
                <c:pt idx="410">
                  <c:v>0.5</c:v>
                </c:pt>
                <c:pt idx="411">
                  <c:v>0.5</c:v>
                </c:pt>
                <c:pt idx="412">
                  <c:v>0.7</c:v>
                </c:pt>
                <c:pt idx="413">
                  <c:v>0.5</c:v>
                </c:pt>
                <c:pt idx="414">
                  <c:v>0.5</c:v>
                </c:pt>
                <c:pt idx="415">
                  <c:v>0.5</c:v>
                </c:pt>
                <c:pt idx="416">
                  <c:v>0.5</c:v>
                </c:pt>
                <c:pt idx="417">
                  <c:v>0.5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0.5</c:v>
                </c:pt>
                <c:pt idx="422">
                  <c:v>0.4</c:v>
                </c:pt>
                <c:pt idx="423">
                  <c:v>0.4</c:v>
                </c:pt>
                <c:pt idx="424">
                  <c:v>0.4</c:v>
                </c:pt>
                <c:pt idx="425">
                  <c:v>0.4</c:v>
                </c:pt>
                <c:pt idx="426">
                  <c:v>0.5</c:v>
                </c:pt>
                <c:pt idx="427">
                  <c:v>0.5</c:v>
                </c:pt>
                <c:pt idx="428">
                  <c:v>0.4</c:v>
                </c:pt>
                <c:pt idx="429">
                  <c:v>0.5</c:v>
                </c:pt>
                <c:pt idx="430">
                  <c:v>0.5</c:v>
                </c:pt>
                <c:pt idx="431">
                  <c:v>0.5</c:v>
                </c:pt>
                <c:pt idx="432">
                  <c:v>0.5</c:v>
                </c:pt>
                <c:pt idx="433">
                  <c:v>0.5</c:v>
                </c:pt>
                <c:pt idx="434">
                  <c:v>0.5</c:v>
                </c:pt>
                <c:pt idx="435">
                  <c:v>0.5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D3-4845-B315-A039BBA94847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607</c:v>
                </c:pt>
                <c:pt idx="33">
                  <c:v>624</c:v>
                </c:pt>
                <c:pt idx="34">
                  <c:v>876</c:v>
                </c:pt>
                <c:pt idx="35">
                  <c:v>475</c:v>
                </c:pt>
                <c:pt idx="36">
                  <c:v>488</c:v>
                </c:pt>
                <c:pt idx="37">
                  <c:v>696</c:v>
                </c:pt>
                <c:pt idx="38">
                  <c:v>477</c:v>
                </c:pt>
                <c:pt idx="39">
                  <c:v>758</c:v>
                </c:pt>
                <c:pt idx="40">
                  <c:v>637</c:v>
                </c:pt>
                <c:pt idx="41">
                  <c:v>409</c:v>
                </c:pt>
                <c:pt idx="42">
                  <c:v>513</c:v>
                </c:pt>
                <c:pt idx="43">
                  <c:v>559</c:v>
                </c:pt>
                <c:pt idx="44">
                  <c:v>348</c:v>
                </c:pt>
                <c:pt idx="45">
                  <c:v>524</c:v>
                </c:pt>
                <c:pt idx="46">
                  <c:v>643</c:v>
                </c:pt>
                <c:pt idx="47">
                  <c:v>566</c:v>
                </c:pt>
                <c:pt idx="48">
                  <c:v>489</c:v>
                </c:pt>
                <c:pt idx="49">
                  <c:v>466</c:v>
                </c:pt>
                <c:pt idx="50">
                  <c:v>461</c:v>
                </c:pt>
                <c:pt idx="51">
                  <c:v>482</c:v>
                </c:pt>
                <c:pt idx="52">
                  <c:v>605</c:v>
                </c:pt>
                <c:pt idx="53">
                  <c:v>609</c:v>
                </c:pt>
                <c:pt idx="54">
                  <c:v>595</c:v>
                </c:pt>
                <c:pt idx="55">
                  <c:v>425</c:v>
                </c:pt>
                <c:pt idx="56">
                  <c:v>465</c:v>
                </c:pt>
                <c:pt idx="57">
                  <c:v>422</c:v>
                </c:pt>
                <c:pt idx="58">
                  <c:v>420</c:v>
                </c:pt>
                <c:pt idx="59">
                  <c:v>713</c:v>
                </c:pt>
                <c:pt idx="60">
                  <c:v>580</c:v>
                </c:pt>
                <c:pt idx="61">
                  <c:v>591</c:v>
                </c:pt>
                <c:pt idx="62">
                  <c:v>484</c:v>
                </c:pt>
                <c:pt idx="63">
                  <c:v>501</c:v>
                </c:pt>
                <c:pt idx="64">
                  <c:v>478</c:v>
                </c:pt>
                <c:pt idx="65">
                  <c:v>606</c:v>
                </c:pt>
                <c:pt idx="66">
                  <c:v>496</c:v>
                </c:pt>
                <c:pt idx="67">
                  <c:v>388</c:v>
                </c:pt>
                <c:pt idx="68">
                  <c:v>446</c:v>
                </c:pt>
                <c:pt idx="69">
                  <c:v>361</c:v>
                </c:pt>
                <c:pt idx="70">
                  <c:v>433</c:v>
                </c:pt>
                <c:pt idx="71">
                  <c:v>558</c:v>
                </c:pt>
                <c:pt idx="72">
                  <c:v>582</c:v>
                </c:pt>
                <c:pt idx="73">
                  <c:v>505</c:v>
                </c:pt>
                <c:pt idx="74">
                  <c:v>566</c:v>
                </c:pt>
                <c:pt idx="75">
                  <c:v>379</c:v>
                </c:pt>
                <c:pt idx="76">
                  <c:v>424</c:v>
                </c:pt>
                <c:pt idx="77">
                  <c:v>473</c:v>
                </c:pt>
                <c:pt idx="78">
                  <c:v>401</c:v>
                </c:pt>
                <c:pt idx="79">
                  <c:v>407</c:v>
                </c:pt>
                <c:pt idx="80">
                  <c:v>380</c:v>
                </c:pt>
                <c:pt idx="81">
                  <c:v>465</c:v>
                </c:pt>
                <c:pt idx="82">
                  <c:v>422</c:v>
                </c:pt>
                <c:pt idx="83">
                  <c:v>414</c:v>
                </c:pt>
                <c:pt idx="84">
                  <c:v>471</c:v>
                </c:pt>
                <c:pt idx="85">
                  <c:v>474</c:v>
                </c:pt>
                <c:pt idx="86">
                  <c:v>399</c:v>
                </c:pt>
                <c:pt idx="87">
                  <c:v>426</c:v>
                </c:pt>
                <c:pt idx="88">
                  <c:v>437</c:v>
                </c:pt>
                <c:pt idx="89">
                  <c:v>424</c:v>
                </c:pt>
                <c:pt idx="90">
                  <c:v>608</c:v>
                </c:pt>
                <c:pt idx="91">
                  <c:v>573</c:v>
                </c:pt>
                <c:pt idx="92">
                  <c:v>592</c:v>
                </c:pt>
                <c:pt idx="93">
                  <c:v>465</c:v>
                </c:pt>
                <c:pt idx="94">
                  <c:v>643</c:v>
                </c:pt>
                <c:pt idx="95">
                  <c:v>427</c:v>
                </c:pt>
                <c:pt idx="96">
                  <c:v>525</c:v>
                </c:pt>
                <c:pt idx="97">
                  <c:v>370</c:v>
                </c:pt>
                <c:pt idx="98">
                  <c:v>441</c:v>
                </c:pt>
                <c:pt idx="99">
                  <c:v>457</c:v>
                </c:pt>
                <c:pt idx="100">
                  <c:v>609</c:v>
                </c:pt>
                <c:pt idx="101">
                  <c:v>612</c:v>
                </c:pt>
                <c:pt idx="102">
                  <c:v>558</c:v>
                </c:pt>
                <c:pt idx="103">
                  <c:v>365</c:v>
                </c:pt>
                <c:pt idx="104">
                  <c:v>503</c:v>
                </c:pt>
                <c:pt idx="105">
                  <c:v>635</c:v>
                </c:pt>
                <c:pt idx="106">
                  <c:v>431</c:v>
                </c:pt>
                <c:pt idx="107">
                  <c:v>471</c:v>
                </c:pt>
                <c:pt idx="108">
                  <c:v>550</c:v>
                </c:pt>
                <c:pt idx="109">
                  <c:v>570</c:v>
                </c:pt>
                <c:pt idx="110">
                  <c:v>598</c:v>
                </c:pt>
                <c:pt idx="111">
                  <c:v>652</c:v>
                </c:pt>
                <c:pt idx="112">
                  <c:v>343</c:v>
                </c:pt>
                <c:pt idx="113">
                  <c:v>420</c:v>
                </c:pt>
                <c:pt idx="114">
                  <c:v>443</c:v>
                </c:pt>
                <c:pt idx="115">
                  <c:v>419</c:v>
                </c:pt>
                <c:pt idx="116">
                  <c:v>542</c:v>
                </c:pt>
                <c:pt idx="117">
                  <c:v>389</c:v>
                </c:pt>
                <c:pt idx="118">
                  <c:v>466</c:v>
                </c:pt>
                <c:pt idx="119">
                  <c:v>557</c:v>
                </c:pt>
                <c:pt idx="120">
                  <c:v>577</c:v>
                </c:pt>
                <c:pt idx="121">
                  <c:v>833</c:v>
                </c:pt>
                <c:pt idx="122">
                  <c:v>547</c:v>
                </c:pt>
                <c:pt idx="123">
                  <c:v>485</c:v>
                </c:pt>
                <c:pt idx="124">
                  <c:v>722</c:v>
                </c:pt>
                <c:pt idx="125">
                  <c:v>554</c:v>
                </c:pt>
                <c:pt idx="126">
                  <c:v>381</c:v>
                </c:pt>
                <c:pt idx="127">
                  <c:v>398</c:v>
                </c:pt>
                <c:pt idx="128">
                  <c:v>571</c:v>
                </c:pt>
                <c:pt idx="129">
                  <c:v>413</c:v>
                </c:pt>
                <c:pt idx="130">
                  <c:v>553</c:v>
                </c:pt>
                <c:pt idx="131">
                  <c:v>630</c:v>
                </c:pt>
                <c:pt idx="132">
                  <c:v>572</c:v>
                </c:pt>
                <c:pt idx="133">
                  <c:v>490</c:v>
                </c:pt>
                <c:pt idx="134">
                  <c:v>434</c:v>
                </c:pt>
                <c:pt idx="135">
                  <c:v>505</c:v>
                </c:pt>
                <c:pt idx="136">
                  <c:v>612</c:v>
                </c:pt>
                <c:pt idx="137">
                  <c:v>450</c:v>
                </c:pt>
                <c:pt idx="138">
                  <c:v>629</c:v>
                </c:pt>
                <c:pt idx="139">
                  <c:v>793</c:v>
                </c:pt>
                <c:pt idx="140">
                  <c:v>605</c:v>
                </c:pt>
                <c:pt idx="141">
                  <c:v>690</c:v>
                </c:pt>
                <c:pt idx="142">
                  <c:v>711</c:v>
                </c:pt>
                <c:pt idx="143">
                  <c:v>523</c:v>
                </c:pt>
                <c:pt idx="144">
                  <c:v>465</c:v>
                </c:pt>
                <c:pt idx="145">
                  <c:v>859</c:v>
                </c:pt>
                <c:pt idx="146">
                  <c:v>799</c:v>
                </c:pt>
                <c:pt idx="147">
                  <c:v>705</c:v>
                </c:pt>
                <c:pt idx="148">
                  <c:v>517</c:v>
                </c:pt>
                <c:pt idx="149">
                  <c:v>616</c:v>
                </c:pt>
                <c:pt idx="150">
                  <c:v>532</c:v>
                </c:pt>
                <c:pt idx="151">
                  <c:v>746</c:v>
                </c:pt>
                <c:pt idx="152">
                  <c:v>477</c:v>
                </c:pt>
                <c:pt idx="153">
                  <c:v>692</c:v>
                </c:pt>
                <c:pt idx="154">
                  <c:v>600</c:v>
                </c:pt>
                <c:pt idx="155">
                  <c:v>541</c:v>
                </c:pt>
                <c:pt idx="156">
                  <c:v>713</c:v>
                </c:pt>
                <c:pt idx="157">
                  <c:v>687</c:v>
                </c:pt>
                <c:pt idx="158">
                  <c:v>695</c:v>
                </c:pt>
                <c:pt idx="159">
                  <c:v>618</c:v>
                </c:pt>
                <c:pt idx="160">
                  <c:v>940</c:v>
                </c:pt>
                <c:pt idx="161">
                  <c:v>517</c:v>
                </c:pt>
                <c:pt idx="162">
                  <c:v>411</c:v>
                </c:pt>
                <c:pt idx="163">
                  <c:v>889</c:v>
                </c:pt>
                <c:pt idx="164">
                  <c:v>576</c:v>
                </c:pt>
                <c:pt idx="165">
                  <c:v>584</c:v>
                </c:pt>
                <c:pt idx="166">
                  <c:v>771</c:v>
                </c:pt>
                <c:pt idx="167">
                  <c:v>670</c:v>
                </c:pt>
                <c:pt idx="168">
                  <c:v>737</c:v>
                </c:pt>
                <c:pt idx="169">
                  <c:v>665</c:v>
                </c:pt>
                <c:pt idx="170">
                  <c:v>648</c:v>
                </c:pt>
                <c:pt idx="171">
                  <c:v>666</c:v>
                </c:pt>
                <c:pt idx="172">
                  <c:v>779</c:v>
                </c:pt>
                <c:pt idx="173">
                  <c:v>687</c:v>
                </c:pt>
                <c:pt idx="174">
                  <c:v>771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1355</c:v>
                </c:pt>
                <c:pt idx="251">
                  <c:v>1110</c:v>
                </c:pt>
                <c:pt idx="252">
                  <c:v>556</c:v>
                </c:pt>
                <c:pt idx="253">
                  <c:v>772</c:v>
                </c:pt>
                <c:pt idx="254">
                  <c:v>915</c:v>
                </c:pt>
                <c:pt idx="255">
                  <c:v>835</c:v>
                </c:pt>
                <c:pt idx="256">
                  <c:v>624</c:v>
                </c:pt>
                <c:pt idx="257">
                  <c:v>570</c:v>
                </c:pt>
                <c:pt idx="258">
                  <c:v>846</c:v>
                </c:pt>
                <c:pt idx="259">
                  <c:v>610</c:v>
                </c:pt>
                <c:pt idx="260">
                  <c:v>717</c:v>
                </c:pt>
                <c:pt idx="261">
                  <c:v>693</c:v>
                </c:pt>
                <c:pt idx="262">
                  <c:v>647</c:v>
                </c:pt>
                <c:pt idx="263">
                  <c:v>574</c:v>
                </c:pt>
                <c:pt idx="264">
                  <c:v>638</c:v>
                </c:pt>
                <c:pt idx="265">
                  <c:v>563</c:v>
                </c:pt>
                <c:pt idx="266">
                  <c:v>585</c:v>
                </c:pt>
                <c:pt idx="267">
                  <c:v>478</c:v>
                </c:pt>
                <c:pt idx="268">
                  <c:v>778</c:v>
                </c:pt>
                <c:pt idx="269">
                  <c:v>884</c:v>
                </c:pt>
                <c:pt idx="270">
                  <c:v>501</c:v>
                </c:pt>
                <c:pt idx="271">
                  <c:v>671</c:v>
                </c:pt>
                <c:pt idx="272">
                  <c:v>649</c:v>
                </c:pt>
                <c:pt idx="273">
                  <c:v>613</c:v>
                </c:pt>
                <c:pt idx="274">
                  <c:v>746</c:v>
                </c:pt>
                <c:pt idx="275">
                  <c:v>768</c:v>
                </c:pt>
                <c:pt idx="276">
                  <c:v>514</c:v>
                </c:pt>
                <c:pt idx="277">
                  <c:v>694</c:v>
                </c:pt>
                <c:pt idx="278">
                  <c:v>575</c:v>
                </c:pt>
                <c:pt idx="279">
                  <c:v>495</c:v>
                </c:pt>
                <c:pt idx="280">
                  <c:v>682</c:v>
                </c:pt>
                <c:pt idx="281">
                  <c:v>514</c:v>
                </c:pt>
                <c:pt idx="282">
                  <c:v>526</c:v>
                </c:pt>
                <c:pt idx="283">
                  <c:v>751</c:v>
                </c:pt>
                <c:pt idx="284">
                  <c:v>760</c:v>
                </c:pt>
                <c:pt idx="285">
                  <c:v>447</c:v>
                </c:pt>
                <c:pt idx="286">
                  <c:v>682</c:v>
                </c:pt>
                <c:pt idx="287">
                  <c:v>754</c:v>
                </c:pt>
                <c:pt idx="288">
                  <c:v>648</c:v>
                </c:pt>
                <c:pt idx="289">
                  <c:v>652</c:v>
                </c:pt>
                <c:pt idx="290">
                  <c:v>641</c:v>
                </c:pt>
                <c:pt idx="291">
                  <c:v>513</c:v>
                </c:pt>
                <c:pt idx="292">
                  <c:v>447</c:v>
                </c:pt>
                <c:pt idx="293">
                  <c:v>509</c:v>
                </c:pt>
                <c:pt idx="294">
                  <c:v>792</c:v>
                </c:pt>
                <c:pt idx="295">
                  <c:v>411</c:v>
                </c:pt>
                <c:pt idx="296">
                  <c:v>524</c:v>
                </c:pt>
                <c:pt idx="297">
                  <c:v>387</c:v>
                </c:pt>
                <c:pt idx="298">
                  <c:v>447</c:v>
                </c:pt>
                <c:pt idx="299">
                  <c:v>516</c:v>
                </c:pt>
                <c:pt idx="300">
                  <c:v>520</c:v>
                </c:pt>
                <c:pt idx="301">
                  <c:v>503</c:v>
                </c:pt>
                <c:pt idx="302">
                  <c:v>457</c:v>
                </c:pt>
                <c:pt idx="303">
                  <c:v>509</c:v>
                </c:pt>
                <c:pt idx="304">
                  <c:v>385</c:v>
                </c:pt>
                <c:pt idx="305">
                  <c:v>491</c:v>
                </c:pt>
                <c:pt idx="306">
                  <c:v>433</c:v>
                </c:pt>
                <c:pt idx="307">
                  <c:v>403</c:v>
                </c:pt>
                <c:pt idx="308">
                  <c:v>656</c:v>
                </c:pt>
                <c:pt idx="309">
                  <c:v>812</c:v>
                </c:pt>
                <c:pt idx="310">
                  <c:v>596</c:v>
                </c:pt>
                <c:pt idx="311">
                  <c:v>465</c:v>
                </c:pt>
                <c:pt idx="312">
                  <c:v>314</c:v>
                </c:pt>
                <c:pt idx="313">
                  <c:v>430</c:v>
                </c:pt>
                <c:pt idx="314">
                  <c:v>418</c:v>
                </c:pt>
                <c:pt idx="315">
                  <c:v>417</c:v>
                </c:pt>
                <c:pt idx="316">
                  <c:v>498</c:v>
                </c:pt>
                <c:pt idx="317">
                  <c:v>455</c:v>
                </c:pt>
                <c:pt idx="318">
                  <c:v>567</c:v>
                </c:pt>
                <c:pt idx="319">
                  <c:v>579</c:v>
                </c:pt>
                <c:pt idx="320">
                  <c:v>582</c:v>
                </c:pt>
                <c:pt idx="321">
                  <c:v>421</c:v>
                </c:pt>
                <c:pt idx="322">
                  <c:v>462</c:v>
                </c:pt>
                <c:pt idx="323">
                  <c:v>485</c:v>
                </c:pt>
                <c:pt idx="324">
                  <c:v>487</c:v>
                </c:pt>
                <c:pt idx="325">
                  <c:v>486</c:v>
                </c:pt>
                <c:pt idx="326">
                  <c:v>542</c:v>
                </c:pt>
                <c:pt idx="327">
                  <c:v>540</c:v>
                </c:pt>
                <c:pt idx="328">
                  <c:v>430</c:v>
                </c:pt>
                <c:pt idx="329">
                  <c:v>302</c:v>
                </c:pt>
                <c:pt idx="330">
                  <c:v>383</c:v>
                </c:pt>
                <c:pt idx="331">
                  <c:v>614</c:v>
                </c:pt>
                <c:pt idx="332">
                  <c:v>503</c:v>
                </c:pt>
                <c:pt idx="333">
                  <c:v>430</c:v>
                </c:pt>
                <c:pt idx="334">
                  <c:v>475</c:v>
                </c:pt>
                <c:pt idx="335">
                  <c:v>437</c:v>
                </c:pt>
                <c:pt idx="336">
                  <c:v>443</c:v>
                </c:pt>
                <c:pt idx="337">
                  <c:v>371</c:v>
                </c:pt>
                <c:pt idx="338">
                  <c:v>449</c:v>
                </c:pt>
                <c:pt idx="339">
                  <c:v>483</c:v>
                </c:pt>
                <c:pt idx="340">
                  <c:v>487</c:v>
                </c:pt>
                <c:pt idx="341">
                  <c:v>486</c:v>
                </c:pt>
                <c:pt idx="342">
                  <c:v>593</c:v>
                </c:pt>
                <c:pt idx="343">
                  <c:v>408</c:v>
                </c:pt>
                <c:pt idx="344">
                  <c:v>378</c:v>
                </c:pt>
                <c:pt idx="345">
                  <c:v>504</c:v>
                </c:pt>
                <c:pt idx="346">
                  <c:v>410</c:v>
                </c:pt>
                <c:pt idx="347">
                  <c:v>442</c:v>
                </c:pt>
                <c:pt idx="348">
                  <c:v>348</c:v>
                </c:pt>
                <c:pt idx="349">
                  <c:v>493</c:v>
                </c:pt>
                <c:pt idx="350">
                  <c:v>590</c:v>
                </c:pt>
                <c:pt idx="351">
                  <c:v>340</c:v>
                </c:pt>
                <c:pt idx="352">
                  <c:v>411</c:v>
                </c:pt>
                <c:pt idx="353">
                  <c:v>446</c:v>
                </c:pt>
                <c:pt idx="354">
                  <c:v>657</c:v>
                </c:pt>
                <c:pt idx="355">
                  <c:v>453</c:v>
                </c:pt>
                <c:pt idx="356">
                  <c:v>526</c:v>
                </c:pt>
                <c:pt idx="357">
                  <c:v>404</c:v>
                </c:pt>
                <c:pt idx="358">
                  <c:v>407</c:v>
                </c:pt>
                <c:pt idx="359">
                  <c:v>523</c:v>
                </c:pt>
                <c:pt idx="360">
                  <c:v>511</c:v>
                </c:pt>
                <c:pt idx="361">
                  <c:v>460</c:v>
                </c:pt>
                <c:pt idx="362">
                  <c:v>450</c:v>
                </c:pt>
                <c:pt idx="363">
                  <c:v>453</c:v>
                </c:pt>
                <c:pt idx="364">
                  <c:v>457</c:v>
                </c:pt>
                <c:pt idx="365">
                  <c:v>426</c:v>
                </c:pt>
                <c:pt idx="366">
                  <c:v>493</c:v>
                </c:pt>
                <c:pt idx="367">
                  <c:v>433</c:v>
                </c:pt>
                <c:pt idx="368">
                  <c:v>515</c:v>
                </c:pt>
                <c:pt idx="369">
                  <c:v>422</c:v>
                </c:pt>
                <c:pt idx="370">
                  <c:v>680</c:v>
                </c:pt>
                <c:pt idx="371">
                  <c:v>487</c:v>
                </c:pt>
                <c:pt idx="372">
                  <c:v>524</c:v>
                </c:pt>
                <c:pt idx="373">
                  <c:v>630</c:v>
                </c:pt>
                <c:pt idx="374">
                  <c:v>487</c:v>
                </c:pt>
                <c:pt idx="375">
                  <c:v>553</c:v>
                </c:pt>
                <c:pt idx="376">
                  <c:v>701</c:v>
                </c:pt>
                <c:pt idx="377">
                  <c:v>471</c:v>
                </c:pt>
                <c:pt idx="378">
                  <c:v>705</c:v>
                </c:pt>
                <c:pt idx="379">
                  <c:v>447</c:v>
                </c:pt>
                <c:pt idx="380">
                  <c:v>616</c:v>
                </c:pt>
                <c:pt idx="381">
                  <c:v>653</c:v>
                </c:pt>
                <c:pt idx="382">
                  <c:v>624</c:v>
                </c:pt>
                <c:pt idx="383">
                  <c:v>631</c:v>
                </c:pt>
                <c:pt idx="384">
                  <c:v>507</c:v>
                </c:pt>
                <c:pt idx="385">
                  <c:v>947</c:v>
                </c:pt>
                <c:pt idx="386">
                  <c:v>458</c:v>
                </c:pt>
                <c:pt idx="387">
                  <c:v>562</c:v>
                </c:pt>
                <c:pt idx="388">
                  <c:v>461</c:v>
                </c:pt>
                <c:pt idx="389">
                  <c:v>653</c:v>
                </c:pt>
                <c:pt idx="390">
                  <c:v>646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0.4</c:v>
                </c:pt>
                <c:pt idx="1">
                  <c:v>0.5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0.9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0.9</c:v>
                </c:pt>
                <c:pt idx="13">
                  <c:v>0.7</c:v>
                </c:pt>
                <c:pt idx="14">
                  <c:v>0.9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0.7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1.8</c:v>
                </c:pt>
                <c:pt idx="32">
                  <c:v>3.3</c:v>
                </c:pt>
                <c:pt idx="33">
                  <c:v>4.9000000000000004</c:v>
                </c:pt>
                <c:pt idx="34">
                  <c:v>4.9000000000000004</c:v>
                </c:pt>
                <c:pt idx="35">
                  <c:v>4.7</c:v>
                </c:pt>
                <c:pt idx="36">
                  <c:v>5.6</c:v>
                </c:pt>
                <c:pt idx="37">
                  <c:v>6.4</c:v>
                </c:pt>
                <c:pt idx="38">
                  <c:v>6.9</c:v>
                </c:pt>
                <c:pt idx="39">
                  <c:v>8.1999999999999993</c:v>
                </c:pt>
                <c:pt idx="40">
                  <c:v>8.6</c:v>
                </c:pt>
                <c:pt idx="41">
                  <c:v>9.3000000000000007</c:v>
                </c:pt>
                <c:pt idx="42">
                  <c:v>11.1</c:v>
                </c:pt>
                <c:pt idx="43">
                  <c:v>10.7</c:v>
                </c:pt>
                <c:pt idx="44">
                  <c:v>12.6</c:v>
                </c:pt>
                <c:pt idx="45">
                  <c:v>13.1</c:v>
                </c:pt>
                <c:pt idx="46">
                  <c:v>13.8</c:v>
                </c:pt>
                <c:pt idx="47">
                  <c:v>15.1</c:v>
                </c:pt>
                <c:pt idx="48">
                  <c:v>15.5</c:v>
                </c:pt>
                <c:pt idx="49">
                  <c:v>16.899999999999999</c:v>
                </c:pt>
                <c:pt idx="50">
                  <c:v>17.5</c:v>
                </c:pt>
                <c:pt idx="51">
                  <c:v>18</c:v>
                </c:pt>
                <c:pt idx="52">
                  <c:v>19.5</c:v>
                </c:pt>
                <c:pt idx="53">
                  <c:v>19.7</c:v>
                </c:pt>
                <c:pt idx="54">
                  <c:v>20.9</c:v>
                </c:pt>
                <c:pt idx="55">
                  <c:v>21.7</c:v>
                </c:pt>
                <c:pt idx="56">
                  <c:v>22.4</c:v>
                </c:pt>
                <c:pt idx="57">
                  <c:v>23.7</c:v>
                </c:pt>
                <c:pt idx="58">
                  <c:v>23.7</c:v>
                </c:pt>
                <c:pt idx="59">
                  <c:v>25.7</c:v>
                </c:pt>
                <c:pt idx="60">
                  <c:v>25.5</c:v>
                </c:pt>
                <c:pt idx="61">
                  <c:v>27.3</c:v>
                </c:pt>
                <c:pt idx="62">
                  <c:v>27.1</c:v>
                </c:pt>
                <c:pt idx="63">
                  <c:v>29.3</c:v>
                </c:pt>
                <c:pt idx="64">
                  <c:v>28.2</c:v>
                </c:pt>
                <c:pt idx="65">
                  <c:v>31.1</c:v>
                </c:pt>
                <c:pt idx="66">
                  <c:v>30.6</c:v>
                </c:pt>
                <c:pt idx="67">
                  <c:v>31.7</c:v>
                </c:pt>
                <c:pt idx="68">
                  <c:v>33.299999999999997</c:v>
                </c:pt>
                <c:pt idx="69">
                  <c:v>32.799999999999997</c:v>
                </c:pt>
                <c:pt idx="70">
                  <c:v>34.6</c:v>
                </c:pt>
                <c:pt idx="71">
                  <c:v>35</c:v>
                </c:pt>
                <c:pt idx="72">
                  <c:v>36.200000000000003</c:v>
                </c:pt>
                <c:pt idx="73">
                  <c:v>37.200000000000003</c:v>
                </c:pt>
                <c:pt idx="74">
                  <c:v>37.299999999999997</c:v>
                </c:pt>
                <c:pt idx="75">
                  <c:v>39</c:v>
                </c:pt>
                <c:pt idx="76">
                  <c:v>38.799999999999997</c:v>
                </c:pt>
                <c:pt idx="77">
                  <c:v>40.6</c:v>
                </c:pt>
                <c:pt idx="78">
                  <c:v>40.6</c:v>
                </c:pt>
                <c:pt idx="79">
                  <c:v>41.5</c:v>
                </c:pt>
                <c:pt idx="80">
                  <c:v>42.6</c:v>
                </c:pt>
                <c:pt idx="81">
                  <c:v>42.6</c:v>
                </c:pt>
                <c:pt idx="82">
                  <c:v>44.8</c:v>
                </c:pt>
                <c:pt idx="83">
                  <c:v>44.3</c:v>
                </c:pt>
                <c:pt idx="84">
                  <c:v>45</c:v>
                </c:pt>
                <c:pt idx="85">
                  <c:v>47</c:v>
                </c:pt>
                <c:pt idx="86">
                  <c:v>46.4</c:v>
                </c:pt>
                <c:pt idx="87">
                  <c:v>48.4</c:v>
                </c:pt>
                <c:pt idx="88">
                  <c:v>48.1</c:v>
                </c:pt>
                <c:pt idx="89">
                  <c:v>50.1</c:v>
                </c:pt>
                <c:pt idx="90">
                  <c:v>49.5</c:v>
                </c:pt>
                <c:pt idx="91">
                  <c:v>51.5</c:v>
                </c:pt>
                <c:pt idx="92">
                  <c:v>51.2</c:v>
                </c:pt>
                <c:pt idx="93">
                  <c:v>52.1</c:v>
                </c:pt>
                <c:pt idx="94">
                  <c:v>53.7</c:v>
                </c:pt>
                <c:pt idx="95">
                  <c:v>53.7</c:v>
                </c:pt>
                <c:pt idx="96">
                  <c:v>55.5</c:v>
                </c:pt>
                <c:pt idx="97">
                  <c:v>55.2</c:v>
                </c:pt>
                <c:pt idx="98">
                  <c:v>57.4</c:v>
                </c:pt>
                <c:pt idx="99">
                  <c:v>56.5</c:v>
                </c:pt>
                <c:pt idx="100">
                  <c:v>59</c:v>
                </c:pt>
                <c:pt idx="101">
                  <c:v>58.3</c:v>
                </c:pt>
                <c:pt idx="102">
                  <c:v>60.5</c:v>
                </c:pt>
                <c:pt idx="103">
                  <c:v>60.1</c:v>
                </c:pt>
                <c:pt idx="104">
                  <c:v>62.5</c:v>
                </c:pt>
                <c:pt idx="105">
                  <c:v>61.4</c:v>
                </c:pt>
                <c:pt idx="106">
                  <c:v>63.7</c:v>
                </c:pt>
                <c:pt idx="107">
                  <c:v>64.099999999999994</c:v>
                </c:pt>
                <c:pt idx="108">
                  <c:v>63.7</c:v>
                </c:pt>
                <c:pt idx="109">
                  <c:v>66.099999999999994</c:v>
                </c:pt>
                <c:pt idx="110">
                  <c:v>65</c:v>
                </c:pt>
                <c:pt idx="111">
                  <c:v>68.099999999999994</c:v>
                </c:pt>
                <c:pt idx="112">
                  <c:v>67</c:v>
                </c:pt>
                <c:pt idx="113">
                  <c:v>68.7</c:v>
                </c:pt>
                <c:pt idx="114">
                  <c:v>69.8</c:v>
                </c:pt>
                <c:pt idx="115">
                  <c:v>69.900000000000006</c:v>
                </c:pt>
                <c:pt idx="116">
                  <c:v>71</c:v>
                </c:pt>
                <c:pt idx="117">
                  <c:v>72.3</c:v>
                </c:pt>
                <c:pt idx="118">
                  <c:v>72.5</c:v>
                </c:pt>
                <c:pt idx="119">
                  <c:v>74.099999999999994</c:v>
                </c:pt>
                <c:pt idx="120">
                  <c:v>74.5</c:v>
                </c:pt>
                <c:pt idx="121">
                  <c:v>75.599999999999994</c:v>
                </c:pt>
                <c:pt idx="122">
                  <c:v>76.5</c:v>
                </c:pt>
                <c:pt idx="123">
                  <c:v>77.400000000000006</c:v>
                </c:pt>
                <c:pt idx="124">
                  <c:v>77.8</c:v>
                </c:pt>
                <c:pt idx="125">
                  <c:v>79.599999999999994</c:v>
                </c:pt>
                <c:pt idx="126">
                  <c:v>78.7</c:v>
                </c:pt>
                <c:pt idx="127">
                  <c:v>81.599999999999994</c:v>
                </c:pt>
                <c:pt idx="128">
                  <c:v>80.3</c:v>
                </c:pt>
                <c:pt idx="129">
                  <c:v>83</c:v>
                </c:pt>
                <c:pt idx="130">
                  <c:v>82.5</c:v>
                </c:pt>
                <c:pt idx="131">
                  <c:v>84</c:v>
                </c:pt>
                <c:pt idx="132">
                  <c:v>85.2</c:v>
                </c:pt>
                <c:pt idx="133">
                  <c:v>85.8</c:v>
                </c:pt>
                <c:pt idx="134">
                  <c:v>86.7</c:v>
                </c:pt>
                <c:pt idx="135">
                  <c:v>88</c:v>
                </c:pt>
                <c:pt idx="136">
                  <c:v>88.7</c:v>
                </c:pt>
                <c:pt idx="137">
                  <c:v>89.4</c:v>
                </c:pt>
                <c:pt idx="138">
                  <c:v>91.1</c:v>
                </c:pt>
                <c:pt idx="139">
                  <c:v>91.1</c:v>
                </c:pt>
                <c:pt idx="140">
                  <c:v>92.2</c:v>
                </c:pt>
                <c:pt idx="141">
                  <c:v>93.6</c:v>
                </c:pt>
                <c:pt idx="142">
                  <c:v>93.4</c:v>
                </c:pt>
                <c:pt idx="143">
                  <c:v>95.4</c:v>
                </c:pt>
                <c:pt idx="144">
                  <c:v>95.4</c:v>
                </c:pt>
                <c:pt idx="145">
                  <c:v>97.6</c:v>
                </c:pt>
                <c:pt idx="146">
                  <c:v>97.4</c:v>
                </c:pt>
                <c:pt idx="147">
                  <c:v>99.1</c:v>
                </c:pt>
                <c:pt idx="148">
                  <c:v>99.1</c:v>
                </c:pt>
                <c:pt idx="149">
                  <c:v>101.4</c:v>
                </c:pt>
                <c:pt idx="150">
                  <c:v>100.5</c:v>
                </c:pt>
                <c:pt idx="151">
                  <c:v>103.3</c:v>
                </c:pt>
                <c:pt idx="152">
                  <c:v>102.9</c:v>
                </c:pt>
                <c:pt idx="153">
                  <c:v>104.4</c:v>
                </c:pt>
                <c:pt idx="154">
                  <c:v>105.3</c:v>
                </c:pt>
                <c:pt idx="155">
                  <c:v>105.8</c:v>
                </c:pt>
                <c:pt idx="156">
                  <c:v>107.6</c:v>
                </c:pt>
                <c:pt idx="157">
                  <c:v>107.5</c:v>
                </c:pt>
                <c:pt idx="158">
                  <c:v>109.5</c:v>
                </c:pt>
                <c:pt idx="159">
                  <c:v>109.5</c:v>
                </c:pt>
                <c:pt idx="160">
                  <c:v>111.3</c:v>
                </c:pt>
                <c:pt idx="161">
                  <c:v>112</c:v>
                </c:pt>
                <c:pt idx="162">
                  <c:v>112.6</c:v>
                </c:pt>
                <c:pt idx="163">
                  <c:v>113.6</c:v>
                </c:pt>
                <c:pt idx="164">
                  <c:v>114.6</c:v>
                </c:pt>
                <c:pt idx="165">
                  <c:v>114.7</c:v>
                </c:pt>
                <c:pt idx="166">
                  <c:v>116.9</c:v>
                </c:pt>
                <c:pt idx="167">
                  <c:v>116</c:v>
                </c:pt>
                <c:pt idx="168">
                  <c:v>118.2</c:v>
                </c:pt>
                <c:pt idx="169">
                  <c:v>118.2</c:v>
                </c:pt>
                <c:pt idx="170">
                  <c:v>119.7</c:v>
                </c:pt>
                <c:pt idx="171">
                  <c:v>120.4</c:v>
                </c:pt>
                <c:pt idx="172">
                  <c:v>121.3</c:v>
                </c:pt>
                <c:pt idx="173">
                  <c:v>121.7</c:v>
                </c:pt>
                <c:pt idx="174">
                  <c:v>123.5</c:v>
                </c:pt>
                <c:pt idx="175">
                  <c:v>122.9</c:v>
                </c:pt>
                <c:pt idx="176">
                  <c:v>125.7</c:v>
                </c:pt>
                <c:pt idx="177">
                  <c:v>124.8</c:v>
                </c:pt>
                <c:pt idx="178">
                  <c:v>126.4</c:v>
                </c:pt>
                <c:pt idx="179">
                  <c:v>128.4</c:v>
                </c:pt>
                <c:pt idx="180">
                  <c:v>126.8</c:v>
                </c:pt>
                <c:pt idx="181">
                  <c:v>130.19999999999999</c:v>
                </c:pt>
                <c:pt idx="182">
                  <c:v>128.80000000000001</c:v>
                </c:pt>
                <c:pt idx="183">
                  <c:v>131.5</c:v>
                </c:pt>
                <c:pt idx="184">
                  <c:v>130.9</c:v>
                </c:pt>
                <c:pt idx="185">
                  <c:v>133.1</c:v>
                </c:pt>
                <c:pt idx="186">
                  <c:v>133</c:v>
                </c:pt>
                <c:pt idx="187">
                  <c:v>134.6</c:v>
                </c:pt>
                <c:pt idx="188">
                  <c:v>135.1</c:v>
                </c:pt>
                <c:pt idx="189">
                  <c:v>136</c:v>
                </c:pt>
                <c:pt idx="190">
                  <c:v>137</c:v>
                </c:pt>
                <c:pt idx="191">
                  <c:v>138.19999999999999</c:v>
                </c:pt>
                <c:pt idx="192">
                  <c:v>138.6</c:v>
                </c:pt>
                <c:pt idx="193">
                  <c:v>139.9</c:v>
                </c:pt>
                <c:pt idx="194">
                  <c:v>140.80000000000001</c:v>
                </c:pt>
                <c:pt idx="195">
                  <c:v>140.80000000000001</c:v>
                </c:pt>
                <c:pt idx="196">
                  <c:v>142.4</c:v>
                </c:pt>
                <c:pt idx="197">
                  <c:v>142.80000000000001</c:v>
                </c:pt>
                <c:pt idx="198">
                  <c:v>144.1</c:v>
                </c:pt>
                <c:pt idx="199">
                  <c:v>145.30000000000001</c:v>
                </c:pt>
                <c:pt idx="200">
                  <c:v>145</c:v>
                </c:pt>
                <c:pt idx="201">
                  <c:v>147</c:v>
                </c:pt>
                <c:pt idx="202">
                  <c:v>146.6</c:v>
                </c:pt>
                <c:pt idx="203">
                  <c:v>148.4</c:v>
                </c:pt>
                <c:pt idx="204">
                  <c:v>149</c:v>
                </c:pt>
                <c:pt idx="205">
                  <c:v>148.4</c:v>
                </c:pt>
                <c:pt idx="206">
                  <c:v>151.5</c:v>
                </c:pt>
                <c:pt idx="207">
                  <c:v>150.80000000000001</c:v>
                </c:pt>
                <c:pt idx="208">
                  <c:v>152.30000000000001</c:v>
                </c:pt>
                <c:pt idx="209">
                  <c:v>153.30000000000001</c:v>
                </c:pt>
                <c:pt idx="210">
                  <c:v>153.30000000000001</c:v>
                </c:pt>
                <c:pt idx="211">
                  <c:v>155.4</c:v>
                </c:pt>
                <c:pt idx="212">
                  <c:v>153.9</c:v>
                </c:pt>
                <c:pt idx="213">
                  <c:v>153.30000000000001</c:v>
                </c:pt>
                <c:pt idx="214">
                  <c:v>153.5</c:v>
                </c:pt>
                <c:pt idx="215">
                  <c:v>150.6</c:v>
                </c:pt>
                <c:pt idx="216">
                  <c:v>151.5</c:v>
                </c:pt>
                <c:pt idx="217">
                  <c:v>148.6</c:v>
                </c:pt>
                <c:pt idx="218">
                  <c:v>150.6</c:v>
                </c:pt>
                <c:pt idx="219">
                  <c:v>147.19999999999999</c:v>
                </c:pt>
                <c:pt idx="220">
                  <c:v>147.30000000000001</c:v>
                </c:pt>
                <c:pt idx="221">
                  <c:v>147.30000000000001</c:v>
                </c:pt>
                <c:pt idx="222">
                  <c:v>145.19999999999999</c:v>
                </c:pt>
                <c:pt idx="223">
                  <c:v>146.19999999999999</c:v>
                </c:pt>
                <c:pt idx="224">
                  <c:v>143.5</c:v>
                </c:pt>
                <c:pt idx="225">
                  <c:v>144.1</c:v>
                </c:pt>
                <c:pt idx="226">
                  <c:v>143.1</c:v>
                </c:pt>
                <c:pt idx="227">
                  <c:v>141.9</c:v>
                </c:pt>
                <c:pt idx="228">
                  <c:v>141.5</c:v>
                </c:pt>
                <c:pt idx="229">
                  <c:v>140.4</c:v>
                </c:pt>
                <c:pt idx="230">
                  <c:v>139.5</c:v>
                </c:pt>
                <c:pt idx="231">
                  <c:v>139.69999999999999</c:v>
                </c:pt>
                <c:pt idx="232">
                  <c:v>137</c:v>
                </c:pt>
                <c:pt idx="233">
                  <c:v>138.6</c:v>
                </c:pt>
                <c:pt idx="234">
                  <c:v>136.6</c:v>
                </c:pt>
                <c:pt idx="235">
                  <c:v>135.5</c:v>
                </c:pt>
                <c:pt idx="236">
                  <c:v>135.30000000000001</c:v>
                </c:pt>
                <c:pt idx="237">
                  <c:v>133.1</c:v>
                </c:pt>
                <c:pt idx="238">
                  <c:v>134.19999999999999</c:v>
                </c:pt>
                <c:pt idx="239">
                  <c:v>132</c:v>
                </c:pt>
                <c:pt idx="240">
                  <c:v>131.1</c:v>
                </c:pt>
                <c:pt idx="241">
                  <c:v>131.1</c:v>
                </c:pt>
                <c:pt idx="242">
                  <c:v>130.19999999999999</c:v>
                </c:pt>
                <c:pt idx="243">
                  <c:v>128.9</c:v>
                </c:pt>
                <c:pt idx="244">
                  <c:v>129.5</c:v>
                </c:pt>
                <c:pt idx="245">
                  <c:v>127.3</c:v>
                </c:pt>
                <c:pt idx="246">
                  <c:v>126.4</c:v>
                </c:pt>
                <c:pt idx="247">
                  <c:v>127.5</c:v>
                </c:pt>
                <c:pt idx="248">
                  <c:v>124.2</c:v>
                </c:pt>
                <c:pt idx="249">
                  <c:v>124.9</c:v>
                </c:pt>
                <c:pt idx="250">
                  <c:v>123.8</c:v>
                </c:pt>
                <c:pt idx="251">
                  <c:v>122.6</c:v>
                </c:pt>
                <c:pt idx="252">
                  <c:v>122.8</c:v>
                </c:pt>
                <c:pt idx="253">
                  <c:v>121.5</c:v>
                </c:pt>
                <c:pt idx="254">
                  <c:v>120.2</c:v>
                </c:pt>
                <c:pt idx="255">
                  <c:v>120.4</c:v>
                </c:pt>
                <c:pt idx="256">
                  <c:v>118.6</c:v>
                </c:pt>
                <c:pt idx="257">
                  <c:v>118</c:v>
                </c:pt>
                <c:pt idx="258">
                  <c:v>117.7</c:v>
                </c:pt>
                <c:pt idx="259">
                  <c:v>116.4</c:v>
                </c:pt>
                <c:pt idx="260">
                  <c:v>116.2</c:v>
                </c:pt>
                <c:pt idx="261">
                  <c:v>114.6</c:v>
                </c:pt>
                <c:pt idx="262">
                  <c:v>114.2</c:v>
                </c:pt>
                <c:pt idx="263">
                  <c:v>113.6</c:v>
                </c:pt>
                <c:pt idx="264">
                  <c:v>112.4</c:v>
                </c:pt>
                <c:pt idx="265">
                  <c:v>111.8</c:v>
                </c:pt>
                <c:pt idx="266">
                  <c:v>110.9</c:v>
                </c:pt>
                <c:pt idx="267">
                  <c:v>110.2</c:v>
                </c:pt>
                <c:pt idx="268">
                  <c:v>109.3</c:v>
                </c:pt>
                <c:pt idx="269">
                  <c:v>108.4</c:v>
                </c:pt>
                <c:pt idx="270">
                  <c:v>107.5</c:v>
                </c:pt>
                <c:pt idx="271">
                  <c:v>107.5</c:v>
                </c:pt>
                <c:pt idx="272">
                  <c:v>105.8</c:v>
                </c:pt>
                <c:pt idx="273">
                  <c:v>105.4</c:v>
                </c:pt>
                <c:pt idx="274">
                  <c:v>104.5</c:v>
                </c:pt>
                <c:pt idx="275">
                  <c:v>103.3</c:v>
                </c:pt>
                <c:pt idx="276">
                  <c:v>103.6</c:v>
                </c:pt>
                <c:pt idx="277">
                  <c:v>101.6</c:v>
                </c:pt>
                <c:pt idx="278">
                  <c:v>102.2</c:v>
                </c:pt>
                <c:pt idx="279">
                  <c:v>100.4</c:v>
                </c:pt>
                <c:pt idx="280">
                  <c:v>99.8</c:v>
                </c:pt>
                <c:pt idx="281">
                  <c:v>99.4</c:v>
                </c:pt>
                <c:pt idx="282">
                  <c:v>98.5</c:v>
                </c:pt>
                <c:pt idx="283">
                  <c:v>97.8</c:v>
                </c:pt>
                <c:pt idx="284">
                  <c:v>96.7</c:v>
                </c:pt>
                <c:pt idx="285">
                  <c:v>96</c:v>
                </c:pt>
                <c:pt idx="286">
                  <c:v>95.4</c:v>
                </c:pt>
                <c:pt idx="287">
                  <c:v>94.7</c:v>
                </c:pt>
                <c:pt idx="288">
                  <c:v>93.2</c:v>
                </c:pt>
                <c:pt idx="289">
                  <c:v>92.9</c:v>
                </c:pt>
                <c:pt idx="290">
                  <c:v>92.3</c:v>
                </c:pt>
                <c:pt idx="291">
                  <c:v>90.7</c:v>
                </c:pt>
                <c:pt idx="292">
                  <c:v>90.9</c:v>
                </c:pt>
                <c:pt idx="293">
                  <c:v>89.2</c:v>
                </c:pt>
                <c:pt idx="294">
                  <c:v>89.6</c:v>
                </c:pt>
                <c:pt idx="295">
                  <c:v>87.8</c:v>
                </c:pt>
                <c:pt idx="296">
                  <c:v>87.1</c:v>
                </c:pt>
                <c:pt idx="297">
                  <c:v>86.9</c:v>
                </c:pt>
                <c:pt idx="298">
                  <c:v>85.4</c:v>
                </c:pt>
                <c:pt idx="299">
                  <c:v>85.1</c:v>
                </c:pt>
                <c:pt idx="300">
                  <c:v>84.1</c:v>
                </c:pt>
                <c:pt idx="301">
                  <c:v>83</c:v>
                </c:pt>
                <c:pt idx="302">
                  <c:v>82.7</c:v>
                </c:pt>
                <c:pt idx="303">
                  <c:v>81.2</c:v>
                </c:pt>
                <c:pt idx="304">
                  <c:v>81</c:v>
                </c:pt>
                <c:pt idx="305">
                  <c:v>80.3</c:v>
                </c:pt>
                <c:pt idx="306">
                  <c:v>78.900000000000006</c:v>
                </c:pt>
                <c:pt idx="307">
                  <c:v>78.900000000000006</c:v>
                </c:pt>
                <c:pt idx="308">
                  <c:v>77.400000000000006</c:v>
                </c:pt>
                <c:pt idx="309">
                  <c:v>76.900000000000006</c:v>
                </c:pt>
                <c:pt idx="310">
                  <c:v>75.900000000000006</c:v>
                </c:pt>
                <c:pt idx="311">
                  <c:v>75.2</c:v>
                </c:pt>
                <c:pt idx="312">
                  <c:v>73.900000000000006</c:v>
                </c:pt>
                <c:pt idx="313">
                  <c:v>73.599999999999994</c:v>
                </c:pt>
                <c:pt idx="314">
                  <c:v>72.8</c:v>
                </c:pt>
                <c:pt idx="315">
                  <c:v>72.099999999999994</c:v>
                </c:pt>
                <c:pt idx="316">
                  <c:v>71.2</c:v>
                </c:pt>
                <c:pt idx="317">
                  <c:v>70.3</c:v>
                </c:pt>
                <c:pt idx="318">
                  <c:v>69.599999999999994</c:v>
                </c:pt>
                <c:pt idx="319">
                  <c:v>69</c:v>
                </c:pt>
                <c:pt idx="320">
                  <c:v>67.8</c:v>
                </c:pt>
                <c:pt idx="321">
                  <c:v>67.400000000000006</c:v>
                </c:pt>
                <c:pt idx="322">
                  <c:v>66.3</c:v>
                </c:pt>
                <c:pt idx="323">
                  <c:v>65.900000000000006</c:v>
                </c:pt>
                <c:pt idx="324">
                  <c:v>65</c:v>
                </c:pt>
                <c:pt idx="325">
                  <c:v>63.9</c:v>
                </c:pt>
                <c:pt idx="326">
                  <c:v>63.2</c:v>
                </c:pt>
                <c:pt idx="327">
                  <c:v>61.9</c:v>
                </c:pt>
                <c:pt idx="328">
                  <c:v>62.1</c:v>
                </c:pt>
                <c:pt idx="329">
                  <c:v>60.8</c:v>
                </c:pt>
                <c:pt idx="330">
                  <c:v>60.1</c:v>
                </c:pt>
                <c:pt idx="331">
                  <c:v>59.7</c:v>
                </c:pt>
                <c:pt idx="332">
                  <c:v>58.8</c:v>
                </c:pt>
                <c:pt idx="333">
                  <c:v>58.1</c:v>
                </c:pt>
                <c:pt idx="334">
                  <c:v>57</c:v>
                </c:pt>
                <c:pt idx="335">
                  <c:v>57.2</c:v>
                </c:pt>
                <c:pt idx="336">
                  <c:v>55.2</c:v>
                </c:pt>
                <c:pt idx="337">
                  <c:v>55.4</c:v>
                </c:pt>
                <c:pt idx="338">
                  <c:v>54.1</c:v>
                </c:pt>
                <c:pt idx="339">
                  <c:v>53.4</c:v>
                </c:pt>
                <c:pt idx="340">
                  <c:v>52.8</c:v>
                </c:pt>
                <c:pt idx="341">
                  <c:v>51.4</c:v>
                </c:pt>
                <c:pt idx="342">
                  <c:v>51.2</c:v>
                </c:pt>
                <c:pt idx="343">
                  <c:v>50.1</c:v>
                </c:pt>
                <c:pt idx="344">
                  <c:v>49.4</c:v>
                </c:pt>
                <c:pt idx="345">
                  <c:v>48.3</c:v>
                </c:pt>
                <c:pt idx="346">
                  <c:v>48.1</c:v>
                </c:pt>
                <c:pt idx="347">
                  <c:v>46.4</c:v>
                </c:pt>
                <c:pt idx="348">
                  <c:v>46.4</c:v>
                </c:pt>
                <c:pt idx="349">
                  <c:v>44.6</c:v>
                </c:pt>
                <c:pt idx="350">
                  <c:v>45.2</c:v>
                </c:pt>
                <c:pt idx="351">
                  <c:v>43.5</c:v>
                </c:pt>
                <c:pt idx="352">
                  <c:v>42.6</c:v>
                </c:pt>
                <c:pt idx="353">
                  <c:v>42.3</c:v>
                </c:pt>
                <c:pt idx="354">
                  <c:v>41.3</c:v>
                </c:pt>
                <c:pt idx="355">
                  <c:v>40.4</c:v>
                </c:pt>
                <c:pt idx="356">
                  <c:v>39.5</c:v>
                </c:pt>
                <c:pt idx="357">
                  <c:v>39</c:v>
                </c:pt>
                <c:pt idx="358">
                  <c:v>37.9</c:v>
                </c:pt>
                <c:pt idx="359">
                  <c:v>37.299999999999997</c:v>
                </c:pt>
                <c:pt idx="360">
                  <c:v>35.5</c:v>
                </c:pt>
                <c:pt idx="361">
                  <c:v>36.6</c:v>
                </c:pt>
                <c:pt idx="362">
                  <c:v>34.1</c:v>
                </c:pt>
                <c:pt idx="363">
                  <c:v>34.200000000000003</c:v>
                </c:pt>
                <c:pt idx="364">
                  <c:v>33</c:v>
                </c:pt>
                <c:pt idx="365">
                  <c:v>32.1</c:v>
                </c:pt>
                <c:pt idx="366">
                  <c:v>31.7</c:v>
                </c:pt>
                <c:pt idx="367">
                  <c:v>30.6</c:v>
                </c:pt>
                <c:pt idx="368">
                  <c:v>29.9</c:v>
                </c:pt>
                <c:pt idx="369">
                  <c:v>29.5</c:v>
                </c:pt>
                <c:pt idx="370">
                  <c:v>27.9</c:v>
                </c:pt>
                <c:pt idx="371">
                  <c:v>27.9</c:v>
                </c:pt>
                <c:pt idx="372">
                  <c:v>25.7</c:v>
                </c:pt>
                <c:pt idx="373">
                  <c:v>26.4</c:v>
                </c:pt>
                <c:pt idx="374">
                  <c:v>24.4</c:v>
                </c:pt>
                <c:pt idx="375">
                  <c:v>24.4</c:v>
                </c:pt>
                <c:pt idx="376">
                  <c:v>23.5</c:v>
                </c:pt>
                <c:pt idx="377">
                  <c:v>22.4</c:v>
                </c:pt>
                <c:pt idx="378">
                  <c:v>20.9</c:v>
                </c:pt>
                <c:pt idx="379">
                  <c:v>20.2</c:v>
                </c:pt>
                <c:pt idx="380">
                  <c:v>19.100000000000001</c:v>
                </c:pt>
                <c:pt idx="381">
                  <c:v>18.2</c:v>
                </c:pt>
                <c:pt idx="382">
                  <c:v>17.7</c:v>
                </c:pt>
                <c:pt idx="383">
                  <c:v>16.8</c:v>
                </c:pt>
                <c:pt idx="384">
                  <c:v>16</c:v>
                </c:pt>
                <c:pt idx="385">
                  <c:v>14.8</c:v>
                </c:pt>
                <c:pt idx="386">
                  <c:v>14.8</c:v>
                </c:pt>
                <c:pt idx="387">
                  <c:v>13.1</c:v>
                </c:pt>
                <c:pt idx="388">
                  <c:v>13.1</c:v>
                </c:pt>
                <c:pt idx="389">
                  <c:v>11.8</c:v>
                </c:pt>
                <c:pt idx="390">
                  <c:v>10.4</c:v>
                </c:pt>
                <c:pt idx="391">
                  <c:v>8.9</c:v>
                </c:pt>
                <c:pt idx="392">
                  <c:v>7.3</c:v>
                </c:pt>
                <c:pt idx="393">
                  <c:v>4.9000000000000004</c:v>
                </c:pt>
                <c:pt idx="394">
                  <c:v>4.4000000000000004</c:v>
                </c:pt>
                <c:pt idx="395">
                  <c:v>1.8</c:v>
                </c:pt>
                <c:pt idx="396">
                  <c:v>0.7</c:v>
                </c:pt>
                <c:pt idx="397">
                  <c:v>0.7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0.7</c:v>
                </c:pt>
                <c:pt idx="404">
                  <c:v>0.5</c:v>
                </c:pt>
                <c:pt idx="405">
                  <c:v>0.5</c:v>
                </c:pt>
                <c:pt idx="406">
                  <c:v>0.5</c:v>
                </c:pt>
                <c:pt idx="407">
                  <c:v>0.5</c:v>
                </c:pt>
                <c:pt idx="408">
                  <c:v>0.5</c:v>
                </c:pt>
                <c:pt idx="409">
                  <c:v>0.7</c:v>
                </c:pt>
                <c:pt idx="410">
                  <c:v>0.5</c:v>
                </c:pt>
                <c:pt idx="411">
                  <c:v>0.5</c:v>
                </c:pt>
                <c:pt idx="412">
                  <c:v>0.7</c:v>
                </c:pt>
                <c:pt idx="413">
                  <c:v>0.5</c:v>
                </c:pt>
                <c:pt idx="414">
                  <c:v>0.5</c:v>
                </c:pt>
                <c:pt idx="415">
                  <c:v>0.5</c:v>
                </c:pt>
                <c:pt idx="416">
                  <c:v>0.5</c:v>
                </c:pt>
                <c:pt idx="417">
                  <c:v>0.5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0.5</c:v>
                </c:pt>
                <c:pt idx="422">
                  <c:v>0.4</c:v>
                </c:pt>
                <c:pt idx="423">
                  <c:v>0.4</c:v>
                </c:pt>
                <c:pt idx="424">
                  <c:v>0.4</c:v>
                </c:pt>
                <c:pt idx="425">
                  <c:v>0.4</c:v>
                </c:pt>
                <c:pt idx="426">
                  <c:v>0.5</c:v>
                </c:pt>
                <c:pt idx="427">
                  <c:v>0.5</c:v>
                </c:pt>
                <c:pt idx="428">
                  <c:v>0.4</c:v>
                </c:pt>
                <c:pt idx="429">
                  <c:v>0.5</c:v>
                </c:pt>
                <c:pt idx="430">
                  <c:v>0.5</c:v>
                </c:pt>
                <c:pt idx="431">
                  <c:v>0.5</c:v>
                </c:pt>
                <c:pt idx="432">
                  <c:v>0.5</c:v>
                </c:pt>
                <c:pt idx="433">
                  <c:v>0.5</c:v>
                </c:pt>
                <c:pt idx="434">
                  <c:v>0.5</c:v>
                </c:pt>
                <c:pt idx="435">
                  <c:v>0.5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D3-4845-B315-A039BBA94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281088"/>
        <c:axId val="1"/>
      </c:scatterChart>
      <c:valAx>
        <c:axId val="40828108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2810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0.62465825199512426</c:v>
                </c:pt>
                <c:pt idx="33">
                  <c:v>0.78390939419794614</c:v>
                </c:pt>
                <c:pt idx="34">
                  <c:v>0.6962822506523455</c:v>
                </c:pt>
                <c:pt idx="35">
                  <c:v>0.56727263215575252</c:v>
                </c:pt>
                <c:pt idx="36">
                  <c:v>0.69062662333841762</c:v>
                </c:pt>
                <c:pt idx="37">
                  <c:v>0.77341284815774924</c:v>
                </c:pt>
                <c:pt idx="38">
                  <c:v>0.80217833278224537</c:v>
                </c:pt>
                <c:pt idx="39">
                  <c:v>0.84788569699328697</c:v>
                </c:pt>
                <c:pt idx="40">
                  <c:v>0.84337670490676386</c:v>
                </c:pt>
                <c:pt idx="41">
                  <c:v>0.85252208695225118</c:v>
                </c:pt>
                <c:pt idx="42">
                  <c:v>0.7737458031182598</c:v>
                </c:pt>
                <c:pt idx="43">
                  <c:v>0.75596064620004133</c:v>
                </c:pt>
                <c:pt idx="44">
                  <c:v>0.82764557956022888</c:v>
                </c:pt>
                <c:pt idx="45">
                  <c:v>0.82852764605058449</c:v>
                </c:pt>
                <c:pt idx="46">
                  <c:v>0.87634861484640802</c:v>
                </c:pt>
                <c:pt idx="47">
                  <c:v>0.86441395875713356</c:v>
                </c:pt>
                <c:pt idx="48">
                  <c:v>0.83000336019116439</c:v>
                </c:pt>
                <c:pt idx="49">
                  <c:v>0.88424782906713639</c:v>
                </c:pt>
                <c:pt idx="50">
                  <c:v>0.85127807515202425</c:v>
                </c:pt>
                <c:pt idx="51">
                  <c:v>0.85148567638349937</c:v>
                </c:pt>
                <c:pt idx="52">
                  <c:v>0.87506083206169438</c:v>
                </c:pt>
                <c:pt idx="53">
                  <c:v>0.86071175263766486</c:v>
                </c:pt>
                <c:pt idx="54">
                  <c:v>0.88626407017849329</c:v>
                </c:pt>
                <c:pt idx="55">
                  <c:v>0.85181238917698321</c:v>
                </c:pt>
                <c:pt idx="56">
                  <c:v>0.8837140587331237</c:v>
                </c:pt>
                <c:pt idx="57">
                  <c:v>0.91475450281916115</c:v>
                </c:pt>
                <c:pt idx="58">
                  <c:v>0.92077340860209433</c:v>
                </c:pt>
                <c:pt idx="59">
                  <c:v>0.88369045172116756</c:v>
                </c:pt>
                <c:pt idx="60">
                  <c:v>0.92293677858597789</c:v>
                </c:pt>
                <c:pt idx="61">
                  <c:v>0.93288135537332151</c:v>
                </c:pt>
                <c:pt idx="62">
                  <c:v>0.90286302150899689</c:v>
                </c:pt>
                <c:pt idx="63">
                  <c:v>0.93075659310793724</c:v>
                </c:pt>
                <c:pt idx="64">
                  <c:v>0.94232890624708154</c:v>
                </c:pt>
                <c:pt idx="65">
                  <c:v>0.95787671713917921</c:v>
                </c:pt>
                <c:pt idx="66">
                  <c:v>0.94893296463203514</c:v>
                </c:pt>
                <c:pt idx="67">
                  <c:v>0.91498815251895727</c:v>
                </c:pt>
                <c:pt idx="68">
                  <c:v>0.93544952253329283</c:v>
                </c:pt>
                <c:pt idx="69">
                  <c:v>0.95976797037853367</c:v>
                </c:pt>
                <c:pt idx="70">
                  <c:v>0.94807542240445497</c:v>
                </c:pt>
                <c:pt idx="71">
                  <c:v>0.95520469521178086</c:v>
                </c:pt>
                <c:pt idx="72">
                  <c:v>0.95157556368824436</c:v>
                </c:pt>
                <c:pt idx="73">
                  <c:v>0.95430711211693509</c:v>
                </c:pt>
                <c:pt idx="74">
                  <c:v>0.95718285725464658</c:v>
                </c:pt>
                <c:pt idx="75">
                  <c:v>0.96452106909118729</c:v>
                </c:pt>
                <c:pt idx="76">
                  <c:v>0.95163436895249431</c:v>
                </c:pt>
                <c:pt idx="77">
                  <c:v>0.96758241329980266</c:v>
                </c:pt>
                <c:pt idx="78">
                  <c:v>0.97038491002455884</c:v>
                </c:pt>
                <c:pt idx="79">
                  <c:v>0.95964204644855022</c:v>
                </c:pt>
                <c:pt idx="80">
                  <c:v>0.96778596908487236</c:v>
                </c:pt>
                <c:pt idx="81">
                  <c:v>0.96358039539077922</c:v>
                </c:pt>
                <c:pt idx="82">
                  <c:v>0.96732875341337221</c:v>
                </c:pt>
                <c:pt idx="83">
                  <c:v>0.96521544946409366</c:v>
                </c:pt>
                <c:pt idx="84">
                  <c:v>0.96957825657546226</c:v>
                </c:pt>
                <c:pt idx="85">
                  <c:v>0.96629810992269904</c:v>
                </c:pt>
                <c:pt idx="86">
                  <c:v>0.96724214734491454</c:v>
                </c:pt>
                <c:pt idx="87">
                  <c:v>0.96644336657580576</c:v>
                </c:pt>
                <c:pt idx="88">
                  <c:v>0.96307791816841359</c:v>
                </c:pt>
                <c:pt idx="89">
                  <c:v>0.97796089161721467</c:v>
                </c:pt>
                <c:pt idx="90">
                  <c:v>0.98215399109894708</c:v>
                </c:pt>
                <c:pt idx="91">
                  <c:v>0.97535995476553961</c:v>
                </c:pt>
                <c:pt idx="92">
                  <c:v>0.97166856525781198</c:v>
                </c:pt>
                <c:pt idx="93">
                  <c:v>0.97532051470316905</c:v>
                </c:pt>
                <c:pt idx="94">
                  <c:v>0.97689112568776226</c:v>
                </c:pt>
                <c:pt idx="95">
                  <c:v>0.97748072260902708</c:v>
                </c:pt>
                <c:pt idx="96">
                  <c:v>0.97288313825726291</c:v>
                </c:pt>
                <c:pt idx="97">
                  <c:v>0.96397020192920524</c:v>
                </c:pt>
                <c:pt idx="98">
                  <c:v>0.98281657264449396</c:v>
                </c:pt>
                <c:pt idx="99">
                  <c:v>0.97387730812363515</c:v>
                </c:pt>
                <c:pt idx="100">
                  <c:v>0.98333966339309087</c:v>
                </c:pt>
                <c:pt idx="101">
                  <c:v>0.9737279612828651</c:v>
                </c:pt>
                <c:pt idx="102">
                  <c:v>0.98438706770582651</c:v>
                </c:pt>
                <c:pt idx="103">
                  <c:v>0.9753568199364917</c:v>
                </c:pt>
                <c:pt idx="104">
                  <c:v>0.97996048929229551</c:v>
                </c:pt>
                <c:pt idx="105">
                  <c:v>0.97913436175514246</c:v>
                </c:pt>
                <c:pt idx="106">
                  <c:v>0.97753818836574058</c:v>
                </c:pt>
                <c:pt idx="107">
                  <c:v>0.97909514355551652</c:v>
                </c:pt>
                <c:pt idx="108">
                  <c:v>0.9804395892597314</c:v>
                </c:pt>
                <c:pt idx="109">
                  <c:v>0.97457221490067691</c:v>
                </c:pt>
                <c:pt idx="110">
                  <c:v>0.9834600215111402</c:v>
                </c:pt>
                <c:pt idx="111">
                  <c:v>0.97192348087220737</c:v>
                </c:pt>
                <c:pt idx="112">
                  <c:v>0.98304420196872078</c:v>
                </c:pt>
                <c:pt idx="113">
                  <c:v>0.97363291071443603</c:v>
                </c:pt>
                <c:pt idx="114">
                  <c:v>0.98739618897732373</c:v>
                </c:pt>
                <c:pt idx="115">
                  <c:v>0.98254149341025987</c:v>
                </c:pt>
                <c:pt idx="116">
                  <c:v>0.97861582021064275</c:v>
                </c:pt>
                <c:pt idx="117">
                  <c:v>0.98021695801347197</c:v>
                </c:pt>
                <c:pt idx="118">
                  <c:v>0.97949433533098518</c:v>
                </c:pt>
                <c:pt idx="119">
                  <c:v>0.98320841228908096</c:v>
                </c:pt>
                <c:pt idx="120">
                  <c:v>0.97793616530800009</c:v>
                </c:pt>
                <c:pt idx="121">
                  <c:v>0.98458407133779047</c:v>
                </c:pt>
                <c:pt idx="122">
                  <c:v>0.9859328823977842</c:v>
                </c:pt>
                <c:pt idx="123">
                  <c:v>0.98047769609778901</c:v>
                </c:pt>
                <c:pt idx="124">
                  <c:v>0.98762052109212861</c:v>
                </c:pt>
                <c:pt idx="125">
                  <c:v>0.97780613578846942</c:v>
                </c:pt>
                <c:pt idx="126">
                  <c:v>0.98211530564049287</c:v>
                </c:pt>
                <c:pt idx="127">
                  <c:v>0.98451133434669691</c:v>
                </c:pt>
                <c:pt idx="128">
                  <c:v>0.98463520117020475</c:v>
                </c:pt>
                <c:pt idx="129">
                  <c:v>0.98536849647260738</c:v>
                </c:pt>
                <c:pt idx="130">
                  <c:v>0.97960301305160324</c:v>
                </c:pt>
                <c:pt idx="131">
                  <c:v>0.98311766491441932</c:v>
                </c:pt>
                <c:pt idx="132">
                  <c:v>0.98518482759765447</c:v>
                </c:pt>
                <c:pt idx="133">
                  <c:v>0.9801634556426736</c:v>
                </c:pt>
                <c:pt idx="134">
                  <c:v>0.98319064769017084</c:v>
                </c:pt>
                <c:pt idx="135">
                  <c:v>0.98117224751594578</c:v>
                </c:pt>
                <c:pt idx="136">
                  <c:v>0.98311073169535701</c:v>
                </c:pt>
                <c:pt idx="137">
                  <c:v>0.98383959257446507</c:v>
                </c:pt>
                <c:pt idx="138">
                  <c:v>0.97950558699055823</c:v>
                </c:pt>
                <c:pt idx="139">
                  <c:v>0.97957203891112132</c:v>
                </c:pt>
                <c:pt idx="140">
                  <c:v>0.97390310359622367</c:v>
                </c:pt>
                <c:pt idx="141">
                  <c:v>0.98262011565652752</c:v>
                </c:pt>
                <c:pt idx="142">
                  <c:v>0.98234853332482885</c:v>
                </c:pt>
                <c:pt idx="143">
                  <c:v>0.98188117393306407</c:v>
                </c:pt>
                <c:pt idx="144">
                  <c:v>0.98901767629913251</c:v>
                </c:pt>
                <c:pt idx="145">
                  <c:v>0.98532016181875737</c:v>
                </c:pt>
                <c:pt idx="146">
                  <c:v>0.98206848692558524</c:v>
                </c:pt>
                <c:pt idx="147">
                  <c:v>0.98241726044341926</c:v>
                </c:pt>
                <c:pt idx="148">
                  <c:v>0.98448481399793586</c:v>
                </c:pt>
                <c:pt idx="149">
                  <c:v>0.97423303818142415</c:v>
                </c:pt>
                <c:pt idx="150">
                  <c:v>0.98371860978048031</c:v>
                </c:pt>
                <c:pt idx="151">
                  <c:v>0.98425400050639611</c:v>
                </c:pt>
                <c:pt idx="152">
                  <c:v>0.98123388319368432</c:v>
                </c:pt>
                <c:pt idx="153">
                  <c:v>0.98566797835794739</c:v>
                </c:pt>
                <c:pt idx="154">
                  <c:v>0.98168794700959616</c:v>
                </c:pt>
                <c:pt idx="155">
                  <c:v>0.97530339177587855</c:v>
                </c:pt>
                <c:pt idx="156">
                  <c:v>0.97949788066457844</c:v>
                </c:pt>
                <c:pt idx="157">
                  <c:v>0.98265342650090404</c:v>
                </c:pt>
                <c:pt idx="158">
                  <c:v>0.98508940486978136</c:v>
                </c:pt>
                <c:pt idx="159">
                  <c:v>0.98800528476319416</c:v>
                </c:pt>
                <c:pt idx="160">
                  <c:v>0.98116656974853755</c:v>
                </c:pt>
                <c:pt idx="161">
                  <c:v>0.98300268683228387</c:v>
                </c:pt>
                <c:pt idx="162">
                  <c:v>0.9888621772514925</c:v>
                </c:pt>
                <c:pt idx="163">
                  <c:v>0.97792663450832795</c:v>
                </c:pt>
                <c:pt idx="164">
                  <c:v>0.98485504712711414</c:v>
                </c:pt>
                <c:pt idx="165">
                  <c:v>0.98512926027771619</c:v>
                </c:pt>
                <c:pt idx="166">
                  <c:v>0.98631061272949039</c:v>
                </c:pt>
                <c:pt idx="167">
                  <c:v>0.98549145070017519</c:v>
                </c:pt>
                <c:pt idx="168">
                  <c:v>0.97777888542617608</c:v>
                </c:pt>
                <c:pt idx="169">
                  <c:v>0.98594310259584628</c:v>
                </c:pt>
                <c:pt idx="170">
                  <c:v>0.98731671516801078</c:v>
                </c:pt>
                <c:pt idx="171">
                  <c:v>0.98767000232719393</c:v>
                </c:pt>
                <c:pt idx="172">
                  <c:v>0.9758588871770113</c:v>
                </c:pt>
                <c:pt idx="173">
                  <c:v>0.98731246979236598</c:v>
                </c:pt>
                <c:pt idx="174">
                  <c:v>0.98287476888332959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0.99044368002782646</c:v>
                </c:pt>
                <c:pt idx="251">
                  <c:v>0.98077246372213256</c:v>
                </c:pt>
                <c:pt idx="252">
                  <c:v>0.97185510016506527</c:v>
                </c:pt>
                <c:pt idx="253">
                  <c:v>0.98570074655445084</c:v>
                </c:pt>
                <c:pt idx="254">
                  <c:v>0.98486122107008023</c:v>
                </c:pt>
                <c:pt idx="255">
                  <c:v>0.97791309607762456</c:v>
                </c:pt>
                <c:pt idx="256">
                  <c:v>0.98662193642748142</c:v>
                </c:pt>
                <c:pt idx="257">
                  <c:v>0.9854452606984393</c:v>
                </c:pt>
                <c:pt idx="258">
                  <c:v>0.9820963548516235</c:v>
                </c:pt>
                <c:pt idx="259">
                  <c:v>0.97506501357136377</c:v>
                </c:pt>
                <c:pt idx="260">
                  <c:v>0.98013946866378965</c:v>
                </c:pt>
                <c:pt idx="261">
                  <c:v>0.98421048039719672</c:v>
                </c:pt>
                <c:pt idx="262">
                  <c:v>0.98950678954958415</c:v>
                </c:pt>
                <c:pt idx="263">
                  <c:v>0.98503712275933764</c:v>
                </c:pt>
                <c:pt idx="264">
                  <c:v>0.98482450407928779</c:v>
                </c:pt>
                <c:pt idx="265">
                  <c:v>0.98523100341400727</c:v>
                </c:pt>
                <c:pt idx="266">
                  <c:v>0.98295796805556568</c:v>
                </c:pt>
                <c:pt idx="267">
                  <c:v>0.98560931024180742</c:v>
                </c:pt>
                <c:pt idx="268">
                  <c:v>0.97193250359461913</c:v>
                </c:pt>
                <c:pt idx="269">
                  <c:v>0.98444370666370196</c:v>
                </c:pt>
                <c:pt idx="270">
                  <c:v>0.98667662362375541</c:v>
                </c:pt>
                <c:pt idx="271">
                  <c:v>0.98970808094422846</c:v>
                </c:pt>
                <c:pt idx="272">
                  <c:v>0.98671158378774759</c:v>
                </c:pt>
                <c:pt idx="273">
                  <c:v>0.98224251503098348</c:v>
                </c:pt>
                <c:pt idx="274">
                  <c:v>0.98439468909991168</c:v>
                </c:pt>
                <c:pt idx="275">
                  <c:v>0.98597331395088483</c:v>
                </c:pt>
                <c:pt idx="276">
                  <c:v>0.98406983966842154</c:v>
                </c:pt>
                <c:pt idx="277">
                  <c:v>0.98355539198763331</c:v>
                </c:pt>
                <c:pt idx="278">
                  <c:v>0.98659879791791005</c:v>
                </c:pt>
                <c:pt idx="279">
                  <c:v>0.9831954116384114</c:v>
                </c:pt>
                <c:pt idx="280">
                  <c:v>0.97924789567529436</c:v>
                </c:pt>
                <c:pt idx="281">
                  <c:v>0.98027849212230911</c:v>
                </c:pt>
                <c:pt idx="282">
                  <c:v>0.98383790204787758</c:v>
                </c:pt>
                <c:pt idx="283">
                  <c:v>0.97854361035740978</c:v>
                </c:pt>
                <c:pt idx="284">
                  <c:v>0.98490797335472136</c:v>
                </c:pt>
                <c:pt idx="285">
                  <c:v>0.98864890446099696</c:v>
                </c:pt>
                <c:pt idx="286">
                  <c:v>0.97680917818338919</c:v>
                </c:pt>
                <c:pt idx="287">
                  <c:v>0.98112326220004242</c:v>
                </c:pt>
                <c:pt idx="288">
                  <c:v>0.98338669869258311</c:v>
                </c:pt>
                <c:pt idx="289">
                  <c:v>0.97561979961092415</c:v>
                </c:pt>
                <c:pt idx="290">
                  <c:v>0.96706987628103713</c:v>
                </c:pt>
                <c:pt idx="291">
                  <c:v>0.98806006665469193</c:v>
                </c:pt>
                <c:pt idx="292">
                  <c:v>0.98741084812493063</c:v>
                </c:pt>
                <c:pt idx="293">
                  <c:v>0.97688218381698655</c:v>
                </c:pt>
                <c:pt idx="294">
                  <c:v>0.97309128589509597</c:v>
                </c:pt>
                <c:pt idx="295">
                  <c:v>0.986762588873484</c:v>
                </c:pt>
                <c:pt idx="296">
                  <c:v>0.98616161041924888</c:v>
                </c:pt>
                <c:pt idx="297">
                  <c:v>0.98625339353739472</c:v>
                </c:pt>
                <c:pt idx="298">
                  <c:v>0.9791601488126791</c:v>
                </c:pt>
                <c:pt idx="299">
                  <c:v>0.98223442238409164</c:v>
                </c:pt>
                <c:pt idx="300">
                  <c:v>0.98155767559899065</c:v>
                </c:pt>
                <c:pt idx="301">
                  <c:v>0.98373178791582827</c:v>
                </c:pt>
                <c:pt idx="302">
                  <c:v>0.98731940624277881</c:v>
                </c:pt>
                <c:pt idx="303">
                  <c:v>0.98372520203725378</c:v>
                </c:pt>
                <c:pt idx="304">
                  <c:v>0.9816271069970709</c:v>
                </c:pt>
                <c:pt idx="305">
                  <c:v>0.9856586764726889</c:v>
                </c:pt>
                <c:pt idx="306">
                  <c:v>0.98233743619358993</c:v>
                </c:pt>
                <c:pt idx="307">
                  <c:v>0.98103111342831928</c:v>
                </c:pt>
                <c:pt idx="308">
                  <c:v>0.97981392967009484</c:v>
                </c:pt>
                <c:pt idx="309">
                  <c:v>0.98042930090741265</c:v>
                </c:pt>
                <c:pt idx="310">
                  <c:v>0.97851061272263717</c:v>
                </c:pt>
                <c:pt idx="311">
                  <c:v>0.97611644842000667</c:v>
                </c:pt>
                <c:pt idx="312">
                  <c:v>0.98456271992551148</c:v>
                </c:pt>
                <c:pt idx="313">
                  <c:v>0.97577928738073139</c:v>
                </c:pt>
                <c:pt idx="314">
                  <c:v>0.98128326364973684</c:v>
                </c:pt>
                <c:pt idx="315">
                  <c:v>0.9777604187861042</c:v>
                </c:pt>
                <c:pt idx="316">
                  <c:v>0.97874716093384995</c:v>
                </c:pt>
                <c:pt idx="317">
                  <c:v>0.98182522673282346</c:v>
                </c:pt>
                <c:pt idx="318">
                  <c:v>0.97809758756334542</c:v>
                </c:pt>
                <c:pt idx="319">
                  <c:v>0.97974793900094526</c:v>
                </c:pt>
                <c:pt idx="320">
                  <c:v>0.97147007296387455</c:v>
                </c:pt>
                <c:pt idx="321">
                  <c:v>0.98462225415652693</c:v>
                </c:pt>
                <c:pt idx="322">
                  <c:v>0.97560238140056477</c:v>
                </c:pt>
                <c:pt idx="323">
                  <c:v>0.9820600401386419</c:v>
                </c:pt>
                <c:pt idx="324">
                  <c:v>0.98135157695413011</c:v>
                </c:pt>
                <c:pt idx="325">
                  <c:v>0.97777383920602001</c:v>
                </c:pt>
                <c:pt idx="326">
                  <c:v>0.97012150639692829</c:v>
                </c:pt>
                <c:pt idx="327">
                  <c:v>0.98091779136271617</c:v>
                </c:pt>
                <c:pt idx="328">
                  <c:v>0.97862013854520669</c:v>
                </c:pt>
                <c:pt idx="329">
                  <c:v>0.97377789431334194</c:v>
                </c:pt>
                <c:pt idx="330">
                  <c:v>0.97472630896098134</c:v>
                </c:pt>
                <c:pt idx="331">
                  <c:v>0.97621656492364384</c:v>
                </c:pt>
                <c:pt idx="332">
                  <c:v>0.96816816939672423</c:v>
                </c:pt>
                <c:pt idx="333">
                  <c:v>0.9780225729342622</c:v>
                </c:pt>
                <c:pt idx="334">
                  <c:v>0.9732797564820036</c:v>
                </c:pt>
                <c:pt idx="335">
                  <c:v>0.97158403350570699</c:v>
                </c:pt>
                <c:pt idx="336">
                  <c:v>0.97077983722107009</c:v>
                </c:pt>
                <c:pt idx="337">
                  <c:v>0.97566024299742882</c:v>
                </c:pt>
                <c:pt idx="338">
                  <c:v>0.97190074391343373</c:v>
                </c:pt>
                <c:pt idx="339">
                  <c:v>0.95815289301899775</c:v>
                </c:pt>
                <c:pt idx="340">
                  <c:v>0.96292764639208028</c:v>
                </c:pt>
                <c:pt idx="341">
                  <c:v>0.95785489736743679</c:v>
                </c:pt>
                <c:pt idx="342">
                  <c:v>0.97325486681166429</c:v>
                </c:pt>
                <c:pt idx="343">
                  <c:v>0.94877595048257324</c:v>
                </c:pt>
                <c:pt idx="344">
                  <c:v>0.94479050229125283</c:v>
                </c:pt>
                <c:pt idx="345">
                  <c:v>0.95815994702295693</c:v>
                </c:pt>
                <c:pt idx="346">
                  <c:v>0.96177500259258553</c:v>
                </c:pt>
                <c:pt idx="347">
                  <c:v>0.96677471478406019</c:v>
                </c:pt>
                <c:pt idx="348">
                  <c:v>0.97196937269485406</c:v>
                </c:pt>
                <c:pt idx="349">
                  <c:v>0.95432104009560059</c:v>
                </c:pt>
                <c:pt idx="350">
                  <c:v>0.95521749589453031</c:v>
                </c:pt>
                <c:pt idx="351">
                  <c:v>0.95269946581762277</c:v>
                </c:pt>
                <c:pt idx="352">
                  <c:v>0.96145940417996689</c:v>
                </c:pt>
                <c:pt idx="353">
                  <c:v>0.95873465706388772</c:v>
                </c:pt>
                <c:pt idx="354">
                  <c:v>0.93423986293440209</c:v>
                </c:pt>
                <c:pt idx="355">
                  <c:v>0.95073624205736551</c:v>
                </c:pt>
                <c:pt idx="356">
                  <c:v>0.91972800999593274</c:v>
                </c:pt>
                <c:pt idx="357">
                  <c:v>0.91944734968448694</c:v>
                </c:pt>
                <c:pt idx="358">
                  <c:v>0.92838365070165918</c:v>
                </c:pt>
                <c:pt idx="359">
                  <c:v>0.92712228546686848</c:v>
                </c:pt>
                <c:pt idx="360">
                  <c:v>0.92354358597663455</c:v>
                </c:pt>
                <c:pt idx="361">
                  <c:v>0.90834307673874071</c:v>
                </c:pt>
                <c:pt idx="362">
                  <c:v>0.90828880406197254</c:v>
                </c:pt>
                <c:pt idx="363">
                  <c:v>0.898626970474523</c:v>
                </c:pt>
                <c:pt idx="364">
                  <c:v>0.9261058594543945</c:v>
                </c:pt>
                <c:pt idx="365">
                  <c:v>0.91437506621462472</c:v>
                </c:pt>
                <c:pt idx="366">
                  <c:v>0.89370544551257924</c:v>
                </c:pt>
                <c:pt idx="367">
                  <c:v>0.88392705833078822</c:v>
                </c:pt>
                <c:pt idx="368">
                  <c:v>0.88908195324525463</c:v>
                </c:pt>
                <c:pt idx="369">
                  <c:v>0.92640539449026116</c:v>
                </c:pt>
                <c:pt idx="370">
                  <c:v>0.88523872158934835</c:v>
                </c:pt>
                <c:pt idx="371">
                  <c:v>0.88371051112960564</c:v>
                </c:pt>
                <c:pt idx="372">
                  <c:v>0.89922646480538615</c:v>
                </c:pt>
                <c:pt idx="373">
                  <c:v>0.85529839617013503</c:v>
                </c:pt>
                <c:pt idx="374">
                  <c:v>0.8328928185509783</c:v>
                </c:pt>
                <c:pt idx="375">
                  <c:v>0.87212953981168917</c:v>
                </c:pt>
                <c:pt idx="376">
                  <c:v>0.82062084202415664</c:v>
                </c:pt>
                <c:pt idx="377">
                  <c:v>0.83345952311963034</c:v>
                </c:pt>
                <c:pt idx="378">
                  <c:v>0.85304685336296526</c:v>
                </c:pt>
                <c:pt idx="379">
                  <c:v>0.90379803956974281</c:v>
                </c:pt>
                <c:pt idx="380">
                  <c:v>0.79912017284410086</c:v>
                </c:pt>
                <c:pt idx="381">
                  <c:v>0.83968003067133434</c:v>
                </c:pt>
                <c:pt idx="382">
                  <c:v>0.83532052639026677</c:v>
                </c:pt>
                <c:pt idx="383">
                  <c:v>0.76451701984367004</c:v>
                </c:pt>
                <c:pt idx="384">
                  <c:v>0.81685487713708105</c:v>
                </c:pt>
                <c:pt idx="385">
                  <c:v>0.83342222778943531</c:v>
                </c:pt>
                <c:pt idx="386">
                  <c:v>0.8369629094742036</c:v>
                </c:pt>
                <c:pt idx="387">
                  <c:v>0.79432301636411817</c:v>
                </c:pt>
                <c:pt idx="388">
                  <c:v>0.62184222304446835</c:v>
                </c:pt>
                <c:pt idx="389">
                  <c:v>0.66492044351438662</c:v>
                </c:pt>
                <c:pt idx="390">
                  <c:v>0.79338964183565786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0.4</c:v>
                </c:pt>
                <c:pt idx="1">
                  <c:v>0.5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0.9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0.9</c:v>
                </c:pt>
                <c:pt idx="13">
                  <c:v>0.7</c:v>
                </c:pt>
                <c:pt idx="14">
                  <c:v>0.9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0.7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1.8</c:v>
                </c:pt>
                <c:pt idx="32">
                  <c:v>3.3</c:v>
                </c:pt>
                <c:pt idx="33">
                  <c:v>4.9000000000000004</c:v>
                </c:pt>
                <c:pt idx="34">
                  <c:v>4.9000000000000004</c:v>
                </c:pt>
                <c:pt idx="35">
                  <c:v>4.7</c:v>
                </c:pt>
                <c:pt idx="36">
                  <c:v>5.6</c:v>
                </c:pt>
                <c:pt idx="37">
                  <c:v>6.4</c:v>
                </c:pt>
                <c:pt idx="38">
                  <c:v>6.9</c:v>
                </c:pt>
                <c:pt idx="39">
                  <c:v>8.1999999999999993</c:v>
                </c:pt>
                <c:pt idx="40">
                  <c:v>8.6</c:v>
                </c:pt>
                <c:pt idx="41">
                  <c:v>9.3000000000000007</c:v>
                </c:pt>
                <c:pt idx="42">
                  <c:v>11.1</c:v>
                </c:pt>
                <c:pt idx="43">
                  <c:v>10.7</c:v>
                </c:pt>
                <c:pt idx="44">
                  <c:v>12.6</c:v>
                </c:pt>
                <c:pt idx="45">
                  <c:v>13.1</c:v>
                </c:pt>
                <c:pt idx="46">
                  <c:v>13.8</c:v>
                </c:pt>
                <c:pt idx="47">
                  <c:v>15.1</c:v>
                </c:pt>
                <c:pt idx="48">
                  <c:v>15.5</c:v>
                </c:pt>
                <c:pt idx="49">
                  <c:v>16.899999999999999</c:v>
                </c:pt>
                <c:pt idx="50">
                  <c:v>17.5</c:v>
                </c:pt>
                <c:pt idx="51">
                  <c:v>18</c:v>
                </c:pt>
                <c:pt idx="52">
                  <c:v>19.5</c:v>
                </c:pt>
                <c:pt idx="53">
                  <c:v>19.7</c:v>
                </c:pt>
                <c:pt idx="54">
                  <c:v>20.9</c:v>
                </c:pt>
                <c:pt idx="55">
                  <c:v>21.7</c:v>
                </c:pt>
                <c:pt idx="56">
                  <c:v>22.4</c:v>
                </c:pt>
                <c:pt idx="57">
                  <c:v>23.7</c:v>
                </c:pt>
                <c:pt idx="58">
                  <c:v>23.7</c:v>
                </c:pt>
                <c:pt idx="59">
                  <c:v>25.7</c:v>
                </c:pt>
                <c:pt idx="60">
                  <c:v>25.5</c:v>
                </c:pt>
                <c:pt idx="61">
                  <c:v>27.3</c:v>
                </c:pt>
                <c:pt idx="62">
                  <c:v>27.1</c:v>
                </c:pt>
                <c:pt idx="63">
                  <c:v>29.3</c:v>
                </c:pt>
                <c:pt idx="64">
                  <c:v>28.2</c:v>
                </c:pt>
                <c:pt idx="65">
                  <c:v>31.1</c:v>
                </c:pt>
                <c:pt idx="66">
                  <c:v>30.6</c:v>
                </c:pt>
                <c:pt idx="67">
                  <c:v>31.7</c:v>
                </c:pt>
                <c:pt idx="68">
                  <c:v>33.299999999999997</c:v>
                </c:pt>
                <c:pt idx="69">
                  <c:v>32.799999999999997</c:v>
                </c:pt>
                <c:pt idx="70">
                  <c:v>34.6</c:v>
                </c:pt>
                <c:pt idx="71">
                  <c:v>35</c:v>
                </c:pt>
                <c:pt idx="72">
                  <c:v>36.200000000000003</c:v>
                </c:pt>
                <c:pt idx="73">
                  <c:v>37.200000000000003</c:v>
                </c:pt>
                <c:pt idx="74">
                  <c:v>37.299999999999997</c:v>
                </c:pt>
                <c:pt idx="75">
                  <c:v>39</c:v>
                </c:pt>
                <c:pt idx="76">
                  <c:v>38.799999999999997</c:v>
                </c:pt>
                <c:pt idx="77">
                  <c:v>40.6</c:v>
                </c:pt>
                <c:pt idx="78">
                  <c:v>40.6</c:v>
                </c:pt>
                <c:pt idx="79">
                  <c:v>41.5</c:v>
                </c:pt>
                <c:pt idx="80">
                  <c:v>42.6</c:v>
                </c:pt>
                <c:pt idx="81">
                  <c:v>42.6</c:v>
                </c:pt>
                <c:pt idx="82">
                  <c:v>44.8</c:v>
                </c:pt>
                <c:pt idx="83">
                  <c:v>44.3</c:v>
                </c:pt>
                <c:pt idx="84">
                  <c:v>45</c:v>
                </c:pt>
                <c:pt idx="85">
                  <c:v>47</c:v>
                </c:pt>
                <c:pt idx="86">
                  <c:v>46.4</c:v>
                </c:pt>
                <c:pt idx="87">
                  <c:v>48.4</c:v>
                </c:pt>
                <c:pt idx="88">
                  <c:v>48.1</c:v>
                </c:pt>
                <c:pt idx="89">
                  <c:v>50.1</c:v>
                </c:pt>
                <c:pt idx="90">
                  <c:v>49.5</c:v>
                </c:pt>
                <c:pt idx="91">
                  <c:v>51.5</c:v>
                </c:pt>
                <c:pt idx="92">
                  <c:v>51.2</c:v>
                </c:pt>
                <c:pt idx="93">
                  <c:v>52.1</c:v>
                </c:pt>
                <c:pt idx="94">
                  <c:v>53.7</c:v>
                </c:pt>
                <c:pt idx="95">
                  <c:v>53.7</c:v>
                </c:pt>
                <c:pt idx="96">
                  <c:v>55.5</c:v>
                </c:pt>
                <c:pt idx="97">
                  <c:v>55.2</c:v>
                </c:pt>
                <c:pt idx="98">
                  <c:v>57.4</c:v>
                </c:pt>
                <c:pt idx="99">
                  <c:v>56.5</c:v>
                </c:pt>
                <c:pt idx="100">
                  <c:v>59</c:v>
                </c:pt>
                <c:pt idx="101">
                  <c:v>58.3</c:v>
                </c:pt>
                <c:pt idx="102">
                  <c:v>60.5</c:v>
                </c:pt>
                <c:pt idx="103">
                  <c:v>60.1</c:v>
                </c:pt>
                <c:pt idx="104">
                  <c:v>62.5</c:v>
                </c:pt>
                <c:pt idx="105">
                  <c:v>61.4</c:v>
                </c:pt>
                <c:pt idx="106">
                  <c:v>63.7</c:v>
                </c:pt>
                <c:pt idx="107">
                  <c:v>64.099999999999994</c:v>
                </c:pt>
                <c:pt idx="108">
                  <c:v>63.7</c:v>
                </c:pt>
                <c:pt idx="109">
                  <c:v>66.099999999999994</c:v>
                </c:pt>
                <c:pt idx="110">
                  <c:v>65</c:v>
                </c:pt>
                <c:pt idx="111">
                  <c:v>68.099999999999994</c:v>
                </c:pt>
                <c:pt idx="112">
                  <c:v>67</c:v>
                </c:pt>
                <c:pt idx="113">
                  <c:v>68.7</c:v>
                </c:pt>
                <c:pt idx="114">
                  <c:v>69.8</c:v>
                </c:pt>
                <c:pt idx="115">
                  <c:v>69.900000000000006</c:v>
                </c:pt>
                <c:pt idx="116">
                  <c:v>71</c:v>
                </c:pt>
                <c:pt idx="117">
                  <c:v>72.3</c:v>
                </c:pt>
                <c:pt idx="118">
                  <c:v>72.5</c:v>
                </c:pt>
                <c:pt idx="119">
                  <c:v>74.099999999999994</c:v>
                </c:pt>
                <c:pt idx="120">
                  <c:v>74.5</c:v>
                </c:pt>
                <c:pt idx="121">
                  <c:v>75.599999999999994</c:v>
                </c:pt>
                <c:pt idx="122">
                  <c:v>76.5</c:v>
                </c:pt>
                <c:pt idx="123">
                  <c:v>77.400000000000006</c:v>
                </c:pt>
                <c:pt idx="124">
                  <c:v>77.8</c:v>
                </c:pt>
                <c:pt idx="125">
                  <c:v>79.599999999999994</c:v>
                </c:pt>
                <c:pt idx="126">
                  <c:v>78.7</c:v>
                </c:pt>
                <c:pt idx="127">
                  <c:v>81.599999999999994</c:v>
                </c:pt>
                <c:pt idx="128">
                  <c:v>80.3</c:v>
                </c:pt>
                <c:pt idx="129">
                  <c:v>83</c:v>
                </c:pt>
                <c:pt idx="130">
                  <c:v>82.5</c:v>
                </c:pt>
                <c:pt idx="131">
                  <c:v>84</c:v>
                </c:pt>
                <c:pt idx="132">
                  <c:v>85.2</c:v>
                </c:pt>
                <c:pt idx="133">
                  <c:v>85.8</c:v>
                </c:pt>
                <c:pt idx="134">
                  <c:v>86.7</c:v>
                </c:pt>
                <c:pt idx="135">
                  <c:v>88</c:v>
                </c:pt>
                <c:pt idx="136">
                  <c:v>88.7</c:v>
                </c:pt>
                <c:pt idx="137">
                  <c:v>89.4</c:v>
                </c:pt>
                <c:pt idx="138">
                  <c:v>91.1</c:v>
                </c:pt>
                <c:pt idx="139">
                  <c:v>91.1</c:v>
                </c:pt>
                <c:pt idx="140">
                  <c:v>92.2</c:v>
                </c:pt>
                <c:pt idx="141">
                  <c:v>93.6</c:v>
                </c:pt>
                <c:pt idx="142">
                  <c:v>93.4</c:v>
                </c:pt>
                <c:pt idx="143">
                  <c:v>95.4</c:v>
                </c:pt>
                <c:pt idx="144">
                  <c:v>95.4</c:v>
                </c:pt>
                <c:pt idx="145">
                  <c:v>97.6</c:v>
                </c:pt>
                <c:pt idx="146">
                  <c:v>97.4</c:v>
                </c:pt>
                <c:pt idx="147">
                  <c:v>99.1</c:v>
                </c:pt>
                <c:pt idx="148">
                  <c:v>99.1</c:v>
                </c:pt>
                <c:pt idx="149">
                  <c:v>101.4</c:v>
                </c:pt>
                <c:pt idx="150">
                  <c:v>100.5</c:v>
                </c:pt>
                <c:pt idx="151">
                  <c:v>103.3</c:v>
                </c:pt>
                <c:pt idx="152">
                  <c:v>102.9</c:v>
                </c:pt>
                <c:pt idx="153">
                  <c:v>104.4</c:v>
                </c:pt>
                <c:pt idx="154">
                  <c:v>105.3</c:v>
                </c:pt>
                <c:pt idx="155">
                  <c:v>105.8</c:v>
                </c:pt>
                <c:pt idx="156">
                  <c:v>107.6</c:v>
                </c:pt>
                <c:pt idx="157">
                  <c:v>107.5</c:v>
                </c:pt>
                <c:pt idx="158">
                  <c:v>109.5</c:v>
                </c:pt>
                <c:pt idx="159">
                  <c:v>109.5</c:v>
                </c:pt>
                <c:pt idx="160">
                  <c:v>111.3</c:v>
                </c:pt>
                <c:pt idx="161">
                  <c:v>112</c:v>
                </c:pt>
                <c:pt idx="162">
                  <c:v>112.6</c:v>
                </c:pt>
                <c:pt idx="163">
                  <c:v>113.6</c:v>
                </c:pt>
                <c:pt idx="164">
                  <c:v>114.6</c:v>
                </c:pt>
                <c:pt idx="165">
                  <c:v>114.7</c:v>
                </c:pt>
                <c:pt idx="166">
                  <c:v>116.9</c:v>
                </c:pt>
                <c:pt idx="167">
                  <c:v>116</c:v>
                </c:pt>
                <c:pt idx="168">
                  <c:v>118.2</c:v>
                </c:pt>
                <c:pt idx="169">
                  <c:v>118.2</c:v>
                </c:pt>
                <c:pt idx="170">
                  <c:v>119.7</c:v>
                </c:pt>
                <c:pt idx="171">
                  <c:v>120.4</c:v>
                </c:pt>
                <c:pt idx="172">
                  <c:v>121.3</c:v>
                </c:pt>
                <c:pt idx="173">
                  <c:v>121.7</c:v>
                </c:pt>
                <c:pt idx="174">
                  <c:v>123.5</c:v>
                </c:pt>
                <c:pt idx="175">
                  <c:v>122.9</c:v>
                </c:pt>
                <c:pt idx="176">
                  <c:v>125.7</c:v>
                </c:pt>
                <c:pt idx="177">
                  <c:v>124.8</c:v>
                </c:pt>
                <c:pt idx="178">
                  <c:v>126.4</c:v>
                </c:pt>
                <c:pt idx="179">
                  <c:v>128.4</c:v>
                </c:pt>
                <c:pt idx="180">
                  <c:v>126.8</c:v>
                </c:pt>
                <c:pt idx="181">
                  <c:v>130.19999999999999</c:v>
                </c:pt>
                <c:pt idx="182">
                  <c:v>128.80000000000001</c:v>
                </c:pt>
                <c:pt idx="183">
                  <c:v>131.5</c:v>
                </c:pt>
                <c:pt idx="184">
                  <c:v>130.9</c:v>
                </c:pt>
                <c:pt idx="185">
                  <c:v>133.1</c:v>
                </c:pt>
                <c:pt idx="186">
                  <c:v>133</c:v>
                </c:pt>
                <c:pt idx="187">
                  <c:v>134.6</c:v>
                </c:pt>
                <c:pt idx="188">
                  <c:v>135.1</c:v>
                </c:pt>
                <c:pt idx="189">
                  <c:v>136</c:v>
                </c:pt>
                <c:pt idx="190">
                  <c:v>137</c:v>
                </c:pt>
                <c:pt idx="191">
                  <c:v>138.19999999999999</c:v>
                </c:pt>
                <c:pt idx="192">
                  <c:v>138.6</c:v>
                </c:pt>
                <c:pt idx="193">
                  <c:v>139.9</c:v>
                </c:pt>
                <c:pt idx="194">
                  <c:v>140.80000000000001</c:v>
                </c:pt>
                <c:pt idx="195">
                  <c:v>140.80000000000001</c:v>
                </c:pt>
                <c:pt idx="196">
                  <c:v>142.4</c:v>
                </c:pt>
                <c:pt idx="197">
                  <c:v>142.80000000000001</c:v>
                </c:pt>
                <c:pt idx="198">
                  <c:v>144.1</c:v>
                </c:pt>
                <c:pt idx="199">
                  <c:v>145.30000000000001</c:v>
                </c:pt>
                <c:pt idx="200">
                  <c:v>145</c:v>
                </c:pt>
                <c:pt idx="201">
                  <c:v>147</c:v>
                </c:pt>
                <c:pt idx="202">
                  <c:v>146.6</c:v>
                </c:pt>
                <c:pt idx="203">
                  <c:v>148.4</c:v>
                </c:pt>
                <c:pt idx="204">
                  <c:v>149</c:v>
                </c:pt>
                <c:pt idx="205">
                  <c:v>148.4</c:v>
                </c:pt>
                <c:pt idx="206">
                  <c:v>151.5</c:v>
                </c:pt>
                <c:pt idx="207">
                  <c:v>150.80000000000001</c:v>
                </c:pt>
                <c:pt idx="208">
                  <c:v>152.30000000000001</c:v>
                </c:pt>
                <c:pt idx="209">
                  <c:v>153.30000000000001</c:v>
                </c:pt>
                <c:pt idx="210">
                  <c:v>153.30000000000001</c:v>
                </c:pt>
                <c:pt idx="211">
                  <c:v>155.4</c:v>
                </c:pt>
                <c:pt idx="212">
                  <c:v>153.9</c:v>
                </c:pt>
                <c:pt idx="213">
                  <c:v>153.30000000000001</c:v>
                </c:pt>
                <c:pt idx="214">
                  <c:v>153.5</c:v>
                </c:pt>
                <c:pt idx="215">
                  <c:v>150.6</c:v>
                </c:pt>
                <c:pt idx="216">
                  <c:v>151.5</c:v>
                </c:pt>
                <c:pt idx="217">
                  <c:v>148.6</c:v>
                </c:pt>
                <c:pt idx="218">
                  <c:v>150.6</c:v>
                </c:pt>
                <c:pt idx="219">
                  <c:v>147.19999999999999</c:v>
                </c:pt>
                <c:pt idx="220">
                  <c:v>147.30000000000001</c:v>
                </c:pt>
                <c:pt idx="221">
                  <c:v>147.30000000000001</c:v>
                </c:pt>
                <c:pt idx="222">
                  <c:v>145.19999999999999</c:v>
                </c:pt>
                <c:pt idx="223">
                  <c:v>146.19999999999999</c:v>
                </c:pt>
                <c:pt idx="224">
                  <c:v>143.5</c:v>
                </c:pt>
                <c:pt idx="225">
                  <c:v>144.1</c:v>
                </c:pt>
                <c:pt idx="226">
                  <c:v>143.1</c:v>
                </c:pt>
                <c:pt idx="227">
                  <c:v>141.9</c:v>
                </c:pt>
                <c:pt idx="228">
                  <c:v>141.5</c:v>
                </c:pt>
                <c:pt idx="229">
                  <c:v>140.4</c:v>
                </c:pt>
                <c:pt idx="230">
                  <c:v>139.5</c:v>
                </c:pt>
                <c:pt idx="231">
                  <c:v>139.69999999999999</c:v>
                </c:pt>
                <c:pt idx="232">
                  <c:v>137</c:v>
                </c:pt>
                <c:pt idx="233">
                  <c:v>138.6</c:v>
                </c:pt>
                <c:pt idx="234">
                  <c:v>136.6</c:v>
                </c:pt>
                <c:pt idx="235">
                  <c:v>135.5</c:v>
                </c:pt>
                <c:pt idx="236">
                  <c:v>135.30000000000001</c:v>
                </c:pt>
                <c:pt idx="237">
                  <c:v>133.1</c:v>
                </c:pt>
                <c:pt idx="238">
                  <c:v>134.19999999999999</c:v>
                </c:pt>
                <c:pt idx="239">
                  <c:v>132</c:v>
                </c:pt>
                <c:pt idx="240">
                  <c:v>131.1</c:v>
                </c:pt>
                <c:pt idx="241">
                  <c:v>131.1</c:v>
                </c:pt>
                <c:pt idx="242">
                  <c:v>130.19999999999999</c:v>
                </c:pt>
                <c:pt idx="243">
                  <c:v>128.9</c:v>
                </c:pt>
                <c:pt idx="244">
                  <c:v>129.5</c:v>
                </c:pt>
                <c:pt idx="245">
                  <c:v>127.3</c:v>
                </c:pt>
                <c:pt idx="246">
                  <c:v>126.4</c:v>
                </c:pt>
                <c:pt idx="247">
                  <c:v>127.5</c:v>
                </c:pt>
                <c:pt idx="248">
                  <c:v>124.2</c:v>
                </c:pt>
                <c:pt idx="249">
                  <c:v>124.9</c:v>
                </c:pt>
                <c:pt idx="250">
                  <c:v>123.8</c:v>
                </c:pt>
                <c:pt idx="251">
                  <c:v>122.6</c:v>
                </c:pt>
                <c:pt idx="252">
                  <c:v>122.8</c:v>
                </c:pt>
                <c:pt idx="253">
                  <c:v>121.5</c:v>
                </c:pt>
                <c:pt idx="254">
                  <c:v>120.2</c:v>
                </c:pt>
                <c:pt idx="255">
                  <c:v>120.4</c:v>
                </c:pt>
                <c:pt idx="256">
                  <c:v>118.6</c:v>
                </c:pt>
                <c:pt idx="257">
                  <c:v>118</c:v>
                </c:pt>
                <c:pt idx="258">
                  <c:v>117.7</c:v>
                </c:pt>
                <c:pt idx="259">
                  <c:v>116.4</c:v>
                </c:pt>
                <c:pt idx="260">
                  <c:v>116.2</c:v>
                </c:pt>
                <c:pt idx="261">
                  <c:v>114.6</c:v>
                </c:pt>
                <c:pt idx="262">
                  <c:v>114.2</c:v>
                </c:pt>
                <c:pt idx="263">
                  <c:v>113.6</c:v>
                </c:pt>
                <c:pt idx="264">
                  <c:v>112.4</c:v>
                </c:pt>
                <c:pt idx="265">
                  <c:v>111.8</c:v>
                </c:pt>
                <c:pt idx="266">
                  <c:v>110.9</c:v>
                </c:pt>
                <c:pt idx="267">
                  <c:v>110.2</c:v>
                </c:pt>
                <c:pt idx="268">
                  <c:v>109.3</c:v>
                </c:pt>
                <c:pt idx="269">
                  <c:v>108.4</c:v>
                </c:pt>
                <c:pt idx="270">
                  <c:v>107.5</c:v>
                </c:pt>
                <c:pt idx="271">
                  <c:v>107.5</c:v>
                </c:pt>
                <c:pt idx="272">
                  <c:v>105.8</c:v>
                </c:pt>
                <c:pt idx="273">
                  <c:v>105.4</c:v>
                </c:pt>
                <c:pt idx="274">
                  <c:v>104.5</c:v>
                </c:pt>
                <c:pt idx="275">
                  <c:v>103.3</c:v>
                </c:pt>
                <c:pt idx="276">
                  <c:v>103.6</c:v>
                </c:pt>
                <c:pt idx="277">
                  <c:v>101.6</c:v>
                </c:pt>
                <c:pt idx="278">
                  <c:v>102.2</c:v>
                </c:pt>
                <c:pt idx="279">
                  <c:v>100.4</c:v>
                </c:pt>
                <c:pt idx="280">
                  <c:v>99.8</c:v>
                </c:pt>
                <c:pt idx="281">
                  <c:v>99.4</c:v>
                </c:pt>
                <c:pt idx="282">
                  <c:v>98.5</c:v>
                </c:pt>
                <c:pt idx="283">
                  <c:v>97.8</c:v>
                </c:pt>
                <c:pt idx="284">
                  <c:v>96.7</c:v>
                </c:pt>
                <c:pt idx="285">
                  <c:v>96</c:v>
                </c:pt>
                <c:pt idx="286">
                  <c:v>95.4</c:v>
                </c:pt>
                <c:pt idx="287">
                  <c:v>94.7</c:v>
                </c:pt>
                <c:pt idx="288">
                  <c:v>93.2</c:v>
                </c:pt>
                <c:pt idx="289">
                  <c:v>92.9</c:v>
                </c:pt>
                <c:pt idx="290">
                  <c:v>92.3</c:v>
                </c:pt>
                <c:pt idx="291">
                  <c:v>90.7</c:v>
                </c:pt>
                <c:pt idx="292">
                  <c:v>90.9</c:v>
                </c:pt>
                <c:pt idx="293">
                  <c:v>89.2</c:v>
                </c:pt>
                <c:pt idx="294">
                  <c:v>89.6</c:v>
                </c:pt>
                <c:pt idx="295">
                  <c:v>87.8</c:v>
                </c:pt>
                <c:pt idx="296">
                  <c:v>87.1</c:v>
                </c:pt>
                <c:pt idx="297">
                  <c:v>86.9</c:v>
                </c:pt>
                <c:pt idx="298">
                  <c:v>85.4</c:v>
                </c:pt>
                <c:pt idx="299">
                  <c:v>85.1</c:v>
                </c:pt>
                <c:pt idx="300">
                  <c:v>84.1</c:v>
                </c:pt>
                <c:pt idx="301">
                  <c:v>83</c:v>
                </c:pt>
                <c:pt idx="302">
                  <c:v>82.7</c:v>
                </c:pt>
                <c:pt idx="303">
                  <c:v>81.2</c:v>
                </c:pt>
                <c:pt idx="304">
                  <c:v>81</c:v>
                </c:pt>
                <c:pt idx="305">
                  <c:v>80.3</c:v>
                </c:pt>
                <c:pt idx="306">
                  <c:v>78.900000000000006</c:v>
                </c:pt>
                <c:pt idx="307">
                  <c:v>78.900000000000006</c:v>
                </c:pt>
                <c:pt idx="308">
                  <c:v>77.400000000000006</c:v>
                </c:pt>
                <c:pt idx="309">
                  <c:v>76.900000000000006</c:v>
                </c:pt>
                <c:pt idx="310">
                  <c:v>75.900000000000006</c:v>
                </c:pt>
                <c:pt idx="311">
                  <c:v>75.2</c:v>
                </c:pt>
                <c:pt idx="312">
                  <c:v>73.900000000000006</c:v>
                </c:pt>
                <c:pt idx="313">
                  <c:v>73.599999999999994</c:v>
                </c:pt>
                <c:pt idx="314">
                  <c:v>72.8</c:v>
                </c:pt>
                <c:pt idx="315">
                  <c:v>72.099999999999994</c:v>
                </c:pt>
                <c:pt idx="316">
                  <c:v>71.2</c:v>
                </c:pt>
                <c:pt idx="317">
                  <c:v>70.3</c:v>
                </c:pt>
                <c:pt idx="318">
                  <c:v>69.599999999999994</c:v>
                </c:pt>
                <c:pt idx="319">
                  <c:v>69</c:v>
                </c:pt>
                <c:pt idx="320">
                  <c:v>67.8</c:v>
                </c:pt>
                <c:pt idx="321">
                  <c:v>67.400000000000006</c:v>
                </c:pt>
                <c:pt idx="322">
                  <c:v>66.3</c:v>
                </c:pt>
                <c:pt idx="323">
                  <c:v>65.900000000000006</c:v>
                </c:pt>
                <c:pt idx="324">
                  <c:v>65</c:v>
                </c:pt>
                <c:pt idx="325">
                  <c:v>63.9</c:v>
                </c:pt>
                <c:pt idx="326">
                  <c:v>63.2</c:v>
                </c:pt>
                <c:pt idx="327">
                  <c:v>61.9</c:v>
                </c:pt>
                <c:pt idx="328">
                  <c:v>62.1</c:v>
                </c:pt>
                <c:pt idx="329">
                  <c:v>60.8</c:v>
                </c:pt>
                <c:pt idx="330">
                  <c:v>60.1</c:v>
                </c:pt>
                <c:pt idx="331">
                  <c:v>59.7</c:v>
                </c:pt>
                <c:pt idx="332">
                  <c:v>58.8</c:v>
                </c:pt>
                <c:pt idx="333">
                  <c:v>58.1</c:v>
                </c:pt>
                <c:pt idx="334">
                  <c:v>57</c:v>
                </c:pt>
                <c:pt idx="335">
                  <c:v>57.2</c:v>
                </c:pt>
                <c:pt idx="336">
                  <c:v>55.2</c:v>
                </c:pt>
                <c:pt idx="337">
                  <c:v>55.4</c:v>
                </c:pt>
                <c:pt idx="338">
                  <c:v>54.1</c:v>
                </c:pt>
                <c:pt idx="339">
                  <c:v>53.4</c:v>
                </c:pt>
                <c:pt idx="340">
                  <c:v>52.8</c:v>
                </c:pt>
                <c:pt idx="341">
                  <c:v>51.4</c:v>
                </c:pt>
                <c:pt idx="342">
                  <c:v>51.2</c:v>
                </c:pt>
                <c:pt idx="343">
                  <c:v>50.1</c:v>
                </c:pt>
                <c:pt idx="344">
                  <c:v>49.4</c:v>
                </c:pt>
                <c:pt idx="345">
                  <c:v>48.3</c:v>
                </c:pt>
                <c:pt idx="346">
                  <c:v>48.1</c:v>
                </c:pt>
                <c:pt idx="347">
                  <c:v>46.4</c:v>
                </c:pt>
                <c:pt idx="348">
                  <c:v>46.4</c:v>
                </c:pt>
                <c:pt idx="349">
                  <c:v>44.6</c:v>
                </c:pt>
                <c:pt idx="350">
                  <c:v>45.2</c:v>
                </c:pt>
                <c:pt idx="351">
                  <c:v>43.5</c:v>
                </c:pt>
                <c:pt idx="352">
                  <c:v>42.6</c:v>
                </c:pt>
                <c:pt idx="353">
                  <c:v>42.3</c:v>
                </c:pt>
                <c:pt idx="354">
                  <c:v>41.3</c:v>
                </c:pt>
                <c:pt idx="355">
                  <c:v>40.4</c:v>
                </c:pt>
                <c:pt idx="356">
                  <c:v>39.5</c:v>
                </c:pt>
                <c:pt idx="357">
                  <c:v>39</c:v>
                </c:pt>
                <c:pt idx="358">
                  <c:v>37.9</c:v>
                </c:pt>
                <c:pt idx="359">
                  <c:v>37.299999999999997</c:v>
                </c:pt>
                <c:pt idx="360">
                  <c:v>35.5</c:v>
                </c:pt>
                <c:pt idx="361">
                  <c:v>36.6</c:v>
                </c:pt>
                <c:pt idx="362">
                  <c:v>34.1</c:v>
                </c:pt>
                <c:pt idx="363">
                  <c:v>34.200000000000003</c:v>
                </c:pt>
                <c:pt idx="364">
                  <c:v>33</c:v>
                </c:pt>
                <c:pt idx="365">
                  <c:v>32.1</c:v>
                </c:pt>
                <c:pt idx="366">
                  <c:v>31.7</c:v>
                </c:pt>
                <c:pt idx="367">
                  <c:v>30.6</c:v>
                </c:pt>
                <c:pt idx="368">
                  <c:v>29.9</c:v>
                </c:pt>
                <c:pt idx="369">
                  <c:v>29.5</c:v>
                </c:pt>
                <c:pt idx="370">
                  <c:v>27.9</c:v>
                </c:pt>
                <c:pt idx="371">
                  <c:v>27.9</c:v>
                </c:pt>
                <c:pt idx="372">
                  <c:v>25.7</c:v>
                </c:pt>
                <c:pt idx="373">
                  <c:v>26.4</c:v>
                </c:pt>
                <c:pt idx="374">
                  <c:v>24.4</c:v>
                </c:pt>
                <c:pt idx="375">
                  <c:v>24.4</c:v>
                </c:pt>
                <c:pt idx="376">
                  <c:v>23.5</c:v>
                </c:pt>
                <c:pt idx="377">
                  <c:v>22.4</c:v>
                </c:pt>
                <c:pt idx="378">
                  <c:v>20.9</c:v>
                </c:pt>
                <c:pt idx="379">
                  <c:v>20.2</c:v>
                </c:pt>
                <c:pt idx="380">
                  <c:v>19.100000000000001</c:v>
                </c:pt>
                <c:pt idx="381">
                  <c:v>18.2</c:v>
                </c:pt>
                <c:pt idx="382">
                  <c:v>17.7</c:v>
                </c:pt>
                <c:pt idx="383">
                  <c:v>16.8</c:v>
                </c:pt>
                <c:pt idx="384">
                  <c:v>16</c:v>
                </c:pt>
                <c:pt idx="385">
                  <c:v>14.8</c:v>
                </c:pt>
                <c:pt idx="386">
                  <c:v>14.8</c:v>
                </c:pt>
                <c:pt idx="387">
                  <c:v>13.1</c:v>
                </c:pt>
                <c:pt idx="388">
                  <c:v>13.1</c:v>
                </c:pt>
                <c:pt idx="389">
                  <c:v>11.8</c:v>
                </c:pt>
                <c:pt idx="390">
                  <c:v>10.4</c:v>
                </c:pt>
                <c:pt idx="391">
                  <c:v>8.9</c:v>
                </c:pt>
                <c:pt idx="392">
                  <c:v>7.3</c:v>
                </c:pt>
                <c:pt idx="393">
                  <c:v>4.9000000000000004</c:v>
                </c:pt>
                <c:pt idx="394">
                  <c:v>4.4000000000000004</c:v>
                </c:pt>
                <c:pt idx="395">
                  <c:v>1.8</c:v>
                </c:pt>
                <c:pt idx="396">
                  <c:v>0.7</c:v>
                </c:pt>
                <c:pt idx="397">
                  <c:v>0.7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0.7</c:v>
                </c:pt>
                <c:pt idx="404">
                  <c:v>0.5</c:v>
                </c:pt>
                <c:pt idx="405">
                  <c:v>0.5</c:v>
                </c:pt>
                <c:pt idx="406">
                  <c:v>0.5</c:v>
                </c:pt>
                <c:pt idx="407">
                  <c:v>0.5</c:v>
                </c:pt>
                <c:pt idx="408">
                  <c:v>0.5</c:v>
                </c:pt>
                <c:pt idx="409">
                  <c:v>0.7</c:v>
                </c:pt>
                <c:pt idx="410">
                  <c:v>0.5</c:v>
                </c:pt>
                <c:pt idx="411">
                  <c:v>0.5</c:v>
                </c:pt>
                <c:pt idx="412">
                  <c:v>0.7</c:v>
                </c:pt>
                <c:pt idx="413">
                  <c:v>0.5</c:v>
                </c:pt>
                <c:pt idx="414">
                  <c:v>0.5</c:v>
                </c:pt>
                <c:pt idx="415">
                  <c:v>0.5</c:v>
                </c:pt>
                <c:pt idx="416">
                  <c:v>0.5</c:v>
                </c:pt>
                <c:pt idx="417">
                  <c:v>0.5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0.5</c:v>
                </c:pt>
                <c:pt idx="422">
                  <c:v>0.4</c:v>
                </c:pt>
                <c:pt idx="423">
                  <c:v>0.4</c:v>
                </c:pt>
                <c:pt idx="424">
                  <c:v>0.4</c:v>
                </c:pt>
                <c:pt idx="425">
                  <c:v>0.4</c:v>
                </c:pt>
                <c:pt idx="426">
                  <c:v>0.5</c:v>
                </c:pt>
                <c:pt idx="427">
                  <c:v>0.5</c:v>
                </c:pt>
                <c:pt idx="428">
                  <c:v>0.4</c:v>
                </c:pt>
                <c:pt idx="429">
                  <c:v>0.5</c:v>
                </c:pt>
                <c:pt idx="430">
                  <c:v>0.5</c:v>
                </c:pt>
                <c:pt idx="431">
                  <c:v>0.5</c:v>
                </c:pt>
                <c:pt idx="432">
                  <c:v>0.5</c:v>
                </c:pt>
                <c:pt idx="433">
                  <c:v>0.5</c:v>
                </c:pt>
                <c:pt idx="434">
                  <c:v>0.5</c:v>
                </c:pt>
                <c:pt idx="435">
                  <c:v>0.5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F9-3049-805F-1A93D28B7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224240"/>
        <c:axId val="1"/>
      </c:scatterChart>
      <c:valAx>
        <c:axId val="40822424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2242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553" name="グラフ 1">
          <a:extLst>
            <a:ext uri="{FF2B5EF4-FFF2-40B4-BE49-F238E27FC236}">
              <a16:creationId xmlns:a16="http://schemas.microsoft.com/office/drawing/2014/main" id="{948C78E5-D4E6-BA3B-FD21-A5AF75DA7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554" name="グラフ 2">
          <a:extLst>
            <a:ext uri="{FF2B5EF4-FFF2-40B4-BE49-F238E27FC236}">
              <a16:creationId xmlns:a16="http://schemas.microsoft.com/office/drawing/2014/main" id="{2454EEE2-3F21-ED94-27E8-196D12FFC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555" name="グラフ 3">
          <a:extLst>
            <a:ext uri="{FF2B5EF4-FFF2-40B4-BE49-F238E27FC236}">
              <a16:creationId xmlns:a16="http://schemas.microsoft.com/office/drawing/2014/main" id="{A8948403-1770-DD5D-9DB3-365C49E03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556" name="グラフ 4">
          <a:extLst>
            <a:ext uri="{FF2B5EF4-FFF2-40B4-BE49-F238E27FC236}">
              <a16:creationId xmlns:a16="http://schemas.microsoft.com/office/drawing/2014/main" id="{97B3F863-9E5D-123D-4019-EA3333F38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557" name="グラフ 5">
          <a:extLst>
            <a:ext uri="{FF2B5EF4-FFF2-40B4-BE49-F238E27FC236}">
              <a16:creationId xmlns:a16="http://schemas.microsoft.com/office/drawing/2014/main" id="{566B8CFE-B979-6364-6C54-DC14B5758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558" name="グラフ 6">
          <a:extLst>
            <a:ext uri="{FF2B5EF4-FFF2-40B4-BE49-F238E27FC236}">
              <a16:creationId xmlns:a16="http://schemas.microsoft.com/office/drawing/2014/main" id="{4CE9E78C-E99F-2A52-0C34-8E49EB1C8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559" name="グラフ 7">
          <a:extLst>
            <a:ext uri="{FF2B5EF4-FFF2-40B4-BE49-F238E27FC236}">
              <a16:creationId xmlns:a16="http://schemas.microsoft.com/office/drawing/2014/main" id="{125F855F-CFBF-4596-E2BE-A638E5C4D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560" name="グラフ 8">
          <a:extLst>
            <a:ext uri="{FF2B5EF4-FFF2-40B4-BE49-F238E27FC236}">
              <a16:creationId xmlns:a16="http://schemas.microsoft.com/office/drawing/2014/main" id="{5527014E-7D08-B2F3-3659-A256635B9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3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G6" sqref="G6"/>
      <selection pane="topRight" activeCell="AI9" sqref="AI9"/>
      <selection pane="bottomLeft" activeCell="F985" sqref="F985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40653</v>
      </c>
    </row>
    <row r="2" spans="1:34">
      <c r="A2" s="22" t="s">
        <v>98</v>
      </c>
      <c r="B2" s="31">
        <v>0.99229166666666668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103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0.30470000000000003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104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0.36729166666666663</v>
      </c>
      <c r="C13" s="15">
        <f>Raw!C13</f>
        <v>0.4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8.1967999999999999E-2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3.5531E-2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0.36733796296296295</v>
      </c>
      <c r="C14" s="15">
        <f>Raw!C14</f>
        <v>0.5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1.7276E-2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5.6950000000000004E-3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0.36739583333333337</v>
      </c>
      <c r="C15" s="15">
        <f>Raw!C15</f>
        <v>0.7</v>
      </c>
      <c r="D15" s="15">
        <f>IF(C15&gt;0.5,Raw!D15*D$11,-999)</f>
        <v>166.2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1.2434000000000001E-2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2.1458000000000001E-2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1.0005239999999997E+20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0.36744212962962958</v>
      </c>
      <c r="C16" s="15">
        <f>Raw!C16</f>
        <v>0.7</v>
      </c>
      <c r="D16" s="15">
        <f>IF(C16&gt;0.5,Raw!D16*D$11,-999)</f>
        <v>832.9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4.9449E-2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1.01E-2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5.0140579999999984E+20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0.36749999999999999</v>
      </c>
      <c r="C17" s="15">
        <f>Raw!C17</f>
        <v>0.7</v>
      </c>
      <c r="D17" s="15">
        <f>IF(C17&gt;0.5,Raw!D17*D$11,-999)</f>
        <v>785.4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6.1178999999999997E-2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1.7619999999999999E-3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4.7281079999999987E+20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0.36754629629629632</v>
      </c>
      <c r="C18" s="15">
        <f>Raw!C18</f>
        <v>0.9</v>
      </c>
      <c r="D18" s="15">
        <f>IF(C18&gt;0.5,Raw!D18*D$11,-999)</f>
        <v>821.5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2.4740000000000001E-3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2.2186999999999998E-2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4.9454299999999984E+20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0.36760416666666668</v>
      </c>
      <c r="C19" s="15">
        <f>Raw!C19</f>
        <v>0.7</v>
      </c>
      <c r="D19" s="15">
        <f>IF(C19&gt;0.5,Raw!D19*D$11,-999)</f>
        <v>717.7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1.2152E-2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6.4520000000000003E-3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4.3205539999999997E+20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0.36765046296296294</v>
      </c>
      <c r="C20" s="15">
        <f>Raw!C20</f>
        <v>0.7</v>
      </c>
      <c r="D20" s="15">
        <f>IF(C20&gt;0.5,Raw!D20*D$11,-999)</f>
        <v>546.20000000000005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8.7580000000000002E-3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1.5819E-2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3.288124E+20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0.3677083333333333</v>
      </c>
      <c r="C21" s="15">
        <f>Raw!C21</f>
        <v>0.7</v>
      </c>
      <c r="D21" s="15">
        <f>IF(C21&gt;0.5,Raw!D21*D$11,-999)</f>
        <v>830.3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9.1489000000000001E-2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6.7065E-2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4.9984059999999984E+20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0.36775462962962963</v>
      </c>
      <c r="C22" s="15">
        <f>Raw!C22</f>
        <v>0.7</v>
      </c>
      <c r="D22" s="15">
        <f>IF(C22&gt;0.5,Raw!D22*D$11,-999)</f>
        <v>1001.8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1.435E-2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1.4227999999999999E-2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6.030835999999998E+20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0.36781250000000004</v>
      </c>
      <c r="C23" s="15">
        <f>Raw!C23</f>
        <v>0.7</v>
      </c>
      <c r="D23" s="15">
        <f>IF(C23&gt;0.5,Raw!D23*D$11,-999)</f>
        <v>1029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3.8579999999999999E-3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4.4220000000000002E-2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6.1945799999999993E+20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0.36785879629629631</v>
      </c>
      <c r="C24" s="15">
        <f>Raw!C24</f>
        <v>0.7</v>
      </c>
      <c r="D24" s="15">
        <f>IF(C24&gt;0.5,Raw!D24*D$11,-999)</f>
        <v>884.8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1.1587999999999999E-2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6.7795999999999995E-2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5.326495999999998E+20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0.36791666666666667</v>
      </c>
      <c r="C25" s="15">
        <f>Raw!C25</f>
        <v>0.9</v>
      </c>
      <c r="D25" s="15">
        <f>IF(C25&gt;0.5,Raw!D25*D$11,-999)</f>
        <v>853.1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9.0930000000000004E-3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2.4088999999999999E-2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5.135661999999999E+20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0.36796296296296299</v>
      </c>
      <c r="C26" s="15">
        <f>Raw!C26</f>
        <v>0.7</v>
      </c>
      <c r="D26" s="15">
        <f>IF(C26&gt;0.5,Raw!D26*D$11,-999)</f>
        <v>672.8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0.17311799999999999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1.5962E-2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4.0502559999999987E+20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0.3680208333333333</v>
      </c>
      <c r="C27" s="15">
        <f>Raw!C27</f>
        <v>0.9</v>
      </c>
      <c r="D27" s="15">
        <f>IF(C27&gt;0.5,Raw!D27*D$11,-999)</f>
        <v>767.8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3.2877000000000003E-2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4.7195000000000001E-2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4.622155999999998E+20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0.36806712962962962</v>
      </c>
      <c r="C28" s="15">
        <f>Raw!C28</f>
        <v>0.7</v>
      </c>
      <c r="D28" s="15">
        <f>IF(C28&gt;0.5,Raw!D28*D$11,-999)</f>
        <v>724.7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9.7736000000000003E-2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8.4790000000000004E-3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4.3626939999999997E+20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0.36812500000000004</v>
      </c>
      <c r="C29" s="15">
        <f>Raw!C29</f>
        <v>0.7</v>
      </c>
      <c r="D29" s="15">
        <f>IF(C29&gt;0.5,Raw!D29*D$11,-999)</f>
        <v>684.3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4.1563000000000003E-2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1.5369000000000001E-2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4.119485999999999E+20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0.36817129629629625</v>
      </c>
      <c r="C30" s="15">
        <f>Raw!C30</f>
        <v>0.7</v>
      </c>
      <c r="D30" s="15">
        <f>IF(C30&gt;0.5,Raw!D30*D$11,-999)</f>
        <v>702.7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6.9393999999999997E-2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1.0806E-2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4.230253999999999E+20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0.36822916666666666</v>
      </c>
      <c r="C31" s="15">
        <f>Raw!C31</f>
        <v>0.7</v>
      </c>
      <c r="D31" s="15">
        <f>IF(C31&gt;0.5,Raw!D31*D$11,-999)</f>
        <v>989.4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1.573E-3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4.2649999999999997E-3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5.956187999999998E+20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0.36827546296296299</v>
      </c>
      <c r="C32" s="15">
        <f>Raw!C32</f>
        <v>0.7</v>
      </c>
      <c r="D32" s="15">
        <f>IF(C32&gt;0.5,Raw!D32*D$11,-999)</f>
        <v>934.9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9.4140000000000005E-3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0.12847500000000001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5.6280979999999984E+20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0.36833333333333335</v>
      </c>
      <c r="C33" s="15">
        <f>Raw!C33</f>
        <v>0.7</v>
      </c>
      <c r="D33" s="15">
        <f>IF(C33&gt;0.5,Raw!D33*D$11,-999)</f>
        <v>905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5.646E-3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1.0408000000000001E-2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5.4480999999999987E+20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0.36837962962962961</v>
      </c>
      <c r="C34" s="15">
        <f>Raw!C34</f>
        <v>0.7</v>
      </c>
      <c r="D34" s="15">
        <f>IF(C34&gt;0.5,Raw!D34*D$11,-999)</f>
        <v>849.6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1.5770000000000001E-3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8.0940000000000005E-3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5.1145919999999987E+20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0.36843749999999997</v>
      </c>
      <c r="C35" s="15">
        <f>Raw!C35</f>
        <v>0.7</v>
      </c>
      <c r="D35" s="15">
        <f>IF(C35&gt;0.5,Raw!D35*D$11,-999)</f>
        <v>917.3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4.5808000000000001E-2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8.4209999999999993E-2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5.522145999999999E+20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0.3684837962962963</v>
      </c>
      <c r="C36" s="15">
        <f>Raw!C36</f>
        <v>0.7</v>
      </c>
      <c r="D36" s="15">
        <f>IF(C36&gt;0.5,Raw!D36*D$11,-999)</f>
        <v>1059.8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2.1448999999999999E-2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2.2780000000000002E-2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6.379995999999998E+20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0.36854166666666671</v>
      </c>
      <c r="C37" s="15">
        <f>Raw!C37</f>
        <v>0.7</v>
      </c>
      <c r="D37" s="15">
        <f>IF(C37&gt;0.5,Raw!D37*D$11,-999)</f>
        <v>1117.9000000000001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5.6613999999999998E-2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4.6299999999999996E-3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6.729757999999999E+20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0.36858796296296298</v>
      </c>
      <c r="C38" s="15">
        <f>Raw!C38</f>
        <v>0.7</v>
      </c>
      <c r="D38" s="15">
        <f>IF(C38&gt;0.5,Raw!D38*D$11,-999)</f>
        <v>1096.7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7.1860999999999994E-2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3.8372000000000003E-2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6.602133999999999E+20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0.36864583333333334</v>
      </c>
      <c r="C39" s="15">
        <f>Raw!C39</f>
        <v>0.7</v>
      </c>
      <c r="D39" s="15">
        <f>IF(C39&gt;0.5,Raw!D39*D$11,-999)</f>
        <v>1142.5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1.823E-2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1.2446E-2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6.8778499999999984E+20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0.36869212962962966</v>
      </c>
      <c r="C40" s="15">
        <f>Raw!C40</f>
        <v>0.7</v>
      </c>
      <c r="D40" s="15">
        <f>IF(C40&gt;0.5,Raw!D40*D$11,-999)</f>
        <v>1197.9000000000001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5.8298000000000003E-2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8.5431000000000007E-2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7.211357999999999E+20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0.36874999999999997</v>
      </c>
      <c r="C41" s="15">
        <f>Raw!C41</f>
        <v>0.7</v>
      </c>
      <c r="D41" s="15">
        <f>IF(C41&gt;0.5,Raw!D41*D$11,-999)</f>
        <v>1204.9000000000001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4.3824000000000002E-2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7.7850000000000003E-3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7.2534979999999984E+20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0.36879629629629629</v>
      </c>
      <c r="C42" s="15">
        <f>Raw!C42</f>
        <v>0.7</v>
      </c>
      <c r="D42" s="15">
        <f>IF(C42&gt;0.5,Raw!D42*D$11,-999)</f>
        <v>1170.5999999999999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1.1937E-2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1.4911000000000001E-2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7.047011999999998E+20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0.36885416666666665</v>
      </c>
      <c r="C43" s="15">
        <f>Raw!C43</f>
        <v>0.7</v>
      </c>
      <c r="D43" s="15">
        <f>IF(C43&gt;0.5,Raw!D43*D$11,-999)</f>
        <v>1146.9000000000001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7.4526999999999996E-2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4.8760999999999999E-2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6.9043379999999984E+20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0.36890046296296292</v>
      </c>
      <c r="C44" s="15">
        <f>Raw!C44</f>
        <v>1.8</v>
      </c>
      <c r="D44" s="15">
        <f>IF(C44&gt;0.5,Raw!D44*D$11,-999)</f>
        <v>372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0.773837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0.89021899999999998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2.2394399999999997E+20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0.36895833333333333</v>
      </c>
      <c r="C45" s="15">
        <f>Raw!C45</f>
        <v>3.3</v>
      </c>
      <c r="D45" s="15">
        <f>IF(C45&gt;0.5,Raw!D45*D$11,-999)</f>
        <v>288.5</v>
      </c>
      <c r="E45" s="9">
        <f>IF(Raw!$G45&gt;$C$8,IF(Raw!$Q45&gt;$C$8,IF(Raw!$N45&gt;$C$9,IF(Raw!$N45&lt;$A$9,IF(Raw!$X45&gt;$C$9,IF(Raw!$X45&lt;$A$9,Raw!H45,-999),-999),-999),-999),-999),-999)</f>
        <v>0.47407700000000003</v>
      </c>
      <c r="F45" s="9">
        <f>IF(Raw!$G45&gt;$C$8,IF(Raw!$Q45&gt;$C$8,IF(Raw!$N45&gt;$C$9,IF(Raw!$N45&lt;$A$9,IF(Raw!$X45&gt;$C$9,IF(Raw!$X45&lt;$A$9,Raw!I45,-999),-999),-999),-999),-999),-999)</f>
        <v>0.56445900000000004</v>
      </c>
      <c r="G45" s="9">
        <f>Raw!G45</f>
        <v>0.84189899999999995</v>
      </c>
      <c r="H45" s="9">
        <f>IF(Raw!$G45&gt;$C$8,IF(Raw!$Q45&gt;$C$8,IF(Raw!$N45&gt;$C$9,IF(Raw!$N45&lt;$A$9,IF(Raw!$X45&gt;$C$9,IF(Raw!$X45&lt;$A$9,Raw!L45,-999),-999),-999),-999),-999),-999)</f>
        <v>385.7</v>
      </c>
      <c r="I45" s="9">
        <f>IF(Raw!$G45&gt;$C$8,IF(Raw!$Q45&gt;$C$8,IF(Raw!$N45&gt;$C$9,IF(Raw!$N45&lt;$A$9,IF(Raw!$X45&gt;$C$9,IF(Raw!$X45&lt;$A$9,Raw!M45,-999),-999),-999),-999),-999),-999)</f>
        <v>0.22916800000000001</v>
      </c>
      <c r="J45" s="9">
        <f>IF(Raw!$G45&gt;$C$8,IF(Raw!$Q45&gt;$C$8,IF(Raw!$N45&gt;$C$9,IF(Raw!$N45&lt;$A$9,IF(Raw!$X45&gt;$C$9,IF(Raw!$X45&lt;$A$9,Raw!N45,-999),-999),-999),-999),-999),-999)</f>
        <v>897</v>
      </c>
      <c r="K45" s="9">
        <f>IF(Raw!$G45&gt;$C$8,IF(Raw!$Q45&gt;$C$8,IF(Raw!$N45&gt;$C$9,IF(Raw!$N45&lt;$A$9,IF(Raw!$X45&gt;$C$9,IF(Raw!$X45&lt;$A$9,Raw!R45,-999),-999),-999),-999),-999),-999)</f>
        <v>0.45541399999999999</v>
      </c>
      <c r="L45" s="9">
        <f>IF(Raw!$G45&gt;$C$8,IF(Raw!$Q45&gt;$C$8,IF(Raw!$N45&gt;$C$9,IF(Raw!$N45&lt;$A$9,IF(Raw!$X45&gt;$C$9,IF(Raw!$X45&lt;$A$9,Raw!S45,-999),-999),-999),-999),-999),-999)</f>
        <v>0.59587299999999999</v>
      </c>
      <c r="M45" s="9">
        <f>Raw!Q45</f>
        <v>0.90516300000000005</v>
      </c>
      <c r="N45" s="9">
        <f>IF(Raw!$G45&gt;$C$8,IF(Raw!$Q45&gt;$C$8,IF(Raw!$N45&gt;$C$9,IF(Raw!$N45&lt;$A$9,IF(Raw!$X45&gt;$C$9,IF(Raw!$X45&lt;$A$9,Raw!V45,-999),-999),-999),-999),-999),-999)</f>
        <v>337.5</v>
      </c>
      <c r="O45" s="9">
        <f>IF(Raw!$G45&gt;$C$8,IF(Raw!$Q45&gt;$C$8,IF(Raw!$N45&gt;$C$9,IF(Raw!$N45&lt;$A$9,IF(Raw!$X45&gt;$C$9,IF(Raw!$X45&lt;$A$9,Raw!W45,-999),-999),-999),-999),-999),-999)</f>
        <v>8.7538000000000005E-2</v>
      </c>
      <c r="P45" s="9">
        <f>IF(Raw!$G45&gt;$C$8,IF(Raw!$Q45&gt;$C$8,IF(Raw!$N45&gt;$C$9,IF(Raw!$N45&lt;$A$9,IF(Raw!$X45&gt;$C$9,IF(Raw!$X45&lt;$A$9,Raw!X45,-999),-999),-999),-999),-999),-999)</f>
        <v>607</v>
      </c>
      <c r="R45" s="9">
        <f t="shared" si="4"/>
        <v>9.0382000000000018E-2</v>
      </c>
      <c r="S45" s="9">
        <f t="shared" si="5"/>
        <v>0.16012146143475436</v>
      </c>
      <c r="T45" s="9">
        <f t="shared" si="6"/>
        <v>0.140459</v>
      </c>
      <c r="U45" s="9">
        <f t="shared" si="7"/>
        <v>0.23571969194778084</v>
      </c>
      <c r="V45" s="15">
        <f t="shared" si="0"/>
        <v>0.18156250310000002</v>
      </c>
      <c r="X45" s="11">
        <f t="shared" si="8"/>
        <v>1.7367699999999997E+20</v>
      </c>
      <c r="Y45" s="11">
        <f t="shared" si="9"/>
        <v>3.8569999999999996E-18</v>
      </c>
      <c r="Z45" s="11">
        <f t="shared" si="10"/>
        <v>8.9700000000000001E-4</v>
      </c>
      <c r="AA45" s="16">
        <f t="shared" si="11"/>
        <v>0.37534174800487591</v>
      </c>
      <c r="AB45" s="9">
        <f t="shared" si="1"/>
        <v>0.50813412658301682</v>
      </c>
      <c r="AC45" s="9">
        <f t="shared" si="2"/>
        <v>0.62465825199512426</v>
      </c>
      <c r="AD45" s="15">
        <f t="shared" si="3"/>
        <v>418.44119064088738</v>
      </c>
      <c r="AE45" s="3">
        <f t="shared" si="12"/>
        <v>464.3827999999998</v>
      </c>
      <c r="AF45" s="2">
        <f t="shared" si="13"/>
        <v>0.25</v>
      </c>
      <c r="AG45" s="9">
        <f t="shared" si="14"/>
        <v>7.587294504317893E-2</v>
      </c>
      <c r="AH45" s="2">
        <f t="shared" si="15"/>
        <v>3.6714523244397137</v>
      </c>
    </row>
    <row r="46" spans="1:34">
      <c r="A46" s="1">
        <f>Raw!A46</f>
        <v>33</v>
      </c>
      <c r="B46" s="14">
        <f>Raw!B46</f>
        <v>0.36900462962962965</v>
      </c>
      <c r="C46" s="15">
        <f>Raw!C46</f>
        <v>4.9000000000000004</v>
      </c>
      <c r="D46" s="15">
        <f>IF(C46&gt;0.5,Raw!D46*D$11,-999)</f>
        <v>212.8</v>
      </c>
      <c r="E46" s="9">
        <f>IF(Raw!$G46&gt;$C$8,IF(Raw!$Q46&gt;$C$8,IF(Raw!$N46&gt;$C$9,IF(Raw!$N46&lt;$A$9,IF(Raw!$X46&gt;$C$9,IF(Raw!$X46&lt;$A$9,Raw!H46,-999),-999),-999),-999),-999),-999)</f>
        <v>0.50006799999999996</v>
      </c>
      <c r="F46" s="9">
        <f>IF(Raw!$G46&gt;$C$8,IF(Raw!$Q46&gt;$C$8,IF(Raw!$N46&gt;$C$9,IF(Raw!$N46&lt;$A$9,IF(Raw!$X46&gt;$C$9,IF(Raw!$X46&lt;$A$9,Raw!I46,-999),-999),-999),-999),-999),-999)</f>
        <v>0.60096700000000003</v>
      </c>
      <c r="G46" s="9">
        <f>Raw!G46</f>
        <v>0.84416000000000002</v>
      </c>
      <c r="H46" s="9">
        <f>IF(Raw!$G46&gt;$C$8,IF(Raw!$Q46&gt;$C$8,IF(Raw!$N46&gt;$C$9,IF(Raw!$N46&lt;$A$9,IF(Raw!$X46&gt;$C$9,IF(Raw!$X46&lt;$A$9,Raw!L46,-999),-999),-999),-999),-999),-999)</f>
        <v>290</v>
      </c>
      <c r="I46" s="9">
        <f>IF(Raw!$G46&gt;$C$8,IF(Raw!$Q46&gt;$C$8,IF(Raw!$N46&gt;$C$9,IF(Raw!$N46&lt;$A$9,IF(Raw!$X46&gt;$C$9,IF(Raw!$X46&lt;$A$9,Raw!M46,-999),-999),-999),-999),-999),-999)</f>
        <v>5.4181E-2</v>
      </c>
      <c r="J46" s="9">
        <f>IF(Raw!$G46&gt;$C$8,IF(Raw!$Q46&gt;$C$8,IF(Raw!$N46&gt;$C$9,IF(Raw!$N46&lt;$A$9,IF(Raw!$X46&gt;$C$9,IF(Raw!$X46&lt;$A$9,Raw!N46,-999),-999),-999),-999),-999),-999)</f>
        <v>742</v>
      </c>
      <c r="K46" s="9">
        <f>IF(Raw!$G46&gt;$C$8,IF(Raw!$Q46&gt;$C$8,IF(Raw!$N46&gt;$C$9,IF(Raw!$N46&lt;$A$9,IF(Raw!$X46&gt;$C$9,IF(Raw!$X46&lt;$A$9,Raw!R46,-999),-999),-999),-999),-999),-999)</f>
        <v>0.47304099999999999</v>
      </c>
      <c r="L46" s="9">
        <f>IF(Raw!$G46&gt;$C$8,IF(Raw!$Q46&gt;$C$8,IF(Raw!$N46&gt;$C$9,IF(Raw!$N46&lt;$A$9,IF(Raw!$X46&gt;$C$9,IF(Raw!$X46&lt;$A$9,Raw!S46,-999),-999),-999),-999),-999),-999)</f>
        <v>0.61615399999999998</v>
      </c>
      <c r="M46" s="9">
        <f>Raw!Q46</f>
        <v>0.92217199999999999</v>
      </c>
      <c r="N46" s="9">
        <f>IF(Raw!$G46&gt;$C$8,IF(Raw!$Q46&gt;$C$8,IF(Raw!$N46&gt;$C$9,IF(Raw!$N46&lt;$A$9,IF(Raw!$X46&gt;$C$9,IF(Raw!$X46&lt;$A$9,Raw!V46,-999),-999),-999),-999),-999),-999)</f>
        <v>357.9</v>
      </c>
      <c r="O46" s="9">
        <f>IF(Raw!$G46&gt;$C$8,IF(Raw!$Q46&gt;$C$8,IF(Raw!$N46&gt;$C$9,IF(Raw!$N46&lt;$A$9,IF(Raw!$X46&gt;$C$9,IF(Raw!$X46&lt;$A$9,Raw!W46,-999),-999),-999),-999),-999),-999)</f>
        <v>1.9999999999999999E-6</v>
      </c>
      <c r="P46" s="9">
        <f>IF(Raw!$G46&gt;$C$8,IF(Raw!$Q46&gt;$C$8,IF(Raw!$N46&gt;$C$9,IF(Raw!$N46&lt;$A$9,IF(Raw!$X46&gt;$C$9,IF(Raw!$X46&lt;$A$9,Raw!X46,-999),-999),-999),-999),-999),-999)</f>
        <v>624</v>
      </c>
      <c r="R46" s="9">
        <f t="shared" si="4"/>
        <v>0.10089900000000007</v>
      </c>
      <c r="S46" s="9">
        <f t="shared" si="5"/>
        <v>0.16789441017560044</v>
      </c>
      <c r="T46" s="9">
        <f t="shared" si="6"/>
        <v>0.14311299999999999</v>
      </c>
      <c r="U46" s="9">
        <f t="shared" si="7"/>
        <v>0.23226823164338783</v>
      </c>
      <c r="V46" s="15">
        <f t="shared" si="0"/>
        <v>0.18774212380000002</v>
      </c>
      <c r="X46" s="11">
        <f t="shared" si="8"/>
        <v>1.2810559999999998E+20</v>
      </c>
      <c r="Y46" s="11">
        <f t="shared" si="9"/>
        <v>2.9E-18</v>
      </c>
      <c r="Z46" s="11">
        <f t="shared" si="10"/>
        <v>7.4199999999999993E-4</v>
      </c>
      <c r="AA46" s="16">
        <f t="shared" si="11"/>
        <v>0.21609060580205419</v>
      </c>
      <c r="AB46" s="9">
        <f t="shared" si="1"/>
        <v>0.50396637486814932</v>
      </c>
      <c r="AC46" s="9">
        <f t="shared" si="2"/>
        <v>0.78390939419794614</v>
      </c>
      <c r="AD46" s="15">
        <f t="shared" si="3"/>
        <v>291.22723153915672</v>
      </c>
      <c r="AE46" s="3">
        <f t="shared" si="12"/>
        <v>349.15999999999991</v>
      </c>
      <c r="AF46" s="2">
        <f t="shared" si="13"/>
        <v>0.25</v>
      </c>
      <c r="AG46" s="9">
        <f t="shared" si="14"/>
        <v>5.2032949289230308E-2</v>
      </c>
      <c r="AH46" s="2">
        <f t="shared" si="15"/>
        <v>2.5178473368429337</v>
      </c>
    </row>
    <row r="47" spans="1:34">
      <c r="A47" s="1">
        <f>Raw!A47</f>
        <v>34</v>
      </c>
      <c r="B47" s="14">
        <f>Raw!B47</f>
        <v>0.36906250000000002</v>
      </c>
      <c r="C47" s="15">
        <f>Raw!C47</f>
        <v>4.9000000000000004</v>
      </c>
      <c r="D47" s="15">
        <f>IF(C47&gt;0.5,Raw!D47*D$11,-999)</f>
        <v>212.8</v>
      </c>
      <c r="E47" s="9">
        <f>IF(Raw!$G47&gt;$C$8,IF(Raw!$Q47&gt;$C$8,IF(Raw!$N47&gt;$C$9,IF(Raw!$N47&lt;$A$9,IF(Raw!$X47&gt;$C$9,IF(Raw!$X47&lt;$A$9,Raw!H47,-999),-999),-999),-999),-999),-999)</f>
        <v>0.47244599999999998</v>
      </c>
      <c r="F47" s="9">
        <f>IF(Raw!$G47&gt;$C$8,IF(Raw!$Q47&gt;$C$8,IF(Raw!$N47&gt;$C$9,IF(Raw!$N47&lt;$A$9,IF(Raw!$X47&gt;$C$9,IF(Raw!$X47&lt;$A$9,Raw!I47,-999),-999),-999),-999),-999),-999)</f>
        <v>0.55688400000000005</v>
      </c>
      <c r="G47" s="9">
        <f>Raw!G47</f>
        <v>0.80711699999999997</v>
      </c>
      <c r="H47" s="9">
        <f>IF(Raw!$G47&gt;$C$8,IF(Raw!$Q47&gt;$C$8,IF(Raw!$N47&gt;$C$9,IF(Raw!$N47&lt;$A$9,IF(Raw!$X47&gt;$C$9,IF(Raw!$X47&lt;$A$9,Raw!L47,-999),-999),-999),-999),-999),-999)</f>
        <v>342.9</v>
      </c>
      <c r="I47" s="9">
        <f>IF(Raw!$G47&gt;$C$8,IF(Raw!$Q47&gt;$C$8,IF(Raw!$N47&gt;$C$9,IF(Raw!$N47&lt;$A$9,IF(Raw!$X47&gt;$C$9,IF(Raw!$X47&lt;$A$9,Raw!M47,-999),-999),-999),-999),-999),-999)</f>
        <v>9.9999999999999995E-7</v>
      </c>
      <c r="J47" s="9">
        <f>IF(Raw!$G47&gt;$C$8,IF(Raw!$Q47&gt;$C$8,IF(Raw!$N47&gt;$C$9,IF(Raw!$N47&lt;$A$9,IF(Raw!$X47&gt;$C$9,IF(Raw!$X47&lt;$A$9,Raw!N47,-999),-999),-999),-999),-999),-999)</f>
        <v>993</v>
      </c>
      <c r="K47" s="9">
        <f>IF(Raw!$G47&gt;$C$8,IF(Raw!$Q47&gt;$C$8,IF(Raw!$N47&gt;$C$9,IF(Raw!$N47&lt;$A$9,IF(Raw!$X47&gt;$C$9,IF(Raw!$X47&lt;$A$9,Raw!R47,-999),-999),-999),-999),-999),-999)</f>
        <v>0.437274</v>
      </c>
      <c r="L47" s="9">
        <f>IF(Raw!$G47&gt;$C$8,IF(Raw!$Q47&gt;$C$8,IF(Raw!$N47&gt;$C$9,IF(Raw!$N47&lt;$A$9,IF(Raw!$X47&gt;$C$9,IF(Raw!$X47&lt;$A$9,Raw!S47,-999),-999),-999),-999),-999),-999)</f>
        <v>0.57190399999999997</v>
      </c>
      <c r="M47" s="9">
        <f>Raw!Q47</f>
        <v>0.90423600000000004</v>
      </c>
      <c r="N47" s="9">
        <f>IF(Raw!$G47&gt;$C$8,IF(Raw!$Q47&gt;$C$8,IF(Raw!$N47&gt;$C$9,IF(Raw!$N47&lt;$A$9,IF(Raw!$X47&gt;$C$9,IF(Raw!$X47&lt;$A$9,Raw!V47,-999),-999),-999),-999),-999),-999)</f>
        <v>346</v>
      </c>
      <c r="O47" s="9">
        <f>IF(Raw!$G47&gt;$C$8,IF(Raw!$Q47&gt;$C$8,IF(Raw!$N47&gt;$C$9,IF(Raw!$N47&lt;$A$9,IF(Raw!$X47&gt;$C$9,IF(Raw!$X47&lt;$A$9,Raw!W47,-999),-999),-999),-999),-999),-999)</f>
        <v>2.4000000000000001E-5</v>
      </c>
      <c r="P47" s="9">
        <f>IF(Raw!$G47&gt;$C$8,IF(Raw!$Q47&gt;$C$8,IF(Raw!$N47&gt;$C$9,IF(Raw!$N47&lt;$A$9,IF(Raw!$X47&gt;$C$9,IF(Raw!$X47&lt;$A$9,Raw!X47,-999),-999),-999),-999),-999),-999)</f>
        <v>876</v>
      </c>
      <c r="R47" s="9">
        <f t="shared" si="4"/>
        <v>8.4438000000000069E-2</v>
      </c>
      <c r="S47" s="9">
        <f t="shared" si="5"/>
        <v>0.15162583230978097</v>
      </c>
      <c r="T47" s="9">
        <f t="shared" si="6"/>
        <v>0.13462999999999997</v>
      </c>
      <c r="U47" s="9">
        <f t="shared" si="7"/>
        <v>0.23540664167412709</v>
      </c>
      <c r="V47" s="15">
        <f t="shared" si="0"/>
        <v>0.17425914880000001</v>
      </c>
      <c r="X47" s="11">
        <f t="shared" si="8"/>
        <v>1.2810559999999998E+20</v>
      </c>
      <c r="Y47" s="11">
        <f t="shared" si="9"/>
        <v>3.4289999999999996E-18</v>
      </c>
      <c r="Z47" s="11">
        <f t="shared" si="10"/>
        <v>9.9299999999999996E-4</v>
      </c>
      <c r="AA47" s="16">
        <f t="shared" si="11"/>
        <v>0.30371774934765433</v>
      </c>
      <c r="AB47" s="9">
        <f t="shared" si="1"/>
        <v>0.47816352059467471</v>
      </c>
      <c r="AC47" s="9">
        <f t="shared" si="2"/>
        <v>0.6962822506523455</v>
      </c>
      <c r="AD47" s="15">
        <f t="shared" si="3"/>
        <v>305.8587606723608</v>
      </c>
      <c r="AE47" s="3">
        <f t="shared" si="12"/>
        <v>412.85159999999985</v>
      </c>
      <c r="AF47" s="2">
        <f t="shared" si="13"/>
        <v>0.25</v>
      </c>
      <c r="AG47" s="9">
        <f t="shared" si="14"/>
        <v>5.5385525904993092E-2</v>
      </c>
      <c r="AH47" s="2">
        <f t="shared" si="15"/>
        <v>2.680076774514025</v>
      </c>
    </row>
    <row r="48" spans="1:34">
      <c r="A48" s="1">
        <f>Raw!A48</f>
        <v>35</v>
      </c>
      <c r="B48" s="14">
        <f>Raw!B48</f>
        <v>0.36910879629629628</v>
      </c>
      <c r="C48" s="15">
        <f>Raw!C48</f>
        <v>4.7</v>
      </c>
      <c r="D48" s="15">
        <f>IF(C48&gt;0.5,Raw!D48*D$11,-999)</f>
        <v>237.5</v>
      </c>
      <c r="E48" s="9">
        <f>IF(Raw!$G48&gt;$C$8,IF(Raw!$Q48&gt;$C$8,IF(Raw!$N48&gt;$C$9,IF(Raw!$N48&lt;$A$9,IF(Raw!$X48&gt;$C$9,IF(Raw!$X48&lt;$A$9,Raw!H48,-999),-999),-999),-999),-999),-999)</f>
        <v>0.52024599999999999</v>
      </c>
      <c r="F48" s="9">
        <f>IF(Raw!$G48&gt;$C$8,IF(Raw!$Q48&gt;$C$8,IF(Raw!$N48&gt;$C$9,IF(Raw!$N48&lt;$A$9,IF(Raw!$X48&gt;$C$9,IF(Raw!$X48&lt;$A$9,Raw!I48,-999),-999),-999),-999),-999),-999)</f>
        <v>0.62934199999999996</v>
      </c>
      <c r="G48" s="9">
        <f>Raw!G48</f>
        <v>0.89484900000000001</v>
      </c>
      <c r="H48" s="9">
        <f>IF(Raw!$G48&gt;$C$8,IF(Raw!$Q48&gt;$C$8,IF(Raw!$N48&gt;$C$9,IF(Raw!$N48&lt;$A$9,IF(Raw!$X48&gt;$C$9,IF(Raw!$X48&lt;$A$9,Raw!L48,-999),-999),-999),-999),-999),-999)</f>
        <v>375.2</v>
      </c>
      <c r="I48" s="9">
        <f>IF(Raw!$G48&gt;$C$8,IF(Raw!$Q48&gt;$C$8,IF(Raw!$N48&gt;$C$9,IF(Raw!$N48&lt;$A$9,IF(Raw!$X48&gt;$C$9,IF(Raw!$X48&lt;$A$9,Raw!M48,-999),-999),-999),-999),-999),-999)</f>
        <v>0.10538</v>
      </c>
      <c r="J48" s="9">
        <f>IF(Raw!$G48&gt;$C$8,IF(Raw!$Q48&gt;$C$8,IF(Raw!$N48&gt;$C$9,IF(Raw!$N48&lt;$A$9,IF(Raw!$X48&gt;$C$9,IF(Raw!$X48&lt;$A$9,Raw!N48,-999),-999),-999),-999),-999),-999)</f>
        <v>1422</v>
      </c>
      <c r="K48" s="9">
        <f>IF(Raw!$G48&gt;$C$8,IF(Raw!$Q48&gt;$C$8,IF(Raw!$N48&gt;$C$9,IF(Raw!$N48&lt;$A$9,IF(Raw!$X48&gt;$C$9,IF(Raw!$X48&lt;$A$9,Raw!R48,-999),-999),-999),-999),-999),-999)</f>
        <v>0.46033000000000002</v>
      </c>
      <c r="L48" s="9">
        <f>IF(Raw!$G48&gt;$C$8,IF(Raw!$Q48&gt;$C$8,IF(Raw!$N48&gt;$C$9,IF(Raw!$N48&lt;$A$9,IF(Raw!$X48&gt;$C$9,IF(Raw!$X48&lt;$A$9,Raw!S48,-999),-999),-999),-999),-999),-999)</f>
        <v>0.61276200000000003</v>
      </c>
      <c r="M48" s="9">
        <f>Raw!Q48</f>
        <v>0.93265600000000004</v>
      </c>
      <c r="N48" s="9">
        <f>IF(Raw!$G48&gt;$C$8,IF(Raw!$Q48&gt;$C$8,IF(Raw!$N48&gt;$C$9,IF(Raw!$N48&lt;$A$9,IF(Raw!$X48&gt;$C$9,IF(Raw!$X48&lt;$A$9,Raw!V48,-999),-999),-999),-999),-999),-999)</f>
        <v>431.5</v>
      </c>
      <c r="O48" s="9">
        <f>IF(Raw!$G48&gt;$C$8,IF(Raw!$Q48&gt;$C$8,IF(Raw!$N48&gt;$C$9,IF(Raw!$N48&lt;$A$9,IF(Raw!$X48&gt;$C$9,IF(Raw!$X48&lt;$A$9,Raw!W48,-999),-999),-999),-999),-999),-999)</f>
        <v>2.6999999999999999E-5</v>
      </c>
      <c r="P48" s="9">
        <f>IF(Raw!$G48&gt;$C$8,IF(Raw!$Q48&gt;$C$8,IF(Raw!$N48&gt;$C$9,IF(Raw!$N48&lt;$A$9,IF(Raw!$X48&gt;$C$9,IF(Raw!$X48&lt;$A$9,Raw!X48,-999),-999),-999),-999),-999),-999)</f>
        <v>475</v>
      </c>
      <c r="R48" s="9">
        <f t="shared" si="4"/>
        <v>0.10909599999999997</v>
      </c>
      <c r="S48" s="9">
        <f t="shared" si="5"/>
        <v>0.17334930768961865</v>
      </c>
      <c r="T48" s="9">
        <f t="shared" si="6"/>
        <v>0.15243200000000001</v>
      </c>
      <c r="U48" s="9">
        <f t="shared" si="7"/>
        <v>0.24876216214451941</v>
      </c>
      <c r="V48" s="15">
        <f t="shared" si="0"/>
        <v>0.18670858140000002</v>
      </c>
      <c r="X48" s="11">
        <f t="shared" si="8"/>
        <v>1.4297499999999998E+20</v>
      </c>
      <c r="Y48" s="11">
        <f t="shared" si="9"/>
        <v>3.7519999999999998E-18</v>
      </c>
      <c r="Z48" s="11">
        <f t="shared" si="10"/>
        <v>1.4219999999999999E-3</v>
      </c>
      <c r="AA48" s="16">
        <f t="shared" si="11"/>
        <v>0.4327273678442472</v>
      </c>
      <c r="AB48" s="9">
        <f t="shared" si="1"/>
        <v>0.52629149813523435</v>
      </c>
      <c r="AC48" s="9">
        <f t="shared" si="2"/>
        <v>0.56727263215575252</v>
      </c>
      <c r="AD48" s="15">
        <f t="shared" si="3"/>
        <v>304.30897879342263</v>
      </c>
      <c r="AE48" s="3">
        <f t="shared" si="12"/>
        <v>451.74079999999987</v>
      </c>
      <c r="AF48" s="2">
        <f t="shared" si="13"/>
        <v>0.25</v>
      </c>
      <c r="AG48" s="9">
        <f t="shared" si="14"/>
        <v>5.823119963434039E-2</v>
      </c>
      <c r="AH48" s="2">
        <f t="shared" si="15"/>
        <v>2.8177774453165538</v>
      </c>
    </row>
    <row r="49" spans="1:34">
      <c r="A49" s="1">
        <f>Raw!A49</f>
        <v>36</v>
      </c>
      <c r="B49" s="14">
        <f>Raw!B49</f>
        <v>0.36916666666666664</v>
      </c>
      <c r="C49" s="15">
        <f>Raw!C49</f>
        <v>5.6</v>
      </c>
      <c r="D49" s="15">
        <f>IF(C49&gt;0.5,Raw!D49*D$11,-999)</f>
        <v>200.5</v>
      </c>
      <c r="E49" s="9">
        <f>IF(Raw!$G49&gt;$C$8,IF(Raw!$Q49&gt;$C$8,IF(Raw!$N49&gt;$C$9,IF(Raw!$N49&lt;$A$9,IF(Raw!$X49&gt;$C$9,IF(Raw!$X49&lt;$A$9,Raw!H49,-999),-999),-999),-999),-999),-999)</f>
        <v>0.49704799999999999</v>
      </c>
      <c r="F49" s="9">
        <f>IF(Raw!$G49&gt;$C$8,IF(Raw!$Q49&gt;$C$8,IF(Raw!$N49&gt;$C$9,IF(Raw!$N49&lt;$A$9,IF(Raw!$X49&gt;$C$9,IF(Raw!$X49&lt;$A$9,Raw!I49,-999),-999),-999),-999),-999),-999)</f>
        <v>0.59823800000000005</v>
      </c>
      <c r="G49" s="9">
        <f>Raw!G49</f>
        <v>0.85619699999999999</v>
      </c>
      <c r="H49" s="9">
        <f>IF(Raw!$G49&gt;$C$8,IF(Raw!$Q49&gt;$C$8,IF(Raw!$N49&gt;$C$9,IF(Raw!$N49&lt;$A$9,IF(Raw!$X49&gt;$C$9,IF(Raw!$X49&lt;$A$9,Raw!L49,-999),-999),-999),-999),-999),-999)</f>
        <v>337.7</v>
      </c>
      <c r="I49" s="9">
        <f>IF(Raw!$G49&gt;$C$8,IF(Raw!$Q49&gt;$C$8,IF(Raw!$N49&gt;$C$9,IF(Raw!$N49&lt;$A$9,IF(Raw!$X49&gt;$C$9,IF(Raw!$X49&lt;$A$9,Raw!M49,-999),-999),-999),-999),-999),-999)</f>
        <v>3.0000000000000001E-6</v>
      </c>
      <c r="J49" s="9">
        <f>IF(Raw!$G49&gt;$C$8,IF(Raw!$Q49&gt;$C$8,IF(Raw!$N49&gt;$C$9,IF(Raw!$N49&lt;$A$9,IF(Raw!$X49&gt;$C$9,IF(Raw!$X49&lt;$A$9,Raw!N49,-999),-999),-999),-999),-999),-999)</f>
        <v>1099</v>
      </c>
      <c r="K49" s="9">
        <f>IF(Raw!$G49&gt;$C$8,IF(Raw!$Q49&gt;$C$8,IF(Raw!$N49&gt;$C$9,IF(Raw!$N49&lt;$A$9,IF(Raw!$X49&gt;$C$9,IF(Raw!$X49&lt;$A$9,Raw!R49,-999),-999),-999),-999),-999),-999)</f>
        <v>0.46096300000000001</v>
      </c>
      <c r="L49" s="9">
        <f>IF(Raw!$G49&gt;$C$8,IF(Raw!$Q49&gt;$C$8,IF(Raw!$N49&gt;$C$9,IF(Raw!$N49&lt;$A$9,IF(Raw!$X49&gt;$C$9,IF(Raw!$X49&lt;$A$9,Raw!S49,-999),-999),-999),-999),-999),-999)</f>
        <v>0.62053999999999998</v>
      </c>
      <c r="M49" s="9">
        <f>Raw!Q49</f>
        <v>0.92455500000000002</v>
      </c>
      <c r="N49" s="9">
        <f>IF(Raw!$G49&gt;$C$8,IF(Raw!$Q49&gt;$C$8,IF(Raw!$N49&gt;$C$9,IF(Raw!$N49&lt;$A$9,IF(Raw!$X49&gt;$C$9,IF(Raw!$X49&lt;$A$9,Raw!V49,-999),-999),-999),-999),-999),-999)</f>
        <v>357.4</v>
      </c>
      <c r="O49" s="9">
        <f>IF(Raw!$G49&gt;$C$8,IF(Raw!$Q49&gt;$C$8,IF(Raw!$N49&gt;$C$9,IF(Raw!$N49&lt;$A$9,IF(Raw!$X49&gt;$C$9,IF(Raw!$X49&lt;$A$9,Raw!W49,-999),-999),-999),-999),-999),-999)</f>
        <v>2.6999999999999999E-5</v>
      </c>
      <c r="P49" s="9">
        <f>IF(Raw!$G49&gt;$C$8,IF(Raw!$Q49&gt;$C$8,IF(Raw!$N49&gt;$C$9,IF(Raw!$N49&lt;$A$9,IF(Raw!$X49&gt;$C$9,IF(Raw!$X49&lt;$A$9,Raw!X49,-999),-999),-999),-999),-999),-999)</f>
        <v>488</v>
      </c>
      <c r="R49" s="9">
        <f t="shared" si="4"/>
        <v>0.10119000000000006</v>
      </c>
      <c r="S49" s="9">
        <f t="shared" si="5"/>
        <v>0.16914672755659127</v>
      </c>
      <c r="T49" s="9">
        <f t="shared" si="6"/>
        <v>0.15957699999999997</v>
      </c>
      <c r="U49" s="9">
        <f t="shared" si="7"/>
        <v>0.25715828149676084</v>
      </c>
      <c r="V49" s="15">
        <f t="shared" si="0"/>
        <v>0.18907853800000002</v>
      </c>
      <c r="X49" s="11">
        <f t="shared" si="8"/>
        <v>1.2070099999999998E+20</v>
      </c>
      <c r="Y49" s="11">
        <f t="shared" si="9"/>
        <v>3.3769999999999998E-18</v>
      </c>
      <c r="Z49" s="11">
        <f t="shared" si="10"/>
        <v>1.0989999999999999E-3</v>
      </c>
      <c r="AA49" s="16">
        <f t="shared" si="11"/>
        <v>0.3093733766615821</v>
      </c>
      <c r="AB49" s="9">
        <f t="shared" si="1"/>
        <v>0.51033187532752533</v>
      </c>
      <c r="AC49" s="9">
        <f t="shared" si="2"/>
        <v>0.69062662333841762</v>
      </c>
      <c r="AD49" s="15">
        <f t="shared" si="3"/>
        <v>281.50443736267698</v>
      </c>
      <c r="AE49" s="3">
        <f t="shared" si="12"/>
        <v>406.59079999999989</v>
      </c>
      <c r="AF49" s="2">
        <f t="shared" si="13"/>
        <v>0.25</v>
      </c>
      <c r="AG49" s="9">
        <f t="shared" si="14"/>
        <v>5.568553641992198E-2</v>
      </c>
      <c r="AH49" s="2">
        <f t="shared" si="15"/>
        <v>2.6945941271983735</v>
      </c>
    </row>
    <row r="50" spans="1:34">
      <c r="A50" s="1">
        <f>Raw!A50</f>
        <v>37</v>
      </c>
      <c r="B50" s="14">
        <f>Raw!B50</f>
        <v>0.36921296296296297</v>
      </c>
      <c r="C50" s="15">
        <f>Raw!C50</f>
        <v>6.4</v>
      </c>
      <c r="D50" s="15">
        <f>IF(C50&gt;0.5,Raw!D50*D$11,-999)</f>
        <v>184.7</v>
      </c>
      <c r="E50" s="9">
        <f>IF(Raw!$G50&gt;$C$8,IF(Raw!$Q50&gt;$C$8,IF(Raw!$N50&gt;$C$9,IF(Raw!$N50&lt;$A$9,IF(Raw!$X50&gt;$C$9,IF(Raw!$X50&lt;$A$9,Raw!H50,-999),-999),-999),-999),-999),-999)</f>
        <v>0.51455700000000004</v>
      </c>
      <c r="F50" s="9">
        <f>IF(Raw!$G50&gt;$C$8,IF(Raw!$Q50&gt;$C$8,IF(Raw!$N50&gt;$C$9,IF(Raw!$N50&lt;$A$9,IF(Raw!$X50&gt;$C$9,IF(Raw!$X50&lt;$A$9,Raw!I50,-999),-999),-999),-999),-999),-999)</f>
        <v>0.62627200000000005</v>
      </c>
      <c r="G50" s="9">
        <f>Raw!G50</f>
        <v>0.89565899999999998</v>
      </c>
      <c r="H50" s="9">
        <f>IF(Raw!$G50&gt;$C$8,IF(Raw!$Q50&gt;$C$8,IF(Raw!$N50&gt;$C$9,IF(Raw!$N50&lt;$A$9,IF(Raw!$X50&gt;$C$9,IF(Raw!$X50&lt;$A$9,Raw!L50,-999),-999),-999),-999),-999),-999)</f>
        <v>300.10000000000002</v>
      </c>
      <c r="I50" s="9">
        <f>IF(Raw!$G50&gt;$C$8,IF(Raw!$Q50&gt;$C$8,IF(Raw!$N50&gt;$C$9,IF(Raw!$N50&lt;$A$9,IF(Raw!$X50&gt;$C$9,IF(Raw!$X50&lt;$A$9,Raw!M50,-999),-999),-999),-999),-999),-999)</f>
        <v>6.0000000000000002E-6</v>
      </c>
      <c r="J50" s="9">
        <f>IF(Raw!$G50&gt;$C$8,IF(Raw!$Q50&gt;$C$8,IF(Raw!$N50&gt;$C$9,IF(Raw!$N50&lt;$A$9,IF(Raw!$X50&gt;$C$9,IF(Raw!$X50&lt;$A$9,Raw!N50,-999),-999),-999),-999),-999),-999)</f>
        <v>878</v>
      </c>
      <c r="K50" s="9">
        <f>IF(Raw!$G50&gt;$C$8,IF(Raw!$Q50&gt;$C$8,IF(Raw!$N50&gt;$C$9,IF(Raw!$N50&lt;$A$9,IF(Raw!$X50&gt;$C$9,IF(Raw!$X50&lt;$A$9,Raw!R50,-999),-999),-999),-999),-999),-999)</f>
        <v>0.50976900000000003</v>
      </c>
      <c r="L50" s="9">
        <f>IF(Raw!$G50&gt;$C$8,IF(Raw!$Q50&gt;$C$8,IF(Raw!$N50&gt;$C$9,IF(Raw!$N50&lt;$A$9,IF(Raw!$X50&gt;$C$9,IF(Raw!$X50&lt;$A$9,Raw!S50,-999),-999),-999),-999),-999),-999)</f>
        <v>0.68290399999999996</v>
      </c>
      <c r="M50" s="9">
        <f>Raw!Q50</f>
        <v>0.94920199999999999</v>
      </c>
      <c r="N50" s="9">
        <f>IF(Raw!$G50&gt;$C$8,IF(Raw!$Q50&gt;$C$8,IF(Raw!$N50&gt;$C$9,IF(Raw!$N50&lt;$A$9,IF(Raw!$X50&gt;$C$9,IF(Raw!$X50&lt;$A$9,Raw!V50,-999),-999),-999),-999),-999),-999)</f>
        <v>411.3</v>
      </c>
      <c r="O50" s="9">
        <f>IF(Raw!$G50&gt;$C$8,IF(Raw!$Q50&gt;$C$8,IF(Raw!$N50&gt;$C$9,IF(Raw!$N50&lt;$A$9,IF(Raw!$X50&gt;$C$9,IF(Raw!$X50&lt;$A$9,Raw!W50,-999),-999),-999),-999),-999),-999)</f>
        <v>0.14743300000000001</v>
      </c>
      <c r="P50" s="9">
        <f>IF(Raw!$G50&gt;$C$8,IF(Raw!$Q50&gt;$C$8,IF(Raw!$N50&gt;$C$9,IF(Raw!$N50&lt;$A$9,IF(Raw!$X50&gt;$C$9,IF(Raw!$X50&lt;$A$9,Raw!X50,-999),-999),-999),-999),-999),-999)</f>
        <v>696</v>
      </c>
      <c r="R50" s="9">
        <f t="shared" si="4"/>
        <v>0.11171500000000001</v>
      </c>
      <c r="S50" s="9">
        <f t="shared" si="5"/>
        <v>0.17838095907209647</v>
      </c>
      <c r="T50" s="9">
        <f t="shared" si="6"/>
        <v>0.17313499999999993</v>
      </c>
      <c r="U50" s="9">
        <f t="shared" si="7"/>
        <v>0.25352758220774801</v>
      </c>
      <c r="V50" s="15">
        <f t="shared" si="0"/>
        <v>0.2080808488</v>
      </c>
      <c r="X50" s="11">
        <f t="shared" si="8"/>
        <v>1.1118939999999997E+20</v>
      </c>
      <c r="Y50" s="11">
        <f t="shared" si="9"/>
        <v>3.0010000000000001E-18</v>
      </c>
      <c r="Z50" s="11">
        <f t="shared" si="10"/>
        <v>8.7799999999999998E-4</v>
      </c>
      <c r="AA50" s="16">
        <f t="shared" si="11"/>
        <v>0.22658715184225073</v>
      </c>
      <c r="AB50" s="9">
        <f t="shared" si="1"/>
        <v>0.54899916653420811</v>
      </c>
      <c r="AC50" s="9">
        <f t="shared" si="2"/>
        <v>0.77341284815774924</v>
      </c>
      <c r="AD50" s="15">
        <f t="shared" si="3"/>
        <v>258.07192692739261</v>
      </c>
      <c r="AE50" s="3">
        <f t="shared" si="12"/>
        <v>361.32039999999989</v>
      </c>
      <c r="AF50" s="2">
        <f t="shared" si="13"/>
        <v>0.25</v>
      </c>
      <c r="AG50" s="9">
        <f t="shared" si="14"/>
        <v>5.0329501284304974E-2</v>
      </c>
      <c r="AH50" s="2">
        <f t="shared" si="15"/>
        <v>2.4354183744020252</v>
      </c>
    </row>
    <row r="51" spans="1:34">
      <c r="A51" s="1">
        <f>Raw!A51</f>
        <v>38</v>
      </c>
      <c r="B51" s="14">
        <f>Raw!B51</f>
        <v>0.36927083333333338</v>
      </c>
      <c r="C51" s="15">
        <f>Raw!C51</f>
        <v>6.9</v>
      </c>
      <c r="D51" s="15">
        <f>IF(C51&gt;0.5,Raw!D51*D$11,-999)</f>
        <v>175</v>
      </c>
      <c r="E51" s="9">
        <f>IF(Raw!$G51&gt;$C$8,IF(Raw!$Q51&gt;$C$8,IF(Raw!$N51&gt;$C$9,IF(Raw!$N51&lt;$A$9,IF(Raw!$X51&gt;$C$9,IF(Raw!$X51&lt;$A$9,Raw!H51,-999),-999),-999),-999),-999),-999)</f>
        <v>0.50122699999999998</v>
      </c>
      <c r="F51" s="9">
        <f>IF(Raw!$G51&gt;$C$8,IF(Raw!$Q51&gt;$C$8,IF(Raw!$N51&gt;$C$9,IF(Raw!$N51&lt;$A$9,IF(Raw!$X51&gt;$C$9,IF(Raw!$X51&lt;$A$9,Raw!I51,-999),-999),-999),-999),-999),-999)</f>
        <v>0.61699400000000004</v>
      </c>
      <c r="G51" s="9">
        <f>Raw!G51</f>
        <v>0.89737500000000003</v>
      </c>
      <c r="H51" s="9">
        <f>IF(Raw!$G51&gt;$C$8,IF(Raw!$Q51&gt;$C$8,IF(Raw!$N51&gt;$C$9,IF(Raw!$N51&lt;$A$9,IF(Raw!$X51&gt;$C$9,IF(Raw!$X51&lt;$A$9,Raw!L51,-999),-999),-999),-999),-999),-999)</f>
        <v>366.9</v>
      </c>
      <c r="I51" s="9">
        <f>IF(Raw!$G51&gt;$C$8,IF(Raw!$Q51&gt;$C$8,IF(Raw!$N51&gt;$C$9,IF(Raw!$N51&lt;$A$9,IF(Raw!$X51&gt;$C$9,IF(Raw!$X51&lt;$A$9,Raw!M51,-999),-999),-999),-999),-999),-999)</f>
        <v>3.9999999999999998E-6</v>
      </c>
      <c r="J51" s="9">
        <f>IF(Raw!$G51&gt;$C$8,IF(Raw!$Q51&gt;$C$8,IF(Raw!$N51&gt;$C$9,IF(Raw!$N51&lt;$A$9,IF(Raw!$X51&gt;$C$9,IF(Raw!$X51&lt;$A$9,Raw!N51,-999),-999),-999),-999),-999),-999)</f>
        <v>638</v>
      </c>
      <c r="K51" s="9">
        <f>IF(Raw!$G51&gt;$C$8,IF(Raw!$Q51&gt;$C$8,IF(Raw!$N51&gt;$C$9,IF(Raw!$N51&lt;$A$9,IF(Raw!$X51&gt;$C$9,IF(Raw!$X51&lt;$A$9,Raw!R51,-999),-999),-999),-999),-999),-999)</f>
        <v>0.47023100000000001</v>
      </c>
      <c r="L51" s="9">
        <f>IF(Raw!$G51&gt;$C$8,IF(Raw!$Q51&gt;$C$8,IF(Raw!$N51&gt;$C$9,IF(Raw!$N51&lt;$A$9,IF(Raw!$X51&gt;$C$9,IF(Raw!$X51&lt;$A$9,Raw!S51,-999),-999),-999),-999),-999),-999)</f>
        <v>0.63153599999999999</v>
      </c>
      <c r="M51" s="9">
        <f>Raw!Q51</f>
        <v>0.92869400000000002</v>
      </c>
      <c r="N51" s="9">
        <f>IF(Raw!$G51&gt;$C$8,IF(Raw!$Q51&gt;$C$8,IF(Raw!$N51&gt;$C$9,IF(Raw!$N51&lt;$A$9,IF(Raw!$X51&gt;$C$9,IF(Raw!$X51&lt;$A$9,Raw!V51,-999),-999),-999),-999),-999),-999)</f>
        <v>436.5</v>
      </c>
      <c r="O51" s="9">
        <f>IF(Raw!$G51&gt;$C$8,IF(Raw!$Q51&gt;$C$8,IF(Raw!$N51&gt;$C$9,IF(Raw!$N51&lt;$A$9,IF(Raw!$X51&gt;$C$9,IF(Raw!$X51&lt;$A$9,Raw!W51,-999),-999),-999),-999),-999),-999)</f>
        <v>6.3E-5</v>
      </c>
      <c r="P51" s="9">
        <f>IF(Raw!$G51&gt;$C$8,IF(Raw!$Q51&gt;$C$8,IF(Raw!$N51&gt;$C$9,IF(Raw!$N51&lt;$A$9,IF(Raw!$X51&gt;$C$9,IF(Raw!$X51&lt;$A$9,Raw!X51,-999),-999),-999),-999),-999),-999)</f>
        <v>477</v>
      </c>
      <c r="R51" s="9">
        <f t="shared" si="4"/>
        <v>0.11576700000000006</v>
      </c>
      <c r="S51" s="9">
        <f t="shared" si="5"/>
        <v>0.18763067388013507</v>
      </c>
      <c r="T51" s="9">
        <f t="shared" si="6"/>
        <v>0.16130499999999998</v>
      </c>
      <c r="U51" s="9">
        <f t="shared" si="7"/>
        <v>0.25541695168604794</v>
      </c>
      <c r="V51" s="15">
        <f t="shared" si="0"/>
        <v>0.19242901920000002</v>
      </c>
      <c r="X51" s="11">
        <f t="shared" si="8"/>
        <v>1.0534999999999998E+20</v>
      </c>
      <c r="Y51" s="11">
        <f t="shared" si="9"/>
        <v>3.6689999999999995E-18</v>
      </c>
      <c r="Z51" s="11">
        <f t="shared" si="10"/>
        <v>6.38E-4</v>
      </c>
      <c r="AA51" s="16">
        <f t="shared" si="11"/>
        <v>0.19782166721775499</v>
      </c>
      <c r="AB51" s="9">
        <f t="shared" si="1"/>
        <v>0.50214062403055992</v>
      </c>
      <c r="AC51" s="9">
        <f t="shared" si="2"/>
        <v>0.80217833278224537</v>
      </c>
      <c r="AD51" s="15">
        <f t="shared" si="3"/>
        <v>310.06530911873836</v>
      </c>
      <c r="AE51" s="3">
        <f t="shared" si="12"/>
        <v>441.74759999999981</v>
      </c>
      <c r="AF51" s="2">
        <f t="shared" si="13"/>
        <v>0.25</v>
      </c>
      <c r="AG51" s="9">
        <f t="shared" si="14"/>
        <v>6.0919950829769476E-2</v>
      </c>
      <c r="AH51" s="2">
        <f t="shared" si="15"/>
        <v>2.9478847163692365</v>
      </c>
    </row>
    <row r="52" spans="1:34">
      <c r="A52" s="1">
        <f>Raw!A52</f>
        <v>39</v>
      </c>
      <c r="B52" s="14">
        <f>Raw!B52</f>
        <v>0.36931712962962965</v>
      </c>
      <c r="C52" s="15">
        <f>Raw!C52</f>
        <v>8.1999999999999993</v>
      </c>
      <c r="D52" s="15">
        <f>IF(C52&gt;0.5,Raw!D52*D$11,-999)</f>
        <v>156.6</v>
      </c>
      <c r="E52" s="9">
        <f>IF(Raw!$G52&gt;$C$8,IF(Raw!$Q52&gt;$C$8,IF(Raw!$N52&gt;$C$9,IF(Raw!$N52&lt;$A$9,IF(Raw!$X52&gt;$C$9,IF(Raw!$X52&lt;$A$9,Raw!H52,-999),-999),-999),-999),-999),-999)</f>
        <v>0.53358000000000005</v>
      </c>
      <c r="F52" s="9">
        <f>IF(Raw!$G52&gt;$C$8,IF(Raw!$Q52&gt;$C$8,IF(Raw!$N52&gt;$C$9,IF(Raw!$N52&lt;$A$9,IF(Raw!$X52&gt;$C$9,IF(Raw!$X52&lt;$A$9,Raw!I52,-999),-999),-999),-999),-999),-999)</f>
        <v>0.673261</v>
      </c>
      <c r="G52" s="9">
        <f>Raw!G52</f>
        <v>0.92222400000000004</v>
      </c>
      <c r="H52" s="9">
        <f>IF(Raw!$G52&gt;$C$8,IF(Raw!$Q52&gt;$C$8,IF(Raw!$N52&gt;$C$9,IF(Raw!$N52&lt;$A$9,IF(Raw!$X52&gt;$C$9,IF(Raw!$X52&lt;$A$9,Raw!L52,-999),-999),-999),-999),-999),-999)</f>
        <v>407.5</v>
      </c>
      <c r="I52" s="9">
        <f>IF(Raw!$G52&gt;$C$8,IF(Raw!$Q52&gt;$C$8,IF(Raw!$N52&gt;$C$9,IF(Raw!$N52&lt;$A$9,IF(Raw!$X52&gt;$C$9,IF(Raw!$X52&lt;$A$9,Raw!M52,-999),-999),-999),-999),-999),-999)</f>
        <v>8.7515999999999997E-2</v>
      </c>
      <c r="J52" s="9">
        <f>IF(Raw!$G52&gt;$C$8,IF(Raw!$Q52&gt;$C$8,IF(Raw!$N52&gt;$C$9,IF(Raw!$N52&lt;$A$9,IF(Raw!$X52&gt;$C$9,IF(Raw!$X52&lt;$A$9,Raw!N52,-999),-999),-999),-999),-999),-999)</f>
        <v>467</v>
      </c>
      <c r="K52" s="9">
        <f>IF(Raw!$G52&gt;$C$8,IF(Raw!$Q52&gt;$C$8,IF(Raw!$N52&gt;$C$9,IF(Raw!$N52&lt;$A$9,IF(Raw!$X52&gt;$C$9,IF(Raw!$X52&lt;$A$9,Raw!R52,-999),-999),-999),-999),-999),-999)</f>
        <v>0.50489399999999995</v>
      </c>
      <c r="L52" s="9">
        <f>IF(Raw!$G52&gt;$C$8,IF(Raw!$Q52&gt;$C$8,IF(Raw!$N52&gt;$C$9,IF(Raw!$N52&lt;$A$9,IF(Raw!$X52&gt;$C$9,IF(Raw!$X52&lt;$A$9,Raw!S52,-999),-999),-999),-999),-999),-999)</f>
        <v>0.69379100000000005</v>
      </c>
      <c r="M52" s="9">
        <f>Raw!Q52</f>
        <v>0.95666099999999998</v>
      </c>
      <c r="N52" s="9">
        <f>IF(Raw!$G52&gt;$C$8,IF(Raw!$Q52&gt;$C$8,IF(Raw!$N52&gt;$C$9,IF(Raw!$N52&lt;$A$9,IF(Raw!$X52&gt;$C$9,IF(Raw!$X52&lt;$A$9,Raw!V52,-999),-999),-999),-999),-999),-999)</f>
        <v>418</v>
      </c>
      <c r="O52" s="9">
        <f>IF(Raw!$G52&gt;$C$8,IF(Raw!$Q52&gt;$C$8,IF(Raw!$N52&gt;$C$9,IF(Raw!$N52&lt;$A$9,IF(Raw!$X52&gt;$C$9,IF(Raw!$X52&lt;$A$9,Raw!W52,-999),-999),-999),-999),-999),-999)</f>
        <v>2.5999999999999998E-5</v>
      </c>
      <c r="P52" s="9">
        <f>IF(Raw!$G52&gt;$C$8,IF(Raw!$Q52&gt;$C$8,IF(Raw!$N52&gt;$C$9,IF(Raw!$N52&lt;$A$9,IF(Raw!$X52&gt;$C$9,IF(Raw!$X52&lt;$A$9,Raw!X52,-999),-999),-999),-999),-999),-999)</f>
        <v>758</v>
      </c>
      <c r="R52" s="9">
        <f t="shared" si="4"/>
        <v>0.13968099999999994</v>
      </c>
      <c r="S52" s="9">
        <f t="shared" si="5"/>
        <v>0.20746931724843701</v>
      </c>
      <c r="T52" s="9">
        <f t="shared" si="6"/>
        <v>0.18889700000000009</v>
      </c>
      <c r="U52" s="9">
        <f t="shared" si="7"/>
        <v>0.27226787317794565</v>
      </c>
      <c r="V52" s="15">
        <f t="shared" si="0"/>
        <v>0.21139811770000003</v>
      </c>
      <c r="X52" s="11">
        <f t="shared" si="8"/>
        <v>9.4273199999999967E+19</v>
      </c>
      <c r="Y52" s="11">
        <f t="shared" si="9"/>
        <v>4.0749999999999995E-18</v>
      </c>
      <c r="Z52" s="11">
        <f t="shared" si="10"/>
        <v>4.6699999999999997E-4</v>
      </c>
      <c r="AA52" s="16">
        <f t="shared" si="11"/>
        <v>0.15211430300671289</v>
      </c>
      <c r="AB52" s="9">
        <f t="shared" si="1"/>
        <v>0.53362793549505905</v>
      </c>
      <c r="AC52" s="9">
        <f t="shared" si="2"/>
        <v>0.84788569699328697</v>
      </c>
      <c r="AD52" s="15">
        <f t="shared" si="3"/>
        <v>325.72655890088413</v>
      </c>
      <c r="AE52" s="3">
        <f t="shared" si="12"/>
        <v>490.62999999999982</v>
      </c>
      <c r="AF52" s="2">
        <f t="shared" si="13"/>
        <v>0.25</v>
      </c>
      <c r="AG52" s="9">
        <f t="shared" si="14"/>
        <v>6.821913648424198E-2</v>
      </c>
      <c r="AH52" s="2">
        <f t="shared" si="15"/>
        <v>3.3010885115083224</v>
      </c>
    </row>
    <row r="53" spans="1:34">
      <c r="A53" s="1">
        <f>Raw!A53</f>
        <v>40</v>
      </c>
      <c r="B53" s="14">
        <f>Raw!B53</f>
        <v>0.36937500000000001</v>
      </c>
      <c r="C53" s="15">
        <f>Raw!C53</f>
        <v>8.6</v>
      </c>
      <c r="D53" s="15">
        <f>IF(C53&gt;0.5,Raw!D53*D$11,-999)</f>
        <v>139.80000000000001</v>
      </c>
      <c r="E53" s="9">
        <f>IF(Raw!$G53&gt;$C$8,IF(Raw!$Q53&gt;$C$8,IF(Raw!$N53&gt;$C$9,IF(Raw!$N53&lt;$A$9,IF(Raw!$X53&gt;$C$9,IF(Raw!$X53&lt;$A$9,Raw!H53,-999),-999),-999),-999),-999),-999)</f>
        <v>0.561782</v>
      </c>
      <c r="F53" s="9">
        <f>IF(Raw!$G53&gt;$C$8,IF(Raw!$Q53&gt;$C$8,IF(Raw!$N53&gt;$C$9,IF(Raw!$N53&lt;$A$9,IF(Raw!$X53&gt;$C$9,IF(Raw!$X53&lt;$A$9,Raw!I53,-999),-999),-999),-999),-999),-999)</f>
        <v>0.695743</v>
      </c>
      <c r="G53" s="9">
        <f>Raw!G53</f>
        <v>0.92340299999999997</v>
      </c>
      <c r="H53" s="9">
        <f>IF(Raw!$G53&gt;$C$8,IF(Raw!$Q53&gt;$C$8,IF(Raw!$N53&gt;$C$9,IF(Raw!$N53&lt;$A$9,IF(Raw!$X53&gt;$C$9,IF(Raw!$X53&lt;$A$9,Raw!L53,-999),-999),-999),-999),-999),-999)</f>
        <v>379.8</v>
      </c>
      <c r="I53" s="9">
        <f>IF(Raw!$G53&gt;$C$8,IF(Raw!$Q53&gt;$C$8,IF(Raw!$N53&gt;$C$9,IF(Raw!$N53&lt;$A$9,IF(Raw!$X53&gt;$C$9,IF(Raw!$X53&lt;$A$9,Raw!M53,-999),-999),-999),-999),-999),-999)</f>
        <v>3.0000000000000001E-6</v>
      </c>
      <c r="J53" s="9">
        <f>IF(Raw!$G53&gt;$C$8,IF(Raw!$Q53&gt;$C$8,IF(Raw!$N53&gt;$C$9,IF(Raw!$N53&lt;$A$9,IF(Raw!$X53&gt;$C$9,IF(Raw!$X53&lt;$A$9,Raw!N53,-999),-999),-999),-999),-999),-999)</f>
        <v>581</v>
      </c>
      <c r="K53" s="9">
        <f>IF(Raw!$G53&gt;$C$8,IF(Raw!$Q53&gt;$C$8,IF(Raw!$N53&gt;$C$9,IF(Raw!$N53&lt;$A$9,IF(Raw!$X53&gt;$C$9,IF(Raw!$X53&lt;$A$9,Raw!R53,-999),-999),-999),-999),-999),-999)</f>
        <v>0.52094200000000002</v>
      </c>
      <c r="L53" s="9">
        <f>IF(Raw!$G53&gt;$C$8,IF(Raw!$Q53&gt;$C$8,IF(Raw!$N53&gt;$C$9,IF(Raw!$N53&lt;$A$9,IF(Raw!$X53&gt;$C$9,IF(Raw!$X53&lt;$A$9,Raw!S53,-999),-999),-999),-999),-999),-999)</f>
        <v>0.72581399999999996</v>
      </c>
      <c r="M53" s="9">
        <f>Raw!Q53</f>
        <v>0.97302900000000003</v>
      </c>
      <c r="N53" s="9">
        <f>IF(Raw!$G53&gt;$C$8,IF(Raw!$Q53&gt;$C$8,IF(Raw!$N53&gt;$C$9,IF(Raw!$N53&lt;$A$9,IF(Raw!$X53&gt;$C$9,IF(Raw!$X53&lt;$A$9,Raw!V53,-999),-999),-999),-999),-999),-999)</f>
        <v>410</v>
      </c>
      <c r="O53" s="9">
        <f>IF(Raw!$G53&gt;$C$8,IF(Raw!$Q53&gt;$C$8,IF(Raw!$N53&gt;$C$9,IF(Raw!$N53&lt;$A$9,IF(Raw!$X53&gt;$C$9,IF(Raw!$X53&lt;$A$9,Raw!W53,-999),-999),-999),-999),-999),-999)</f>
        <v>4.6165999999999999E-2</v>
      </c>
      <c r="P53" s="9">
        <f>IF(Raw!$G53&gt;$C$8,IF(Raw!$Q53&gt;$C$8,IF(Raw!$N53&gt;$C$9,IF(Raw!$N53&lt;$A$9,IF(Raw!$X53&gt;$C$9,IF(Raw!$X53&lt;$A$9,Raw!X53,-999),-999),-999),-999),-999),-999)</f>
        <v>637</v>
      </c>
      <c r="R53" s="9">
        <f t="shared" si="4"/>
        <v>0.133961</v>
      </c>
      <c r="S53" s="9">
        <f t="shared" si="5"/>
        <v>0.19254379850030831</v>
      </c>
      <c r="T53" s="9">
        <f t="shared" si="6"/>
        <v>0.20487199999999994</v>
      </c>
      <c r="U53" s="9">
        <f t="shared" si="7"/>
        <v>0.28226515333129421</v>
      </c>
      <c r="V53" s="15">
        <f t="shared" si="0"/>
        <v>0.2211555258</v>
      </c>
      <c r="X53" s="11">
        <f t="shared" si="8"/>
        <v>8.4159599999999984E+19</v>
      </c>
      <c r="Y53" s="11">
        <f t="shared" si="9"/>
        <v>3.7980000000000001E-18</v>
      </c>
      <c r="Z53" s="11">
        <f t="shared" si="10"/>
        <v>5.8100000000000003E-4</v>
      </c>
      <c r="AA53" s="16">
        <f t="shared" si="11"/>
        <v>0.15662329509323608</v>
      </c>
      <c r="AB53" s="9">
        <f t="shared" si="1"/>
        <v>0.55302972771234149</v>
      </c>
      <c r="AC53" s="9">
        <f t="shared" si="2"/>
        <v>0.84337670490676386</v>
      </c>
      <c r="AD53" s="15">
        <f t="shared" si="3"/>
        <v>269.57537881796225</v>
      </c>
      <c r="AE53" s="3">
        <f t="shared" si="12"/>
        <v>457.27919999999989</v>
      </c>
      <c r="AF53" s="2">
        <f t="shared" si="13"/>
        <v>0.25</v>
      </c>
      <c r="AG53" s="9">
        <f t="shared" si="14"/>
        <v>5.8532104335687563E-2</v>
      </c>
      <c r="AH53" s="2">
        <f t="shared" si="15"/>
        <v>2.8323380672163259</v>
      </c>
    </row>
    <row r="54" spans="1:34">
      <c r="A54" s="1">
        <f>Raw!A54</f>
        <v>41</v>
      </c>
      <c r="B54" s="14">
        <f>Raw!B54</f>
        <v>0.36942129629629633</v>
      </c>
      <c r="C54" s="15">
        <f>Raw!C54</f>
        <v>9.3000000000000007</v>
      </c>
      <c r="D54" s="15">
        <f>IF(C54&gt;0.5,Raw!D54*D$11,-999)</f>
        <v>138.1</v>
      </c>
      <c r="E54" s="9">
        <f>IF(Raw!$G54&gt;$C$8,IF(Raw!$Q54&gt;$C$8,IF(Raw!$N54&gt;$C$9,IF(Raw!$N54&lt;$A$9,IF(Raw!$X54&gt;$C$9,IF(Raw!$X54&lt;$A$9,Raw!H54,-999),-999),-999),-999),-999),-999)</f>
        <v>0.56427000000000005</v>
      </c>
      <c r="F54" s="9">
        <f>IF(Raw!$G54&gt;$C$8,IF(Raw!$Q54&gt;$C$8,IF(Raw!$N54&gt;$C$9,IF(Raw!$N54&lt;$A$9,IF(Raw!$X54&gt;$C$9,IF(Raw!$X54&lt;$A$9,Raw!I54,-999),-999),-999),-999),-999),-999)</f>
        <v>0.69059599999999999</v>
      </c>
      <c r="G54" s="9">
        <f>Raw!G54</f>
        <v>0.88390599999999997</v>
      </c>
      <c r="H54" s="9">
        <f>IF(Raw!$G54&gt;$C$8,IF(Raw!$Q54&gt;$C$8,IF(Raw!$N54&gt;$C$9,IF(Raw!$N54&lt;$A$9,IF(Raw!$X54&gt;$C$9,IF(Raw!$X54&lt;$A$9,Raw!L54,-999),-999),-999),-999),-999),-999)</f>
        <v>397.1</v>
      </c>
      <c r="I54" s="9">
        <f>IF(Raw!$G54&gt;$C$8,IF(Raw!$Q54&gt;$C$8,IF(Raw!$N54&gt;$C$9,IF(Raw!$N54&lt;$A$9,IF(Raw!$X54&gt;$C$9,IF(Raw!$X54&lt;$A$9,Raw!M54,-999),-999),-999),-999),-999),-999)</f>
        <v>8.7443000000000007E-2</v>
      </c>
      <c r="J54" s="9">
        <f>IF(Raw!$G54&gt;$C$8,IF(Raw!$Q54&gt;$C$8,IF(Raw!$N54&gt;$C$9,IF(Raw!$N54&lt;$A$9,IF(Raw!$X54&gt;$C$9,IF(Raw!$X54&lt;$A$9,Raw!N54,-999),-999),-999),-999),-999),-999)</f>
        <v>524</v>
      </c>
      <c r="K54" s="9">
        <f>IF(Raw!$G54&gt;$C$8,IF(Raw!$Q54&gt;$C$8,IF(Raw!$N54&gt;$C$9,IF(Raw!$N54&lt;$A$9,IF(Raw!$X54&gt;$C$9,IF(Raw!$X54&lt;$A$9,Raw!R54,-999),-999),-999),-999),-999),-999)</f>
        <v>0.51319300000000001</v>
      </c>
      <c r="L54" s="9">
        <f>IF(Raw!$G54&gt;$C$8,IF(Raw!$Q54&gt;$C$8,IF(Raw!$N54&gt;$C$9,IF(Raw!$N54&lt;$A$9,IF(Raw!$X54&gt;$C$9,IF(Raw!$X54&lt;$A$9,Raw!S54,-999),-999),-999),-999),-999),-999)</f>
        <v>0.68649199999999999</v>
      </c>
      <c r="M54" s="9">
        <f>Raw!Q54</f>
        <v>0.95828400000000002</v>
      </c>
      <c r="N54" s="9">
        <f>IF(Raw!$G54&gt;$C$8,IF(Raw!$Q54&gt;$C$8,IF(Raw!$N54&gt;$C$9,IF(Raw!$N54&lt;$A$9,IF(Raw!$X54&gt;$C$9,IF(Raw!$X54&lt;$A$9,Raw!V54,-999),-999),-999),-999),-999),-999)</f>
        <v>403.2</v>
      </c>
      <c r="O54" s="9">
        <f>IF(Raw!$G54&gt;$C$8,IF(Raw!$Q54&gt;$C$8,IF(Raw!$N54&gt;$C$9,IF(Raw!$N54&lt;$A$9,IF(Raw!$X54&gt;$C$9,IF(Raw!$X54&lt;$A$9,Raw!W54,-999),-999),-999),-999),-999),-999)</f>
        <v>3.0000000000000001E-6</v>
      </c>
      <c r="P54" s="9">
        <f>IF(Raw!$G54&gt;$C$8,IF(Raw!$Q54&gt;$C$8,IF(Raw!$N54&gt;$C$9,IF(Raw!$N54&lt;$A$9,IF(Raw!$X54&gt;$C$9,IF(Raw!$X54&lt;$A$9,Raw!X54,-999),-999),-999),-999),-999),-999)</f>
        <v>409</v>
      </c>
      <c r="R54" s="9">
        <f t="shared" si="4"/>
        <v>0.12632599999999994</v>
      </c>
      <c r="S54" s="9">
        <f t="shared" si="5"/>
        <v>0.18292315623027058</v>
      </c>
      <c r="T54" s="9">
        <f t="shared" si="6"/>
        <v>0.17329899999999998</v>
      </c>
      <c r="U54" s="9">
        <f t="shared" si="7"/>
        <v>0.25244139771475849</v>
      </c>
      <c r="V54" s="15">
        <f t="shared" si="0"/>
        <v>0.20917411240000003</v>
      </c>
      <c r="X54" s="11">
        <f t="shared" si="8"/>
        <v>8.3136199999999984E+19</v>
      </c>
      <c r="Y54" s="11">
        <f t="shared" si="9"/>
        <v>3.9709999999999999E-18</v>
      </c>
      <c r="Z54" s="11">
        <f t="shared" si="10"/>
        <v>5.2399999999999994E-4</v>
      </c>
      <c r="AA54" s="16">
        <f t="shared" si="11"/>
        <v>0.14747791304774893</v>
      </c>
      <c r="AB54" s="9">
        <f t="shared" si="1"/>
        <v>0.53875077485326184</v>
      </c>
      <c r="AC54" s="9">
        <f t="shared" si="2"/>
        <v>0.85252208695225118</v>
      </c>
      <c r="AD54" s="15">
        <f t="shared" si="3"/>
        <v>281.44639894608582</v>
      </c>
      <c r="AE54" s="3">
        <f t="shared" si="12"/>
        <v>478.10839999999985</v>
      </c>
      <c r="AF54" s="2">
        <f t="shared" si="13"/>
        <v>0.25</v>
      </c>
      <c r="AG54" s="9">
        <f t="shared" si="14"/>
        <v>5.4652863332104173E-2</v>
      </c>
      <c r="AH54" s="2">
        <f t="shared" si="15"/>
        <v>2.644623613908065</v>
      </c>
    </row>
    <row r="55" spans="1:34">
      <c r="A55" s="1">
        <f>Raw!A55</f>
        <v>42</v>
      </c>
      <c r="B55" s="14">
        <f>Raw!B55</f>
        <v>0.36947916666666664</v>
      </c>
      <c r="C55" s="15">
        <f>Raw!C55</f>
        <v>11.1</v>
      </c>
      <c r="D55" s="15">
        <f>IF(C55&gt;0.5,Raw!D55*D$11,-999)</f>
        <v>114.3</v>
      </c>
      <c r="E55" s="9">
        <f>IF(Raw!$G55&gt;$C$8,IF(Raw!$Q55&gt;$C$8,IF(Raw!$N55&gt;$C$9,IF(Raw!$N55&lt;$A$9,IF(Raw!$X55&gt;$C$9,IF(Raw!$X55&lt;$A$9,Raw!H55,-999),-999),-999),-999),-999),-999)</f>
        <v>0.546736</v>
      </c>
      <c r="F55" s="9">
        <f>IF(Raw!$G55&gt;$C$8,IF(Raw!$Q55&gt;$C$8,IF(Raw!$N55&gt;$C$9,IF(Raw!$N55&lt;$A$9,IF(Raw!$X55&gt;$C$9,IF(Raw!$X55&lt;$A$9,Raw!I55,-999),-999),-999),-999),-999),-999)</f>
        <v>0.66433699999999996</v>
      </c>
      <c r="G55" s="9">
        <f>Raw!G55</f>
        <v>0.88666599999999995</v>
      </c>
      <c r="H55" s="9">
        <f>IF(Raw!$G55&gt;$C$8,IF(Raw!$Q55&gt;$C$8,IF(Raw!$N55&gt;$C$9,IF(Raw!$N55&lt;$A$9,IF(Raw!$X55&gt;$C$9,IF(Raw!$X55&lt;$A$9,Raw!L55,-999),-999),-999),-999),-999),-999)</f>
        <v>419.1</v>
      </c>
      <c r="I55" s="9">
        <f>IF(Raw!$G55&gt;$C$8,IF(Raw!$Q55&gt;$C$8,IF(Raw!$N55&gt;$C$9,IF(Raw!$N55&lt;$A$9,IF(Raw!$X55&gt;$C$9,IF(Raw!$X55&lt;$A$9,Raw!M55,-999),-999),-999),-999),-999),-999)</f>
        <v>2.6999999999999999E-5</v>
      </c>
      <c r="J55" s="9">
        <f>IF(Raw!$G55&gt;$C$8,IF(Raw!$Q55&gt;$C$8,IF(Raw!$N55&gt;$C$9,IF(Raw!$N55&lt;$A$9,IF(Raw!$X55&gt;$C$9,IF(Raw!$X55&lt;$A$9,Raw!N55,-999),-999),-999),-999),-999),-999)</f>
        <v>1014</v>
      </c>
      <c r="K55" s="9">
        <f>IF(Raw!$G55&gt;$C$8,IF(Raw!$Q55&gt;$C$8,IF(Raw!$N55&gt;$C$9,IF(Raw!$N55&lt;$A$9,IF(Raw!$X55&gt;$C$9,IF(Raw!$X55&lt;$A$9,Raw!R55,-999),-999),-999),-999),-999),-999)</f>
        <v>0.49224200000000001</v>
      </c>
      <c r="L55" s="9">
        <f>IF(Raw!$G55&gt;$C$8,IF(Raw!$Q55&gt;$C$8,IF(Raw!$N55&gt;$C$9,IF(Raw!$N55&lt;$A$9,IF(Raw!$X55&gt;$C$9,IF(Raw!$X55&lt;$A$9,Raw!S55,-999),-999),-999),-999),-999),-999)</f>
        <v>0.67083099999999996</v>
      </c>
      <c r="M55" s="9">
        <f>Raw!Q55</f>
        <v>0.958758</v>
      </c>
      <c r="N55" s="9">
        <f>IF(Raw!$G55&gt;$C$8,IF(Raw!$Q55&gt;$C$8,IF(Raw!$N55&gt;$C$9,IF(Raw!$N55&lt;$A$9,IF(Raw!$X55&gt;$C$9,IF(Raw!$X55&lt;$A$9,Raw!V55,-999),-999),-999),-999),-999),-999)</f>
        <v>462</v>
      </c>
      <c r="O55" s="9">
        <f>IF(Raw!$G55&gt;$C$8,IF(Raw!$Q55&gt;$C$8,IF(Raw!$N55&gt;$C$9,IF(Raw!$N55&lt;$A$9,IF(Raw!$X55&gt;$C$9,IF(Raw!$X55&lt;$A$9,Raw!W55,-999),-999),-999),-999),-999),-999)</f>
        <v>3.9999999999999998E-6</v>
      </c>
      <c r="P55" s="9">
        <f>IF(Raw!$G55&gt;$C$8,IF(Raw!$Q55&gt;$C$8,IF(Raw!$N55&gt;$C$9,IF(Raw!$N55&lt;$A$9,IF(Raw!$X55&gt;$C$9,IF(Raw!$X55&lt;$A$9,Raw!X55,-999),-999),-999),-999),-999),-999)</f>
        <v>513</v>
      </c>
      <c r="R55" s="9">
        <f t="shared" si="4"/>
        <v>0.11760099999999996</v>
      </c>
      <c r="S55" s="9">
        <f t="shared" si="5"/>
        <v>0.177020096728016</v>
      </c>
      <c r="T55" s="9">
        <f t="shared" si="6"/>
        <v>0.17858899999999994</v>
      </c>
      <c r="U55" s="9">
        <f t="shared" si="7"/>
        <v>0.26622055331372574</v>
      </c>
      <c r="V55" s="15">
        <f t="shared" si="0"/>
        <v>0.20440220570000001</v>
      </c>
      <c r="X55" s="11">
        <f t="shared" si="8"/>
        <v>6.8808599999999984E+19</v>
      </c>
      <c r="Y55" s="11">
        <f t="shared" si="9"/>
        <v>4.1910000000000003E-18</v>
      </c>
      <c r="Z55" s="11">
        <f t="shared" si="10"/>
        <v>1.0139999999999999E-3</v>
      </c>
      <c r="AA55" s="16">
        <f t="shared" si="11"/>
        <v>0.22625419688174037</v>
      </c>
      <c r="AB55" s="9">
        <f t="shared" si="1"/>
        <v>0.53264851076691311</v>
      </c>
      <c r="AC55" s="9">
        <f t="shared" si="2"/>
        <v>0.7737458031182598</v>
      </c>
      <c r="AD55" s="15">
        <f t="shared" si="3"/>
        <v>223.13037167824498</v>
      </c>
      <c r="AE55" s="3">
        <f t="shared" si="12"/>
        <v>504.5963999999999</v>
      </c>
      <c r="AF55" s="2">
        <f t="shared" si="13"/>
        <v>0.25</v>
      </c>
      <c r="AG55" s="9">
        <f t="shared" si="14"/>
        <v>4.5693762314830508E-2</v>
      </c>
      <c r="AH55" s="2">
        <f t="shared" si="15"/>
        <v>2.2110973782249714</v>
      </c>
    </row>
    <row r="56" spans="1:34">
      <c r="A56" s="1">
        <f>Raw!A56</f>
        <v>43</v>
      </c>
      <c r="B56" s="14">
        <f>Raw!B56</f>
        <v>0.36952546296296296</v>
      </c>
      <c r="C56" s="15">
        <f>Raw!C56</f>
        <v>10.7</v>
      </c>
      <c r="D56" s="15">
        <f>IF(C56&gt;0.5,Raw!D56*D$11,-999)</f>
        <v>125.8</v>
      </c>
      <c r="E56" s="9">
        <f>IF(Raw!$G56&gt;$C$8,IF(Raw!$Q56&gt;$C$8,IF(Raw!$N56&gt;$C$9,IF(Raw!$N56&lt;$A$9,IF(Raw!$X56&gt;$C$9,IF(Raw!$X56&lt;$A$9,Raw!H56,-999),-999),-999),-999),-999),-999)</f>
        <v>0.57827899999999999</v>
      </c>
      <c r="F56" s="9">
        <f>IF(Raw!$G56&gt;$C$8,IF(Raw!$Q56&gt;$C$8,IF(Raw!$N56&gt;$C$9,IF(Raw!$N56&lt;$A$9,IF(Raw!$X56&gt;$C$9,IF(Raw!$X56&lt;$A$9,Raw!I56,-999),-999),-999),-999),-999),-999)</f>
        <v>0.72335199999999999</v>
      </c>
      <c r="G56" s="9">
        <f>Raw!G56</f>
        <v>0.94166099999999997</v>
      </c>
      <c r="H56" s="9">
        <f>IF(Raw!$G56&gt;$C$8,IF(Raw!$Q56&gt;$C$8,IF(Raw!$N56&gt;$C$9,IF(Raw!$N56&lt;$A$9,IF(Raw!$X56&gt;$C$9,IF(Raw!$X56&lt;$A$9,Raw!L56,-999),-999),-999),-999),-999),-999)</f>
        <v>393.6</v>
      </c>
      <c r="I56" s="9">
        <f>IF(Raw!$G56&gt;$C$8,IF(Raw!$Q56&gt;$C$8,IF(Raw!$N56&gt;$C$9,IF(Raw!$N56&lt;$A$9,IF(Raw!$X56&gt;$C$9,IF(Raw!$X56&lt;$A$9,Raw!M56,-999),-999),-999),-999),-999),-999)</f>
        <v>9.0000000000000002E-6</v>
      </c>
      <c r="J56" s="9">
        <f>IF(Raw!$G56&gt;$C$8,IF(Raw!$Q56&gt;$C$8,IF(Raw!$N56&gt;$C$9,IF(Raw!$N56&lt;$A$9,IF(Raw!$X56&gt;$C$9,IF(Raw!$X56&lt;$A$9,Raw!N56,-999),-999),-999),-999),-999),-999)</f>
        <v>1083</v>
      </c>
      <c r="K56" s="9">
        <f>IF(Raw!$G56&gt;$C$8,IF(Raw!$Q56&gt;$C$8,IF(Raw!$N56&gt;$C$9,IF(Raw!$N56&lt;$A$9,IF(Raw!$X56&gt;$C$9,IF(Raw!$X56&lt;$A$9,Raw!R56,-999),-999),-999),-999),-999),-999)</f>
        <v>0.53050399999999998</v>
      </c>
      <c r="L56" s="9">
        <f>IF(Raw!$G56&gt;$C$8,IF(Raw!$Q56&gt;$C$8,IF(Raw!$N56&gt;$C$9,IF(Raw!$N56&lt;$A$9,IF(Raw!$X56&gt;$C$9,IF(Raw!$X56&lt;$A$9,Raw!S56,-999),-999),-999),-999),-999),-999)</f>
        <v>0.73406499999999997</v>
      </c>
      <c r="M56" s="9">
        <f>Raw!Q56</f>
        <v>0.94442499999999996</v>
      </c>
      <c r="N56" s="9">
        <f>IF(Raw!$G56&gt;$C$8,IF(Raw!$Q56&gt;$C$8,IF(Raw!$N56&gt;$C$9,IF(Raw!$N56&lt;$A$9,IF(Raw!$X56&gt;$C$9,IF(Raw!$X56&lt;$A$9,Raw!V56,-999),-999),-999),-999),-999),-999)</f>
        <v>436.7</v>
      </c>
      <c r="O56" s="9">
        <f>IF(Raw!$G56&gt;$C$8,IF(Raw!$Q56&gt;$C$8,IF(Raw!$N56&gt;$C$9,IF(Raw!$N56&lt;$A$9,IF(Raw!$X56&gt;$C$9,IF(Raw!$X56&lt;$A$9,Raw!W56,-999),-999),-999),-999),-999),-999)</f>
        <v>3.4999999999999997E-5</v>
      </c>
      <c r="P56" s="9">
        <f>IF(Raw!$G56&gt;$C$8,IF(Raw!$Q56&gt;$C$8,IF(Raw!$N56&gt;$C$9,IF(Raw!$N56&lt;$A$9,IF(Raw!$X56&gt;$C$9,IF(Raw!$X56&lt;$A$9,Raw!X56,-999),-999),-999),-999),-999),-999)</f>
        <v>559</v>
      </c>
      <c r="R56" s="9">
        <f t="shared" si="4"/>
        <v>0.14507300000000001</v>
      </c>
      <c r="S56" s="9">
        <f t="shared" si="5"/>
        <v>0.2005565754985125</v>
      </c>
      <c r="T56" s="9">
        <f t="shared" si="6"/>
        <v>0.20356099999999999</v>
      </c>
      <c r="U56" s="9">
        <f t="shared" si="7"/>
        <v>0.27730650555468522</v>
      </c>
      <c r="V56" s="15">
        <f t="shared" si="0"/>
        <v>0.22366960550000001</v>
      </c>
      <c r="X56" s="11">
        <f t="shared" si="8"/>
        <v>7.5731599999999984E+19</v>
      </c>
      <c r="Y56" s="11">
        <f t="shared" si="9"/>
        <v>3.9359999999999997E-18</v>
      </c>
      <c r="Z56" s="11">
        <f t="shared" si="10"/>
        <v>1.083E-3</v>
      </c>
      <c r="AA56" s="16">
        <f t="shared" si="11"/>
        <v>0.24403935379995847</v>
      </c>
      <c r="AB56" s="9">
        <f t="shared" si="1"/>
        <v>0.58018089489887337</v>
      </c>
      <c r="AC56" s="9">
        <f t="shared" si="2"/>
        <v>0.75596064620004133</v>
      </c>
      <c r="AD56" s="15">
        <f t="shared" si="3"/>
        <v>225.33643010153131</v>
      </c>
      <c r="AE56" s="3">
        <f t="shared" si="12"/>
        <v>473.89439999999985</v>
      </c>
      <c r="AF56" s="2">
        <f t="shared" si="13"/>
        <v>0.25</v>
      </c>
      <c r="AG56" s="9">
        <f t="shared" si="14"/>
        <v>4.8067121542787104E-2</v>
      </c>
      <c r="AH56" s="2">
        <f t="shared" si="15"/>
        <v>2.3259429961096179</v>
      </c>
    </row>
    <row r="57" spans="1:34">
      <c r="A57" s="1">
        <f>Raw!A57</f>
        <v>44</v>
      </c>
      <c r="B57" s="14">
        <f>Raw!B57</f>
        <v>0.36958333333333332</v>
      </c>
      <c r="C57" s="15">
        <f>Raw!C57</f>
        <v>12.6</v>
      </c>
      <c r="D57" s="15">
        <f>IF(C57&gt;0.5,Raw!D57*D$11,-999)</f>
        <v>100.3</v>
      </c>
      <c r="E57" s="9">
        <f>IF(Raw!$G57&gt;$C$8,IF(Raw!$Q57&gt;$C$8,IF(Raw!$N57&gt;$C$9,IF(Raw!$N57&lt;$A$9,IF(Raw!$X57&gt;$C$9,IF(Raw!$X57&lt;$A$9,Raw!H57,-999),-999),-999),-999),-999),-999)</f>
        <v>0.65494300000000005</v>
      </c>
      <c r="F57" s="9">
        <f>IF(Raw!$G57&gt;$C$8,IF(Raw!$Q57&gt;$C$8,IF(Raw!$N57&gt;$C$9,IF(Raw!$N57&lt;$A$9,IF(Raw!$X57&gt;$C$9,IF(Raw!$X57&lt;$A$9,Raw!I57,-999),-999),-999),-999),-999),-999)</f>
        <v>0.84912799999999999</v>
      </c>
      <c r="G57" s="9">
        <f>Raw!G57</f>
        <v>0.946689</v>
      </c>
      <c r="H57" s="9">
        <f>IF(Raw!$G57&gt;$C$8,IF(Raw!$Q57&gt;$C$8,IF(Raw!$N57&gt;$C$9,IF(Raw!$N57&lt;$A$9,IF(Raw!$X57&gt;$C$9,IF(Raw!$X57&lt;$A$9,Raw!L57,-999),-999),-999),-999),-999),-999)</f>
        <v>379</v>
      </c>
      <c r="I57" s="9">
        <f>IF(Raw!$G57&gt;$C$8,IF(Raw!$Q57&gt;$C$8,IF(Raw!$N57&gt;$C$9,IF(Raw!$N57&lt;$A$9,IF(Raw!$X57&gt;$C$9,IF(Raw!$X57&lt;$A$9,Raw!M57,-999),-999),-999),-999),-999),-999)</f>
        <v>9.9999999999999995E-7</v>
      </c>
      <c r="J57" s="9">
        <f>IF(Raw!$G57&gt;$C$8,IF(Raw!$Q57&gt;$C$8,IF(Raw!$N57&gt;$C$9,IF(Raw!$N57&lt;$A$9,IF(Raw!$X57&gt;$C$9,IF(Raw!$X57&lt;$A$9,Raw!N57,-999),-999),-999),-999),-999),-999)</f>
        <v>910</v>
      </c>
      <c r="K57" s="9">
        <f>IF(Raw!$G57&gt;$C$8,IF(Raw!$Q57&gt;$C$8,IF(Raw!$N57&gt;$C$9,IF(Raw!$N57&lt;$A$9,IF(Raw!$X57&gt;$C$9,IF(Raw!$X57&lt;$A$9,Raw!R57,-999),-999),-999),-999),-999),-999)</f>
        <v>0.58184599999999997</v>
      </c>
      <c r="L57" s="9">
        <f>IF(Raw!$G57&gt;$C$8,IF(Raw!$Q57&gt;$C$8,IF(Raw!$N57&gt;$C$9,IF(Raw!$N57&lt;$A$9,IF(Raw!$X57&gt;$C$9,IF(Raw!$X57&lt;$A$9,Raw!S57,-999),-999),-999),-999),-999),-999)</f>
        <v>0.81002399999999997</v>
      </c>
      <c r="M57" s="9">
        <f>Raw!Q57</f>
        <v>0.95752800000000005</v>
      </c>
      <c r="N57" s="9">
        <f>IF(Raw!$G57&gt;$C$8,IF(Raw!$Q57&gt;$C$8,IF(Raw!$N57&gt;$C$9,IF(Raw!$N57&lt;$A$9,IF(Raw!$X57&gt;$C$9,IF(Raw!$X57&lt;$A$9,Raw!V57,-999),-999),-999),-999),-999),-999)</f>
        <v>422.3</v>
      </c>
      <c r="O57" s="9">
        <f>IF(Raw!$G57&gt;$C$8,IF(Raw!$Q57&gt;$C$8,IF(Raw!$N57&gt;$C$9,IF(Raw!$N57&lt;$A$9,IF(Raw!$X57&gt;$C$9,IF(Raw!$X57&lt;$A$9,Raw!W57,-999),-999),-999),-999),-999),-999)</f>
        <v>6.7066000000000001E-2</v>
      </c>
      <c r="P57" s="9">
        <f>IF(Raw!$G57&gt;$C$8,IF(Raw!$Q57&gt;$C$8,IF(Raw!$N57&gt;$C$9,IF(Raw!$N57&lt;$A$9,IF(Raw!$X57&gt;$C$9,IF(Raw!$X57&lt;$A$9,Raw!X57,-999),-999),-999),-999),-999),-999)</f>
        <v>348</v>
      </c>
      <c r="R57" s="9">
        <f t="shared" si="4"/>
        <v>0.19418499999999994</v>
      </c>
      <c r="S57" s="9">
        <f t="shared" si="5"/>
        <v>0.22868754769598923</v>
      </c>
      <c r="T57" s="9">
        <f t="shared" si="6"/>
        <v>0.22817799999999999</v>
      </c>
      <c r="U57" s="9">
        <f t="shared" si="7"/>
        <v>0.2816928881119572</v>
      </c>
      <c r="V57" s="15">
        <f t="shared" si="0"/>
        <v>0.24681431280000002</v>
      </c>
      <c r="X57" s="11">
        <f t="shared" si="8"/>
        <v>6.0380599999999984E+19</v>
      </c>
      <c r="Y57" s="11">
        <f t="shared" si="9"/>
        <v>3.7899999999999999E-18</v>
      </c>
      <c r="Z57" s="11">
        <f t="shared" si="10"/>
        <v>9.1E-4</v>
      </c>
      <c r="AA57" s="16">
        <f t="shared" si="11"/>
        <v>0.17235442043977112</v>
      </c>
      <c r="AB57" s="9">
        <f t="shared" si="1"/>
        <v>0.62117348694710606</v>
      </c>
      <c r="AC57" s="9">
        <f t="shared" si="2"/>
        <v>0.82764557956022888</v>
      </c>
      <c r="AD57" s="15">
        <f t="shared" si="3"/>
        <v>189.40046202172655</v>
      </c>
      <c r="AE57" s="3">
        <f t="shared" si="12"/>
        <v>456.31599999999986</v>
      </c>
      <c r="AF57" s="2">
        <f t="shared" si="13"/>
        <v>0.25</v>
      </c>
      <c r="AG57" s="9">
        <f t="shared" si="14"/>
        <v>4.1040587043568631E-2</v>
      </c>
      <c r="AH57" s="2">
        <f t="shared" si="15"/>
        <v>1.9859326484787168</v>
      </c>
    </row>
    <row r="58" spans="1:34">
      <c r="A58" s="1">
        <f>Raw!A58</f>
        <v>45</v>
      </c>
      <c r="B58" s="14">
        <f>Raw!B58</f>
        <v>0.36962962962962959</v>
      </c>
      <c r="C58" s="15">
        <f>Raw!C58</f>
        <v>13.1</v>
      </c>
      <c r="D58" s="15">
        <f>IF(C58&gt;0.5,Raw!D58*D$11,-999)</f>
        <v>101.1</v>
      </c>
      <c r="E58" s="9">
        <f>IF(Raw!$G58&gt;$C$8,IF(Raw!$Q58&gt;$C$8,IF(Raw!$N58&gt;$C$9,IF(Raw!$N58&lt;$A$9,IF(Raw!$X58&gt;$C$9,IF(Raw!$X58&lt;$A$9,Raw!H58,-999),-999),-999),-999),-999),-999)</f>
        <v>0.69262400000000002</v>
      </c>
      <c r="F58" s="9">
        <f>IF(Raw!$G58&gt;$C$8,IF(Raw!$Q58&gt;$C$8,IF(Raw!$N58&gt;$C$9,IF(Raw!$N58&lt;$A$9,IF(Raw!$X58&gt;$C$9,IF(Raw!$X58&lt;$A$9,Raw!I58,-999),-999),-999),-999),-999),-999)</f>
        <v>0.91378599999999999</v>
      </c>
      <c r="G58" s="9">
        <f>Raw!G58</f>
        <v>0.94385200000000002</v>
      </c>
      <c r="H58" s="9">
        <f>IF(Raw!$G58&gt;$C$8,IF(Raw!$Q58&gt;$C$8,IF(Raw!$N58&gt;$C$9,IF(Raw!$N58&lt;$A$9,IF(Raw!$X58&gt;$C$9,IF(Raw!$X58&lt;$A$9,Raw!L58,-999),-999),-999),-999),-999),-999)</f>
        <v>435.4</v>
      </c>
      <c r="I58" s="9">
        <f>IF(Raw!$G58&gt;$C$8,IF(Raw!$Q58&gt;$C$8,IF(Raw!$N58&gt;$C$9,IF(Raw!$N58&lt;$A$9,IF(Raw!$X58&gt;$C$9,IF(Raw!$X58&lt;$A$9,Raw!M58,-999),-999),-999),-999),-999),-999)</f>
        <v>1.9999999999999999E-6</v>
      </c>
      <c r="J58" s="9">
        <f>IF(Raw!$G58&gt;$C$8,IF(Raw!$Q58&gt;$C$8,IF(Raw!$N58&gt;$C$9,IF(Raw!$N58&lt;$A$9,IF(Raw!$X58&gt;$C$9,IF(Raw!$X58&lt;$A$9,Raw!N58,-999),-999),-999),-999),-999),-999)</f>
        <v>781</v>
      </c>
      <c r="K58" s="9">
        <f>IF(Raw!$G58&gt;$C$8,IF(Raw!$Q58&gt;$C$8,IF(Raw!$N58&gt;$C$9,IF(Raw!$N58&lt;$A$9,IF(Raw!$X58&gt;$C$9,IF(Raw!$X58&lt;$A$9,Raw!R58,-999),-999),-999),-999),-999),-999)</f>
        <v>0.59874499999999997</v>
      </c>
      <c r="L58" s="9">
        <f>IF(Raw!$G58&gt;$C$8,IF(Raw!$Q58&gt;$C$8,IF(Raw!$N58&gt;$C$9,IF(Raw!$N58&lt;$A$9,IF(Raw!$X58&gt;$C$9,IF(Raw!$X58&lt;$A$9,Raw!S58,-999),-999),-999),-999),-999),-999)</f>
        <v>0.89552100000000001</v>
      </c>
      <c r="M58" s="9">
        <f>Raw!Q58</f>
        <v>0.974051</v>
      </c>
      <c r="N58" s="9">
        <f>IF(Raw!$G58&gt;$C$8,IF(Raw!$Q58&gt;$C$8,IF(Raw!$N58&gt;$C$9,IF(Raw!$N58&lt;$A$9,IF(Raw!$X58&gt;$C$9,IF(Raw!$X58&lt;$A$9,Raw!V58,-999),-999),-999),-999),-999),-999)</f>
        <v>471.2</v>
      </c>
      <c r="O58" s="9">
        <f>IF(Raw!$G58&gt;$C$8,IF(Raw!$Q58&gt;$C$8,IF(Raw!$N58&gt;$C$9,IF(Raw!$N58&lt;$A$9,IF(Raw!$X58&gt;$C$9,IF(Raw!$X58&lt;$A$9,Raw!W58,-999),-999),-999),-999),-999),-999)</f>
        <v>1.5E-5</v>
      </c>
      <c r="P58" s="9">
        <f>IF(Raw!$G58&gt;$C$8,IF(Raw!$Q58&gt;$C$8,IF(Raw!$N58&gt;$C$9,IF(Raw!$N58&lt;$A$9,IF(Raw!$X58&gt;$C$9,IF(Raw!$X58&lt;$A$9,Raw!X58,-999),-999),-999),-999),-999),-999)</f>
        <v>524</v>
      </c>
      <c r="R58" s="9">
        <f t="shared" si="4"/>
        <v>0.22116199999999997</v>
      </c>
      <c r="S58" s="9">
        <f t="shared" si="5"/>
        <v>0.24202822104956737</v>
      </c>
      <c r="T58" s="9">
        <f t="shared" si="6"/>
        <v>0.29677600000000004</v>
      </c>
      <c r="U58" s="9">
        <f t="shared" si="7"/>
        <v>0.33140038033725622</v>
      </c>
      <c r="V58" s="15">
        <f t="shared" si="0"/>
        <v>0.27286524870000001</v>
      </c>
      <c r="X58" s="11">
        <f t="shared" si="8"/>
        <v>6.0862199999999992E+19</v>
      </c>
      <c r="Y58" s="11">
        <f t="shared" si="9"/>
        <v>4.3539999999999993E-18</v>
      </c>
      <c r="Z58" s="11">
        <f t="shared" si="10"/>
        <v>7.8100000000000001E-4</v>
      </c>
      <c r="AA58" s="16">
        <f t="shared" si="11"/>
        <v>0.17147235394941551</v>
      </c>
      <c r="AB58" s="9">
        <f t="shared" si="1"/>
        <v>0.64963387931569172</v>
      </c>
      <c r="AC58" s="9">
        <f t="shared" si="2"/>
        <v>0.82852764605058449</v>
      </c>
      <c r="AD58" s="15">
        <f t="shared" si="3"/>
        <v>219.55487061384827</v>
      </c>
      <c r="AE58" s="3">
        <f t="shared" si="12"/>
        <v>524.22159999999974</v>
      </c>
      <c r="AF58" s="2">
        <f t="shared" si="13"/>
        <v>0.25</v>
      </c>
      <c r="AG58" s="9">
        <f t="shared" si="14"/>
        <v>5.5969667404866454E-2</v>
      </c>
      <c r="AH58" s="2">
        <f t="shared" si="15"/>
        <v>2.7083430776908854</v>
      </c>
    </row>
    <row r="59" spans="1:34">
      <c r="A59" s="1">
        <f>Raw!A59</f>
        <v>46</v>
      </c>
      <c r="B59" s="14">
        <f>Raw!B59</f>
        <v>0.3696875</v>
      </c>
      <c r="C59" s="15">
        <f>Raw!C59</f>
        <v>13.8</v>
      </c>
      <c r="D59" s="15">
        <f>IF(C59&gt;0.5,Raw!D59*D$11,-999)</f>
        <v>98.5</v>
      </c>
      <c r="E59" s="9">
        <f>IF(Raw!$G59&gt;$C$8,IF(Raw!$Q59&gt;$C$8,IF(Raw!$N59&gt;$C$9,IF(Raw!$N59&lt;$A$9,IF(Raw!$X59&gt;$C$9,IF(Raw!$X59&lt;$A$9,Raw!H59,-999),-999),-999),-999),-999),-999)</f>
        <v>0.685867</v>
      </c>
      <c r="F59" s="9">
        <f>IF(Raw!$G59&gt;$C$8,IF(Raw!$Q59&gt;$C$8,IF(Raw!$N59&gt;$C$9,IF(Raw!$N59&lt;$A$9,IF(Raw!$X59&gt;$C$9,IF(Raw!$X59&lt;$A$9,Raw!I59,-999),-999),-999),-999),-999),-999)</f>
        <v>0.89938099999999999</v>
      </c>
      <c r="G59" s="9">
        <f>Raw!G59</f>
        <v>0.95781300000000003</v>
      </c>
      <c r="H59" s="9">
        <f>IF(Raw!$G59&gt;$C$8,IF(Raw!$Q59&gt;$C$8,IF(Raw!$N59&gt;$C$9,IF(Raw!$N59&lt;$A$9,IF(Raw!$X59&gt;$C$9,IF(Raw!$X59&lt;$A$9,Raw!L59,-999),-999),-999),-999),-999),-999)</f>
        <v>457.6</v>
      </c>
      <c r="I59" s="9">
        <f>IF(Raw!$G59&gt;$C$8,IF(Raw!$Q59&gt;$C$8,IF(Raw!$N59&gt;$C$9,IF(Raw!$N59&lt;$A$9,IF(Raw!$X59&gt;$C$9,IF(Raw!$X59&lt;$A$9,Raw!M59,-999),-999),-999),-999),-999),-999)</f>
        <v>5.0000000000000004E-6</v>
      </c>
      <c r="J59" s="9">
        <f>IF(Raw!$G59&gt;$C$8,IF(Raw!$Q59&gt;$C$8,IF(Raw!$N59&gt;$C$9,IF(Raw!$N59&lt;$A$9,IF(Raw!$X59&gt;$C$9,IF(Raw!$X59&lt;$A$9,Raw!N59,-999),-999),-999),-999),-999),-999)</f>
        <v>520</v>
      </c>
      <c r="K59" s="9">
        <f>IF(Raw!$G59&gt;$C$8,IF(Raw!$Q59&gt;$C$8,IF(Raw!$N59&gt;$C$9,IF(Raw!$N59&lt;$A$9,IF(Raw!$X59&gt;$C$9,IF(Raw!$X59&lt;$A$9,Raw!R59,-999),-999),-999),-999),-999),-999)</f>
        <v>0.60163299999999997</v>
      </c>
      <c r="L59" s="9">
        <f>IF(Raw!$G59&gt;$C$8,IF(Raw!$Q59&gt;$C$8,IF(Raw!$N59&gt;$C$9,IF(Raw!$N59&lt;$A$9,IF(Raw!$X59&gt;$C$9,IF(Raw!$X59&lt;$A$9,Raw!S59,-999),-999),-999),-999),-999),-999)</f>
        <v>0.88097800000000004</v>
      </c>
      <c r="M59" s="9">
        <f>Raw!Q59</f>
        <v>0.96531400000000001</v>
      </c>
      <c r="N59" s="9">
        <f>IF(Raw!$G59&gt;$C$8,IF(Raw!$Q59&gt;$C$8,IF(Raw!$N59&gt;$C$9,IF(Raw!$N59&lt;$A$9,IF(Raw!$X59&gt;$C$9,IF(Raw!$X59&lt;$A$9,Raw!V59,-999),-999),-999),-999),-999),-999)</f>
        <v>456.2</v>
      </c>
      <c r="O59" s="9">
        <f>IF(Raw!$G59&gt;$C$8,IF(Raw!$Q59&gt;$C$8,IF(Raw!$N59&gt;$C$9,IF(Raw!$N59&lt;$A$9,IF(Raw!$X59&gt;$C$9,IF(Raw!$X59&lt;$A$9,Raw!W59,-999),-999),-999),-999),-999),-999)</f>
        <v>1.1E-5</v>
      </c>
      <c r="P59" s="9">
        <f>IF(Raw!$G59&gt;$C$8,IF(Raw!$Q59&gt;$C$8,IF(Raw!$N59&gt;$C$9,IF(Raw!$N59&lt;$A$9,IF(Raw!$X59&gt;$C$9,IF(Raw!$X59&lt;$A$9,Raw!X59,-999),-999),-999),-999),-999),-999)</f>
        <v>643</v>
      </c>
      <c r="R59" s="9">
        <f t="shared" si="4"/>
        <v>0.21351399999999998</v>
      </c>
      <c r="S59" s="9">
        <f t="shared" si="5"/>
        <v>0.23740105694916835</v>
      </c>
      <c r="T59" s="9">
        <f t="shared" si="6"/>
        <v>0.27934500000000007</v>
      </c>
      <c r="U59" s="9">
        <f t="shared" si="7"/>
        <v>0.31708510314673016</v>
      </c>
      <c r="V59" s="15">
        <f t="shared" si="0"/>
        <v>0.26843399660000006</v>
      </c>
      <c r="X59" s="11">
        <f t="shared" si="8"/>
        <v>5.9296999999999984E+19</v>
      </c>
      <c r="Y59" s="11">
        <f t="shared" si="9"/>
        <v>4.5760000000000001E-18</v>
      </c>
      <c r="Z59" s="11">
        <f t="shared" si="10"/>
        <v>5.1999999999999995E-4</v>
      </c>
      <c r="AA59" s="16">
        <f t="shared" si="11"/>
        <v>0.12365138515359192</v>
      </c>
      <c r="AB59" s="9">
        <f t="shared" si="1"/>
        <v>0.63617439618573013</v>
      </c>
      <c r="AC59" s="9">
        <f t="shared" si="2"/>
        <v>0.87634861484640802</v>
      </c>
      <c r="AD59" s="15">
        <f t="shared" si="3"/>
        <v>237.79112529536911</v>
      </c>
      <c r="AE59" s="3">
        <f t="shared" si="12"/>
        <v>550.95039999999983</v>
      </c>
      <c r="AF59" s="2">
        <f t="shared" si="13"/>
        <v>0.25</v>
      </c>
      <c r="AG59" s="9">
        <f t="shared" si="14"/>
        <v>5.8000018070507038E-2</v>
      </c>
      <c r="AH59" s="2">
        <f t="shared" si="15"/>
        <v>2.8065906897553914</v>
      </c>
    </row>
    <row r="60" spans="1:34">
      <c r="A60" s="1">
        <f>Raw!A60</f>
        <v>47</v>
      </c>
      <c r="B60" s="14">
        <f>Raw!B60</f>
        <v>0.36973379629629632</v>
      </c>
      <c r="C60" s="15">
        <f>Raw!C60</f>
        <v>15.1</v>
      </c>
      <c r="D60" s="15">
        <f>IF(C60&gt;0.5,Raw!D60*D$11,-999)</f>
        <v>89.7</v>
      </c>
      <c r="E60" s="9">
        <f>IF(Raw!$G60&gt;$C$8,IF(Raw!$Q60&gt;$C$8,IF(Raw!$N60&gt;$C$9,IF(Raw!$N60&lt;$A$9,IF(Raw!$X60&gt;$C$9,IF(Raw!$X60&lt;$A$9,Raw!H60,-999),-999),-999),-999),-999),-999)</f>
        <v>0.71901599999999999</v>
      </c>
      <c r="F60" s="9">
        <f>IF(Raw!$G60&gt;$C$8,IF(Raw!$Q60&gt;$C$8,IF(Raw!$N60&gt;$C$9,IF(Raw!$N60&lt;$A$9,IF(Raw!$X60&gt;$C$9,IF(Raw!$X60&lt;$A$9,Raw!I60,-999),-999),-999),-999),-999),-999)</f>
        <v>0.91794900000000001</v>
      </c>
      <c r="G60" s="9">
        <f>Raw!G60</f>
        <v>0.93864199999999998</v>
      </c>
      <c r="H60" s="9">
        <f>IF(Raw!$G60&gt;$C$8,IF(Raw!$Q60&gt;$C$8,IF(Raw!$N60&gt;$C$9,IF(Raw!$N60&lt;$A$9,IF(Raw!$X60&gt;$C$9,IF(Raw!$X60&lt;$A$9,Raw!L60,-999),-999),-999),-999),-999),-999)</f>
        <v>395.2</v>
      </c>
      <c r="I60" s="9">
        <f>IF(Raw!$G60&gt;$C$8,IF(Raw!$Q60&gt;$C$8,IF(Raw!$N60&gt;$C$9,IF(Raw!$N60&lt;$A$9,IF(Raw!$X60&gt;$C$9,IF(Raw!$X60&lt;$A$9,Raw!M60,-999),-999),-999),-999),-999),-999)</f>
        <v>7.9999999999999996E-6</v>
      </c>
      <c r="J60" s="9">
        <f>IF(Raw!$G60&gt;$C$8,IF(Raw!$Q60&gt;$C$8,IF(Raw!$N60&gt;$C$9,IF(Raw!$N60&lt;$A$9,IF(Raw!$X60&gt;$C$9,IF(Raw!$X60&lt;$A$9,Raw!N60,-999),-999),-999),-999),-999),-999)</f>
        <v>735</v>
      </c>
      <c r="K60" s="9">
        <f>IF(Raw!$G60&gt;$C$8,IF(Raw!$Q60&gt;$C$8,IF(Raw!$N60&gt;$C$9,IF(Raw!$N60&lt;$A$9,IF(Raw!$X60&gt;$C$9,IF(Raw!$X60&lt;$A$9,Raw!R60,-999),-999),-999),-999),-999),-999)</f>
        <v>0.64424899999999996</v>
      </c>
      <c r="L60" s="9">
        <f>IF(Raw!$G60&gt;$C$8,IF(Raw!$Q60&gt;$C$8,IF(Raw!$N60&gt;$C$9,IF(Raw!$N60&lt;$A$9,IF(Raw!$X60&gt;$C$9,IF(Raw!$X60&lt;$A$9,Raw!S60,-999),-999),-999),-999),-999),-999)</f>
        <v>0.93141099999999999</v>
      </c>
      <c r="M60" s="9">
        <f>Raw!Q60</f>
        <v>0.96627600000000002</v>
      </c>
      <c r="N60" s="9">
        <f>IF(Raw!$G60&gt;$C$8,IF(Raw!$Q60&gt;$C$8,IF(Raw!$N60&gt;$C$9,IF(Raw!$N60&lt;$A$9,IF(Raw!$X60&gt;$C$9,IF(Raw!$X60&lt;$A$9,Raw!V60,-999),-999),-999),-999),-999),-999)</f>
        <v>459.3</v>
      </c>
      <c r="O60" s="9">
        <f>IF(Raw!$G60&gt;$C$8,IF(Raw!$Q60&gt;$C$8,IF(Raw!$N60&gt;$C$9,IF(Raw!$N60&lt;$A$9,IF(Raw!$X60&gt;$C$9,IF(Raw!$X60&lt;$A$9,Raw!W60,-999),-999),-999),-999),-999),-999)</f>
        <v>1.0000000000000001E-5</v>
      </c>
      <c r="P60" s="9">
        <f>IF(Raw!$G60&gt;$C$8,IF(Raw!$Q60&gt;$C$8,IF(Raw!$N60&gt;$C$9,IF(Raw!$N60&lt;$A$9,IF(Raw!$X60&gt;$C$9,IF(Raw!$X60&lt;$A$9,Raw!X60,-999),-999),-999),-999),-999),-999)</f>
        <v>566</v>
      </c>
      <c r="R60" s="9">
        <f t="shared" si="4"/>
        <v>0.19893300000000003</v>
      </c>
      <c r="S60" s="9">
        <f t="shared" si="5"/>
        <v>0.21671465408208956</v>
      </c>
      <c r="T60" s="9">
        <f t="shared" si="6"/>
        <v>0.28716200000000003</v>
      </c>
      <c r="U60" s="9">
        <f t="shared" si="7"/>
        <v>0.30830857698695852</v>
      </c>
      <c r="V60" s="15">
        <f t="shared" si="0"/>
        <v>0.28380093170000004</v>
      </c>
      <c r="X60" s="11">
        <f t="shared" si="8"/>
        <v>5.39994E+19</v>
      </c>
      <c r="Y60" s="11">
        <f t="shared" si="9"/>
        <v>3.9519999999999995E-18</v>
      </c>
      <c r="Z60" s="11">
        <f t="shared" si="10"/>
        <v>7.3499999999999998E-4</v>
      </c>
      <c r="AA60" s="16">
        <f t="shared" si="11"/>
        <v>0.13558604124286652</v>
      </c>
      <c r="AB60" s="9">
        <f t="shared" si="1"/>
        <v>0.68318415877538397</v>
      </c>
      <c r="AC60" s="9">
        <f t="shared" si="2"/>
        <v>0.86441395875713356</v>
      </c>
      <c r="AD60" s="15">
        <f t="shared" si="3"/>
        <v>184.47080441206333</v>
      </c>
      <c r="AE60" s="3">
        <f t="shared" si="12"/>
        <v>475.82079999999979</v>
      </c>
      <c r="AF60" s="2">
        <f t="shared" si="13"/>
        <v>0.25</v>
      </c>
      <c r="AG60" s="9">
        <f t="shared" si="14"/>
        <v>4.3749177849171379E-2</v>
      </c>
      <c r="AH60" s="2">
        <f t="shared" si="15"/>
        <v>2.1169999479426682</v>
      </c>
    </row>
    <row r="61" spans="1:34">
      <c r="A61" s="1">
        <f>Raw!A61</f>
        <v>48</v>
      </c>
      <c r="B61" s="14">
        <f>Raw!B61</f>
        <v>0.36979166666666669</v>
      </c>
      <c r="C61" s="15">
        <f>Raw!C61</f>
        <v>15.5</v>
      </c>
      <c r="D61" s="15">
        <f>IF(C61&gt;0.5,Raw!D61*D$11,-999)</f>
        <v>94.1</v>
      </c>
      <c r="E61" s="9">
        <f>IF(Raw!$G61&gt;$C$8,IF(Raw!$Q61&gt;$C$8,IF(Raw!$N61&gt;$C$9,IF(Raw!$N61&lt;$A$9,IF(Raw!$X61&gt;$C$9,IF(Raw!$X61&lt;$A$9,Raw!H61,-999),-999),-999),-999),-999),-999)</f>
        <v>0.74132600000000004</v>
      </c>
      <c r="F61" s="9">
        <f>IF(Raw!$G61&gt;$C$8,IF(Raw!$Q61&gt;$C$8,IF(Raw!$N61&gt;$C$9,IF(Raw!$N61&lt;$A$9,IF(Raw!$X61&gt;$C$9,IF(Raw!$X61&lt;$A$9,Raw!I61,-999),-999),-999),-999),-999),-999)</f>
        <v>0.99328399999999994</v>
      </c>
      <c r="G61" s="9">
        <f>Raw!G61</f>
        <v>0.96503799999999995</v>
      </c>
      <c r="H61" s="9">
        <f>IF(Raw!$G61&gt;$C$8,IF(Raw!$Q61&gt;$C$8,IF(Raw!$N61&gt;$C$9,IF(Raw!$N61&lt;$A$9,IF(Raw!$X61&gt;$C$9,IF(Raw!$X61&lt;$A$9,Raw!L61,-999),-999),-999),-999),-999),-999)</f>
        <v>417.5</v>
      </c>
      <c r="I61" s="9">
        <f>IF(Raw!$G61&gt;$C$8,IF(Raw!$Q61&gt;$C$8,IF(Raw!$N61&gt;$C$9,IF(Raw!$N61&lt;$A$9,IF(Raw!$X61&gt;$C$9,IF(Raw!$X61&lt;$A$9,Raw!M61,-999),-999),-999),-999),-999),-999)</f>
        <v>3.9999999999999998E-6</v>
      </c>
      <c r="J61" s="9">
        <f>IF(Raw!$G61&gt;$C$8,IF(Raw!$Q61&gt;$C$8,IF(Raw!$N61&gt;$C$9,IF(Raw!$N61&lt;$A$9,IF(Raw!$X61&gt;$C$9,IF(Raw!$X61&lt;$A$9,Raw!N61,-999),-999),-999),-999),-999),-999)</f>
        <v>866</v>
      </c>
      <c r="K61" s="9">
        <f>IF(Raw!$G61&gt;$C$8,IF(Raw!$Q61&gt;$C$8,IF(Raw!$N61&gt;$C$9,IF(Raw!$N61&lt;$A$9,IF(Raw!$X61&gt;$C$9,IF(Raw!$X61&lt;$A$9,Raw!R61,-999),-999),-999),-999),-999),-999)</f>
        <v>0.65122000000000002</v>
      </c>
      <c r="L61" s="9">
        <f>IF(Raw!$G61&gt;$C$8,IF(Raw!$Q61&gt;$C$8,IF(Raw!$N61&gt;$C$9,IF(Raw!$N61&lt;$A$9,IF(Raw!$X61&gt;$C$9,IF(Raw!$X61&lt;$A$9,Raw!S61,-999),-999),-999),-999),-999),-999)</f>
        <v>0.97484300000000002</v>
      </c>
      <c r="M61" s="9">
        <f>Raw!Q61</f>
        <v>0.98045300000000002</v>
      </c>
      <c r="N61" s="9">
        <f>IF(Raw!$G61&gt;$C$8,IF(Raw!$Q61&gt;$C$8,IF(Raw!$N61&gt;$C$9,IF(Raw!$N61&lt;$A$9,IF(Raw!$X61&gt;$C$9,IF(Raw!$X61&lt;$A$9,Raw!V61,-999),-999),-999),-999),-999),-999)</f>
        <v>487.4</v>
      </c>
      <c r="O61" s="9">
        <f>IF(Raw!$G61&gt;$C$8,IF(Raw!$Q61&gt;$C$8,IF(Raw!$N61&gt;$C$9,IF(Raw!$N61&lt;$A$9,IF(Raw!$X61&gt;$C$9,IF(Raw!$X61&lt;$A$9,Raw!W61,-999),-999),-999),-999),-999),-999)</f>
        <v>5.4101999999999997E-2</v>
      </c>
      <c r="P61" s="9">
        <f>IF(Raw!$G61&gt;$C$8,IF(Raw!$Q61&gt;$C$8,IF(Raw!$N61&gt;$C$9,IF(Raw!$N61&lt;$A$9,IF(Raw!$X61&gt;$C$9,IF(Raw!$X61&lt;$A$9,Raw!X61,-999),-999),-999),-999),-999),-999)</f>
        <v>489</v>
      </c>
      <c r="R61" s="9">
        <f t="shared" si="4"/>
        <v>0.2519579999999999</v>
      </c>
      <c r="S61" s="9">
        <f t="shared" si="5"/>
        <v>0.25366159124681353</v>
      </c>
      <c r="T61" s="9">
        <f t="shared" si="6"/>
        <v>0.32362299999999999</v>
      </c>
      <c r="U61" s="9">
        <f t="shared" si="7"/>
        <v>0.33197448204480107</v>
      </c>
      <c r="V61" s="15">
        <f t="shared" si="0"/>
        <v>0.29703466210000001</v>
      </c>
      <c r="X61" s="11">
        <f t="shared" si="8"/>
        <v>5.6648199999999992E+19</v>
      </c>
      <c r="Y61" s="11">
        <f t="shared" si="9"/>
        <v>4.1749999999999997E-18</v>
      </c>
      <c r="Z61" s="11">
        <f t="shared" si="10"/>
        <v>8.6599999999999991E-4</v>
      </c>
      <c r="AA61" s="16">
        <f t="shared" si="11"/>
        <v>0.16999663980883553</v>
      </c>
      <c r="AB61" s="9">
        <f t="shared" si="1"/>
        <v>0.70623482256485481</v>
      </c>
      <c r="AC61" s="9">
        <f t="shared" si="2"/>
        <v>0.83000336019116439</v>
      </c>
      <c r="AD61" s="15">
        <f t="shared" si="3"/>
        <v>196.30096975616112</v>
      </c>
      <c r="AE61" s="3">
        <f t="shared" si="12"/>
        <v>502.66999999999985</v>
      </c>
      <c r="AF61" s="2">
        <f t="shared" si="13"/>
        <v>0.25</v>
      </c>
      <c r="AG61" s="9">
        <f t="shared" si="14"/>
        <v>5.012839443053365E-2</v>
      </c>
      <c r="AH61" s="2">
        <f t="shared" si="15"/>
        <v>2.425686918409125</v>
      </c>
    </row>
    <row r="62" spans="1:34">
      <c r="A62" s="1">
        <f>Raw!A62</f>
        <v>49</v>
      </c>
      <c r="B62" s="14">
        <f>Raw!B62</f>
        <v>0.36983796296296295</v>
      </c>
      <c r="C62" s="15">
        <f>Raw!C62</f>
        <v>16.899999999999999</v>
      </c>
      <c r="D62" s="15">
        <f>IF(C62&gt;0.5,Raw!D62*D$11,-999)</f>
        <v>83.6</v>
      </c>
      <c r="E62" s="9">
        <f>IF(Raw!$G62&gt;$C$8,IF(Raw!$Q62&gt;$C$8,IF(Raw!$N62&gt;$C$9,IF(Raw!$N62&lt;$A$9,IF(Raw!$X62&gt;$C$9,IF(Raw!$X62&lt;$A$9,Raw!H62,-999),-999),-999),-999),-999),-999)</f>
        <v>0.75527999999999995</v>
      </c>
      <c r="F62" s="9">
        <f>IF(Raw!$G62&gt;$C$8,IF(Raw!$Q62&gt;$C$8,IF(Raw!$N62&gt;$C$9,IF(Raw!$N62&lt;$A$9,IF(Raw!$X62&gt;$C$9,IF(Raw!$X62&lt;$A$9,Raw!I62,-999),-999),-999),-999),-999),-999)</f>
        <v>1.0244960000000001</v>
      </c>
      <c r="G62" s="9">
        <f>Raw!G62</f>
        <v>0.95514500000000002</v>
      </c>
      <c r="H62" s="9">
        <f>IF(Raw!$G62&gt;$C$8,IF(Raw!$Q62&gt;$C$8,IF(Raw!$N62&gt;$C$9,IF(Raw!$N62&lt;$A$9,IF(Raw!$X62&gt;$C$9,IF(Raw!$X62&lt;$A$9,Raw!L62,-999),-999),-999),-999),-999),-999)</f>
        <v>401.4</v>
      </c>
      <c r="I62" s="9">
        <f>IF(Raw!$G62&gt;$C$8,IF(Raw!$Q62&gt;$C$8,IF(Raw!$N62&gt;$C$9,IF(Raw!$N62&lt;$A$9,IF(Raw!$X62&gt;$C$9,IF(Raw!$X62&lt;$A$9,Raw!M62,-999),-999),-999),-999),-999),-999)</f>
        <v>3.9999999999999998E-6</v>
      </c>
      <c r="J62" s="9">
        <f>IF(Raw!$G62&gt;$C$8,IF(Raw!$Q62&gt;$C$8,IF(Raw!$N62&gt;$C$9,IF(Raw!$N62&lt;$A$9,IF(Raw!$X62&gt;$C$9,IF(Raw!$X62&lt;$A$9,Raw!N62,-999),-999),-999),-999),-999),-999)</f>
        <v>648</v>
      </c>
      <c r="K62" s="9">
        <f>IF(Raw!$G62&gt;$C$8,IF(Raw!$Q62&gt;$C$8,IF(Raw!$N62&gt;$C$9,IF(Raw!$N62&lt;$A$9,IF(Raw!$X62&gt;$C$9,IF(Raw!$X62&lt;$A$9,Raw!R62,-999),-999),-999),-999),-999),-999)</f>
        <v>0.67161899999999997</v>
      </c>
      <c r="L62" s="9">
        <f>IF(Raw!$G62&gt;$C$8,IF(Raw!$Q62&gt;$C$8,IF(Raw!$N62&gt;$C$9,IF(Raw!$N62&lt;$A$9,IF(Raw!$X62&gt;$C$9,IF(Raw!$X62&lt;$A$9,Raw!S62,-999),-999),-999),-999),-999),-999)</f>
        <v>1.0297499999999999</v>
      </c>
      <c r="M62" s="9">
        <f>Raw!Q62</f>
        <v>0.98003099999999999</v>
      </c>
      <c r="N62" s="9">
        <f>IF(Raw!$G62&gt;$C$8,IF(Raw!$Q62&gt;$C$8,IF(Raw!$N62&gt;$C$9,IF(Raw!$N62&lt;$A$9,IF(Raw!$X62&gt;$C$9,IF(Raw!$X62&lt;$A$9,Raw!V62,-999),-999),-999),-999),-999),-999)</f>
        <v>426.8</v>
      </c>
      <c r="O62" s="9">
        <f>IF(Raw!$G62&gt;$C$8,IF(Raw!$Q62&gt;$C$8,IF(Raw!$N62&gt;$C$9,IF(Raw!$N62&lt;$A$9,IF(Raw!$X62&gt;$C$9,IF(Raw!$X62&lt;$A$9,Raw!W62,-999),-999),-999),-999),-999),-999)</f>
        <v>3.9999999999999998E-6</v>
      </c>
      <c r="P62" s="9">
        <f>IF(Raw!$G62&gt;$C$8,IF(Raw!$Q62&gt;$C$8,IF(Raw!$N62&gt;$C$9,IF(Raw!$N62&lt;$A$9,IF(Raw!$X62&gt;$C$9,IF(Raw!$X62&lt;$A$9,Raw!X62,-999),-999),-999),-999),-999),-999)</f>
        <v>466</v>
      </c>
      <c r="R62" s="9">
        <f t="shared" si="4"/>
        <v>0.26921600000000012</v>
      </c>
      <c r="S62" s="9">
        <f t="shared" si="5"/>
        <v>0.26277896643813164</v>
      </c>
      <c r="T62" s="9">
        <f t="shared" si="6"/>
        <v>0.35813099999999998</v>
      </c>
      <c r="U62" s="9">
        <f t="shared" si="7"/>
        <v>0.34778441369264385</v>
      </c>
      <c r="V62" s="15">
        <f t="shared" si="0"/>
        <v>0.31376482500000002</v>
      </c>
      <c r="X62" s="11">
        <f t="shared" si="8"/>
        <v>5.0327199999999992E+19</v>
      </c>
      <c r="Y62" s="11">
        <f t="shared" si="9"/>
        <v>4.0139999999999996E-18</v>
      </c>
      <c r="Z62" s="11">
        <f t="shared" si="10"/>
        <v>6.4799999999999992E-4</v>
      </c>
      <c r="AA62" s="16">
        <f t="shared" si="11"/>
        <v>0.11575217093286341</v>
      </c>
      <c r="AB62" s="9">
        <f t="shared" si="1"/>
        <v>0.71307344072835732</v>
      </c>
      <c r="AC62" s="9">
        <f t="shared" si="2"/>
        <v>0.88424782906713639</v>
      </c>
      <c r="AD62" s="15">
        <f t="shared" si="3"/>
        <v>178.62989341491269</v>
      </c>
      <c r="AE62" s="3">
        <f t="shared" si="12"/>
        <v>483.28559999999982</v>
      </c>
      <c r="AF62" s="2">
        <f t="shared" si="13"/>
        <v>0.25</v>
      </c>
      <c r="AG62" s="9">
        <f t="shared" si="14"/>
        <v>4.7788225191757593E-2</v>
      </c>
      <c r="AH62" s="2">
        <f t="shared" si="15"/>
        <v>2.3124473468280149</v>
      </c>
    </row>
    <row r="63" spans="1:34">
      <c r="A63" s="1">
        <f>Raw!A63</f>
        <v>50</v>
      </c>
      <c r="B63" s="14">
        <f>Raw!B63</f>
        <v>0.36989583333333331</v>
      </c>
      <c r="C63" s="15">
        <f>Raw!C63</f>
        <v>17.5</v>
      </c>
      <c r="D63" s="15">
        <f>IF(C63&gt;0.5,Raw!D63*D$11,-999)</f>
        <v>83.6</v>
      </c>
      <c r="E63" s="9">
        <f>IF(Raw!$G63&gt;$C$8,IF(Raw!$Q63&gt;$C$8,IF(Raw!$N63&gt;$C$9,IF(Raw!$N63&lt;$A$9,IF(Raw!$X63&gt;$C$9,IF(Raw!$X63&lt;$A$9,Raw!H63,-999),-999),-999),-999),-999),-999)</f>
        <v>0.72887000000000002</v>
      </c>
      <c r="F63" s="9">
        <f>IF(Raw!$G63&gt;$C$8,IF(Raw!$Q63&gt;$C$8,IF(Raw!$N63&gt;$C$9,IF(Raw!$N63&lt;$A$9,IF(Raw!$X63&gt;$C$9,IF(Raw!$X63&lt;$A$9,Raw!I63,-999),-999),-999),-999),-999),-999)</f>
        <v>0.96780600000000006</v>
      </c>
      <c r="G63" s="9">
        <f>Raw!G63</f>
        <v>0.96188300000000004</v>
      </c>
      <c r="H63" s="9">
        <f>IF(Raw!$G63&gt;$C$8,IF(Raw!$Q63&gt;$C$8,IF(Raw!$N63&gt;$C$9,IF(Raw!$N63&lt;$A$9,IF(Raw!$X63&gt;$C$9,IF(Raw!$X63&lt;$A$9,Raw!L63,-999),-999),-999),-999),-999),-999)</f>
        <v>432.3</v>
      </c>
      <c r="I63" s="9">
        <f>IF(Raw!$G63&gt;$C$8,IF(Raw!$Q63&gt;$C$8,IF(Raw!$N63&gt;$C$9,IF(Raw!$N63&lt;$A$9,IF(Raw!$X63&gt;$C$9,IF(Raw!$X63&lt;$A$9,Raw!M63,-999),-999),-999),-999),-999),-999)</f>
        <v>3.9999999999999998E-6</v>
      </c>
      <c r="J63" s="9">
        <f>IF(Raw!$G63&gt;$C$8,IF(Raw!$Q63&gt;$C$8,IF(Raw!$N63&gt;$C$9,IF(Raw!$N63&lt;$A$9,IF(Raw!$X63&gt;$C$9,IF(Raw!$X63&lt;$A$9,Raw!N63,-999),-999),-999),-999),-999),-999)</f>
        <v>803</v>
      </c>
      <c r="K63" s="9">
        <f>IF(Raw!$G63&gt;$C$8,IF(Raw!$Q63&gt;$C$8,IF(Raw!$N63&gt;$C$9,IF(Raw!$N63&lt;$A$9,IF(Raw!$X63&gt;$C$9,IF(Raw!$X63&lt;$A$9,Raw!R63,-999),-999),-999),-999),-999),-999)</f>
        <v>0.69101100000000004</v>
      </c>
      <c r="L63" s="9">
        <f>IF(Raw!$G63&gt;$C$8,IF(Raw!$Q63&gt;$C$8,IF(Raw!$N63&gt;$C$9,IF(Raw!$N63&lt;$A$9,IF(Raw!$X63&gt;$C$9,IF(Raw!$X63&lt;$A$9,Raw!S63,-999),-999),-999),-999),-999),-999)</f>
        <v>1.0568310000000001</v>
      </c>
      <c r="M63" s="9">
        <f>Raw!Q63</f>
        <v>0.98020600000000002</v>
      </c>
      <c r="N63" s="9">
        <f>IF(Raw!$G63&gt;$C$8,IF(Raw!$Q63&gt;$C$8,IF(Raw!$N63&gt;$C$9,IF(Raw!$N63&lt;$A$9,IF(Raw!$X63&gt;$C$9,IF(Raw!$X63&lt;$A$9,Raw!V63,-999),-999),-999),-999),-999),-999)</f>
        <v>471.4</v>
      </c>
      <c r="O63" s="9">
        <f>IF(Raw!$G63&gt;$C$8,IF(Raw!$Q63&gt;$C$8,IF(Raw!$N63&gt;$C$9,IF(Raw!$N63&lt;$A$9,IF(Raw!$X63&gt;$C$9,IF(Raw!$X63&lt;$A$9,Raw!W63,-999),-999),-999),-999),-999),-999)</f>
        <v>2.5000000000000001E-5</v>
      </c>
      <c r="P63" s="9">
        <f>IF(Raw!$G63&gt;$C$8,IF(Raw!$Q63&gt;$C$8,IF(Raw!$N63&gt;$C$9,IF(Raw!$N63&lt;$A$9,IF(Raw!$X63&gt;$C$9,IF(Raw!$X63&lt;$A$9,Raw!X63,-999),-999),-999),-999),-999),-999)</f>
        <v>461</v>
      </c>
      <c r="R63" s="9">
        <f t="shared" si="4"/>
        <v>0.23893600000000004</v>
      </c>
      <c r="S63" s="9">
        <f t="shared" si="5"/>
        <v>0.24688418959998185</v>
      </c>
      <c r="T63" s="9">
        <f t="shared" si="6"/>
        <v>0.36582000000000003</v>
      </c>
      <c r="U63" s="9">
        <f t="shared" si="7"/>
        <v>0.3461480596235349</v>
      </c>
      <c r="V63" s="15">
        <f t="shared" si="0"/>
        <v>0.32201640570000006</v>
      </c>
      <c r="X63" s="11">
        <f t="shared" si="8"/>
        <v>5.0327199999999992E+19</v>
      </c>
      <c r="Y63" s="11">
        <f t="shared" si="9"/>
        <v>4.323E-18</v>
      </c>
      <c r="Z63" s="11">
        <f t="shared" si="10"/>
        <v>8.03E-4</v>
      </c>
      <c r="AA63" s="16">
        <f t="shared" si="11"/>
        <v>0.14872192484797567</v>
      </c>
      <c r="AB63" s="9">
        <f t="shared" si="1"/>
        <v>0.74541645454788652</v>
      </c>
      <c r="AC63" s="9">
        <f t="shared" si="2"/>
        <v>0.85127807515202425</v>
      </c>
      <c r="AD63" s="15">
        <f t="shared" si="3"/>
        <v>185.20787652300825</v>
      </c>
      <c r="AE63" s="3">
        <f t="shared" si="12"/>
        <v>520.48919999999987</v>
      </c>
      <c r="AF63" s="2">
        <f t="shared" si="13"/>
        <v>0.25</v>
      </c>
      <c r="AG63" s="9">
        <f t="shared" si="14"/>
        <v>4.9314882373411195E-2</v>
      </c>
      <c r="AH63" s="2">
        <f t="shared" si="15"/>
        <v>2.3863214933372201</v>
      </c>
    </row>
    <row r="64" spans="1:34">
      <c r="A64" s="1">
        <f>Raw!A64</f>
        <v>51</v>
      </c>
      <c r="B64" s="14">
        <f>Raw!B64</f>
        <v>0.36994212962962963</v>
      </c>
      <c r="C64" s="15">
        <f>Raw!C64</f>
        <v>18</v>
      </c>
      <c r="D64" s="15">
        <f>IF(C64&gt;0.5,Raw!D64*D$11,-999)</f>
        <v>81.8</v>
      </c>
      <c r="E64" s="9">
        <f>IF(Raw!$G64&gt;$C$8,IF(Raw!$Q64&gt;$C$8,IF(Raw!$N64&gt;$C$9,IF(Raw!$N64&lt;$A$9,IF(Raw!$X64&gt;$C$9,IF(Raw!$X64&lt;$A$9,Raw!H64,-999),-999),-999),-999),-999),-999)</f>
        <v>0.75378800000000001</v>
      </c>
      <c r="F64" s="9">
        <f>IF(Raw!$G64&gt;$C$8,IF(Raw!$Q64&gt;$C$8,IF(Raw!$N64&gt;$C$9,IF(Raw!$N64&lt;$A$9,IF(Raw!$X64&gt;$C$9,IF(Raw!$X64&lt;$A$9,Raw!I64,-999),-999),-999),-999),-999),-999)</f>
        <v>0.99308700000000005</v>
      </c>
      <c r="G64" s="9">
        <f>Raw!G64</f>
        <v>0.95612600000000003</v>
      </c>
      <c r="H64" s="9">
        <f>IF(Raw!$G64&gt;$C$8,IF(Raw!$Q64&gt;$C$8,IF(Raw!$N64&gt;$C$9,IF(Raw!$N64&lt;$A$9,IF(Raw!$X64&gt;$C$9,IF(Raw!$X64&lt;$A$9,Raw!L64,-999),-999),-999),-999),-999),-999)</f>
        <v>409</v>
      </c>
      <c r="I64" s="9">
        <f>IF(Raw!$G64&gt;$C$8,IF(Raw!$Q64&gt;$C$8,IF(Raw!$N64&gt;$C$9,IF(Raw!$N64&lt;$A$9,IF(Raw!$X64&gt;$C$9,IF(Raw!$X64&lt;$A$9,Raw!M64,-999),-999),-999),-999),-999),-999)</f>
        <v>3.0000000000000001E-6</v>
      </c>
      <c r="J64" s="9">
        <f>IF(Raw!$G64&gt;$C$8,IF(Raw!$Q64&gt;$C$8,IF(Raw!$N64&gt;$C$9,IF(Raw!$N64&lt;$A$9,IF(Raw!$X64&gt;$C$9,IF(Raw!$X64&lt;$A$9,Raw!N64,-999),-999),-999),-999),-999),-999)</f>
        <v>866</v>
      </c>
      <c r="K64" s="9">
        <f>IF(Raw!$G64&gt;$C$8,IF(Raw!$Q64&gt;$C$8,IF(Raw!$N64&gt;$C$9,IF(Raw!$N64&lt;$A$9,IF(Raw!$X64&gt;$C$9,IF(Raw!$X64&lt;$A$9,Raw!R64,-999),-999),-999),-999),-999),-999)</f>
        <v>0.67868899999999999</v>
      </c>
      <c r="L64" s="9">
        <f>IF(Raw!$G64&gt;$C$8,IF(Raw!$Q64&gt;$C$8,IF(Raw!$N64&gt;$C$9,IF(Raw!$N64&lt;$A$9,IF(Raw!$X64&gt;$C$9,IF(Raw!$X64&lt;$A$9,Raw!S64,-999),-999),-999),-999),-999),-999)</f>
        <v>0.99590100000000004</v>
      </c>
      <c r="M64" s="9">
        <f>Raw!Q64</f>
        <v>0.97401000000000004</v>
      </c>
      <c r="N64" s="9">
        <f>IF(Raw!$G64&gt;$C$8,IF(Raw!$Q64&gt;$C$8,IF(Raw!$N64&gt;$C$9,IF(Raw!$N64&lt;$A$9,IF(Raw!$X64&gt;$C$9,IF(Raw!$X64&lt;$A$9,Raw!V64,-999),-999),-999),-999),-999),-999)</f>
        <v>459.3</v>
      </c>
      <c r="O64" s="9">
        <f>IF(Raw!$G64&gt;$C$8,IF(Raw!$Q64&gt;$C$8,IF(Raw!$N64&gt;$C$9,IF(Raw!$N64&lt;$A$9,IF(Raw!$X64&gt;$C$9,IF(Raw!$X64&lt;$A$9,Raw!W64,-999),-999),-999),-999),-999),-999)</f>
        <v>0.14163100000000001</v>
      </c>
      <c r="P64" s="9">
        <f>IF(Raw!$G64&gt;$C$8,IF(Raw!$Q64&gt;$C$8,IF(Raw!$N64&gt;$C$9,IF(Raw!$N64&lt;$A$9,IF(Raw!$X64&gt;$C$9,IF(Raw!$X64&lt;$A$9,Raw!X64,-999),-999),-999),-999),-999),-999)</f>
        <v>482</v>
      </c>
      <c r="R64" s="9">
        <f t="shared" si="4"/>
        <v>0.23929900000000004</v>
      </c>
      <c r="S64" s="9">
        <f t="shared" si="5"/>
        <v>0.24096478959043874</v>
      </c>
      <c r="T64" s="9">
        <f t="shared" si="6"/>
        <v>0.31721200000000005</v>
      </c>
      <c r="U64" s="9">
        <f t="shared" si="7"/>
        <v>0.31851760365739168</v>
      </c>
      <c r="V64" s="15">
        <f t="shared" si="0"/>
        <v>0.30345103470000001</v>
      </c>
      <c r="X64" s="11">
        <f t="shared" si="8"/>
        <v>4.9243599999999984E+19</v>
      </c>
      <c r="Y64" s="11">
        <f t="shared" si="9"/>
        <v>4.0899999999999998E-18</v>
      </c>
      <c r="Z64" s="11">
        <f t="shared" si="10"/>
        <v>8.6599999999999991E-4</v>
      </c>
      <c r="AA64" s="16">
        <f t="shared" si="11"/>
        <v>0.14851432361650083</v>
      </c>
      <c r="AB64" s="9">
        <f t="shared" si="1"/>
        <v>0.7257995256230374</v>
      </c>
      <c r="AC64" s="9">
        <f t="shared" si="2"/>
        <v>0.85148567638349937</v>
      </c>
      <c r="AD64" s="15">
        <f t="shared" si="3"/>
        <v>171.49460001905416</v>
      </c>
      <c r="AE64" s="3">
        <f t="shared" si="12"/>
        <v>492.43599999999986</v>
      </c>
      <c r="AF64" s="2">
        <f t="shared" si="13"/>
        <v>0.25</v>
      </c>
      <c r="AG64" s="9">
        <f t="shared" si="14"/>
        <v>4.2018499260193853E-2</v>
      </c>
      <c r="AH64" s="2">
        <f t="shared" si="15"/>
        <v>2.0332533117109581</v>
      </c>
    </row>
    <row r="65" spans="1:34">
      <c r="A65" s="1">
        <f>Raw!A65</f>
        <v>52</v>
      </c>
      <c r="B65" s="14">
        <f>Raw!B65</f>
        <v>0.37000000000000005</v>
      </c>
      <c r="C65" s="15">
        <f>Raw!C65</f>
        <v>19.5</v>
      </c>
      <c r="D65" s="15">
        <f>IF(C65&gt;0.5,Raw!D65*D$11,-999)</f>
        <v>74.8</v>
      </c>
      <c r="E65" s="9">
        <f>IF(Raw!$G65&gt;$C$8,IF(Raw!$Q65&gt;$C$8,IF(Raw!$N65&gt;$C$9,IF(Raw!$N65&lt;$A$9,IF(Raw!$X65&gt;$C$9,IF(Raw!$X65&lt;$A$9,Raw!H65,-999),-999),-999),-999),-999),-999)</f>
        <v>0.79361400000000004</v>
      </c>
      <c r="F65" s="9">
        <f>IF(Raw!$G65&gt;$C$8,IF(Raw!$Q65&gt;$C$8,IF(Raw!$N65&gt;$C$9,IF(Raw!$N65&lt;$A$9,IF(Raw!$X65&gt;$C$9,IF(Raw!$X65&lt;$A$9,Raw!I65,-999),-999),-999),-999),-999),-999)</f>
        <v>1.079331</v>
      </c>
      <c r="G65" s="9">
        <f>Raw!G65</f>
        <v>0.97559099999999999</v>
      </c>
      <c r="H65" s="9">
        <f>IF(Raw!$G65&gt;$C$8,IF(Raw!$Q65&gt;$C$8,IF(Raw!$N65&gt;$C$9,IF(Raw!$N65&lt;$A$9,IF(Raw!$X65&gt;$C$9,IF(Raw!$X65&lt;$A$9,Raw!L65,-999),-999),-999),-999),-999),-999)</f>
        <v>384.8</v>
      </c>
      <c r="I65" s="9">
        <f>IF(Raw!$G65&gt;$C$8,IF(Raw!$Q65&gt;$C$8,IF(Raw!$N65&gt;$C$9,IF(Raw!$N65&lt;$A$9,IF(Raw!$X65&gt;$C$9,IF(Raw!$X65&lt;$A$9,Raw!M65,-999),-999),-999),-999),-999),-999)</f>
        <v>3.9999999999999998E-6</v>
      </c>
      <c r="J65" s="9">
        <f>IF(Raw!$G65&gt;$C$8,IF(Raw!$Q65&gt;$C$8,IF(Raw!$N65&gt;$C$9,IF(Raw!$N65&lt;$A$9,IF(Raw!$X65&gt;$C$9,IF(Raw!$X65&lt;$A$9,Raw!N65,-999),-999),-999),-999),-999),-999)</f>
        <v>824</v>
      </c>
      <c r="K65" s="9">
        <f>IF(Raw!$G65&gt;$C$8,IF(Raw!$Q65&gt;$C$8,IF(Raw!$N65&gt;$C$9,IF(Raw!$N65&lt;$A$9,IF(Raw!$X65&gt;$C$9,IF(Raw!$X65&lt;$A$9,Raw!R65,-999),-999),-999),-999),-999),-999)</f>
        <v>0.710565</v>
      </c>
      <c r="L65" s="9">
        <f>IF(Raw!$G65&gt;$C$8,IF(Raw!$Q65&gt;$C$8,IF(Raw!$N65&gt;$C$9,IF(Raw!$N65&lt;$A$9,IF(Raw!$X65&gt;$C$9,IF(Raw!$X65&lt;$A$9,Raw!S65,-999),-999),-999),-999),-999),-999)</f>
        <v>1.0690649999999999</v>
      </c>
      <c r="M65" s="9">
        <f>Raw!Q65</f>
        <v>0.97836999999999996</v>
      </c>
      <c r="N65" s="9">
        <f>IF(Raw!$G65&gt;$C$8,IF(Raw!$Q65&gt;$C$8,IF(Raw!$N65&gt;$C$9,IF(Raw!$N65&lt;$A$9,IF(Raw!$X65&gt;$C$9,IF(Raw!$X65&lt;$A$9,Raw!V65,-999),-999),-999),-999),-999),-999)</f>
        <v>443.3</v>
      </c>
      <c r="O65" s="9">
        <f>IF(Raw!$G65&gt;$C$8,IF(Raw!$Q65&gt;$C$8,IF(Raw!$N65&gt;$C$9,IF(Raw!$N65&lt;$A$9,IF(Raw!$X65&gt;$C$9,IF(Raw!$X65&lt;$A$9,Raw!W65,-999),-999),-999),-999),-999),-999)</f>
        <v>6.0000000000000002E-6</v>
      </c>
      <c r="P65" s="9">
        <f>IF(Raw!$G65&gt;$C$8,IF(Raw!$Q65&gt;$C$8,IF(Raw!$N65&gt;$C$9,IF(Raw!$N65&lt;$A$9,IF(Raw!$X65&gt;$C$9,IF(Raw!$X65&lt;$A$9,Raw!X65,-999),-999),-999),-999),-999),-999)</f>
        <v>605</v>
      </c>
      <c r="R65" s="9">
        <f t="shared" si="4"/>
        <v>0.285717</v>
      </c>
      <c r="S65" s="9">
        <f t="shared" si="5"/>
        <v>0.26471675510107651</v>
      </c>
      <c r="T65" s="9">
        <f t="shared" si="6"/>
        <v>0.35849999999999993</v>
      </c>
      <c r="U65" s="9">
        <f t="shared" si="7"/>
        <v>0.33533975950947786</v>
      </c>
      <c r="V65" s="15">
        <f t="shared" si="0"/>
        <v>0.32574410549999999</v>
      </c>
      <c r="X65" s="11">
        <f t="shared" si="8"/>
        <v>4.5029599999999992E+19</v>
      </c>
      <c r="Y65" s="11">
        <f t="shared" si="9"/>
        <v>3.8479999999999999E-18</v>
      </c>
      <c r="Z65" s="11">
        <f t="shared" si="10"/>
        <v>8.2399999999999997E-4</v>
      </c>
      <c r="AA65" s="16">
        <f t="shared" si="11"/>
        <v>0.12493916793830571</v>
      </c>
      <c r="AB65" s="9">
        <f t="shared" si="1"/>
        <v>0.75535569170588257</v>
      </c>
      <c r="AC65" s="9">
        <f t="shared" si="2"/>
        <v>0.87506083206169438</v>
      </c>
      <c r="AD65" s="15">
        <f t="shared" si="3"/>
        <v>151.62520380862344</v>
      </c>
      <c r="AE65" s="3">
        <f t="shared" si="12"/>
        <v>463.29919999999987</v>
      </c>
      <c r="AF65" s="2">
        <f t="shared" si="13"/>
        <v>0.25</v>
      </c>
      <c r="AG65" s="9">
        <f t="shared" si="14"/>
        <v>3.9112276446737961E-2</v>
      </c>
      <c r="AH65" s="2">
        <f t="shared" si="15"/>
        <v>1.8926227022396893</v>
      </c>
    </row>
    <row r="66" spans="1:34">
      <c r="A66" s="1">
        <f>Raw!A66</f>
        <v>53</v>
      </c>
      <c r="B66" s="14">
        <f>Raw!B66</f>
        <v>0.37004629629629626</v>
      </c>
      <c r="C66" s="15">
        <f>Raw!C66</f>
        <v>19.7</v>
      </c>
      <c r="D66" s="15">
        <f>IF(C66&gt;0.5,Raw!D66*D$11,-999)</f>
        <v>77.400000000000006</v>
      </c>
      <c r="E66" s="9">
        <f>IF(Raw!$G66&gt;$C$8,IF(Raw!$Q66&gt;$C$8,IF(Raw!$N66&gt;$C$9,IF(Raw!$N66&lt;$A$9,IF(Raw!$X66&gt;$C$9,IF(Raw!$X66&lt;$A$9,Raw!H66,-999),-999),-999),-999),-999),-999)</f>
        <v>0.81984900000000005</v>
      </c>
      <c r="F66" s="9">
        <f>IF(Raw!$G66&gt;$C$8,IF(Raw!$Q66&gt;$C$8,IF(Raw!$N66&gt;$C$9,IF(Raw!$N66&lt;$A$9,IF(Raw!$X66&gt;$C$9,IF(Raw!$X66&lt;$A$9,Raw!I66,-999),-999),-999),-999),-999),-999)</f>
        <v>1.222162</v>
      </c>
      <c r="G66" s="9">
        <f>Raw!G66</f>
        <v>0.97325200000000001</v>
      </c>
      <c r="H66" s="9">
        <f>IF(Raw!$G66&gt;$C$8,IF(Raw!$Q66&gt;$C$8,IF(Raw!$N66&gt;$C$9,IF(Raw!$N66&lt;$A$9,IF(Raw!$X66&gt;$C$9,IF(Raw!$X66&lt;$A$9,Raw!L66,-999),-999),-999),-999),-999),-999)</f>
        <v>458.8</v>
      </c>
      <c r="I66" s="9">
        <f>IF(Raw!$G66&gt;$C$8,IF(Raw!$Q66&gt;$C$8,IF(Raw!$N66&gt;$C$9,IF(Raw!$N66&lt;$A$9,IF(Raw!$X66&gt;$C$9,IF(Raw!$X66&lt;$A$9,Raw!M66,-999),-999),-999),-999),-999),-999)</f>
        <v>9.0000000000000002E-6</v>
      </c>
      <c r="J66" s="9">
        <f>IF(Raw!$G66&gt;$C$8,IF(Raw!$Q66&gt;$C$8,IF(Raw!$N66&gt;$C$9,IF(Raw!$N66&lt;$A$9,IF(Raw!$X66&gt;$C$9,IF(Raw!$X66&lt;$A$9,Raw!N66,-999),-999),-999),-999),-999),-999)</f>
        <v>757</v>
      </c>
      <c r="K66" s="9">
        <f>IF(Raw!$G66&gt;$C$8,IF(Raw!$Q66&gt;$C$8,IF(Raw!$N66&gt;$C$9,IF(Raw!$N66&lt;$A$9,IF(Raw!$X66&gt;$C$9,IF(Raw!$X66&lt;$A$9,Raw!R66,-999),-999),-999),-999),-999),-999)</f>
        <v>0.76861699999999999</v>
      </c>
      <c r="L66" s="9">
        <f>IF(Raw!$G66&gt;$C$8,IF(Raw!$Q66&gt;$C$8,IF(Raw!$N66&gt;$C$9,IF(Raw!$N66&lt;$A$9,IF(Raw!$X66&gt;$C$9,IF(Raw!$X66&lt;$A$9,Raw!S66,-999),-999),-999),-999),-999),-999)</f>
        <v>1.3090029999999999</v>
      </c>
      <c r="M66" s="9">
        <f>Raw!Q66</f>
        <v>0.989595</v>
      </c>
      <c r="N66" s="9">
        <f>IF(Raw!$G66&gt;$C$8,IF(Raw!$Q66&gt;$C$8,IF(Raw!$N66&gt;$C$9,IF(Raw!$N66&lt;$A$9,IF(Raw!$X66&gt;$C$9,IF(Raw!$X66&lt;$A$9,Raw!V66,-999),-999),-999),-999),-999),-999)</f>
        <v>415.8</v>
      </c>
      <c r="O66" s="9">
        <f>IF(Raw!$G66&gt;$C$8,IF(Raw!$Q66&gt;$C$8,IF(Raw!$N66&gt;$C$9,IF(Raw!$N66&lt;$A$9,IF(Raw!$X66&gt;$C$9,IF(Raw!$X66&lt;$A$9,Raw!W66,-999),-999),-999),-999),-999),-999)</f>
        <v>1.0000000000000001E-5</v>
      </c>
      <c r="P66" s="9">
        <f>IF(Raw!$G66&gt;$C$8,IF(Raw!$Q66&gt;$C$8,IF(Raw!$N66&gt;$C$9,IF(Raw!$N66&lt;$A$9,IF(Raw!$X66&gt;$C$9,IF(Raw!$X66&lt;$A$9,Raw!X66,-999),-999),-999),-999),-999),-999)</f>
        <v>609</v>
      </c>
      <c r="R66" s="9">
        <f t="shared" si="4"/>
        <v>0.40231299999999992</v>
      </c>
      <c r="S66" s="9">
        <f t="shared" si="5"/>
        <v>0.32918140148360031</v>
      </c>
      <c r="T66" s="9">
        <f t="shared" si="6"/>
        <v>0.54038599999999992</v>
      </c>
      <c r="U66" s="9">
        <f t="shared" si="7"/>
        <v>0.41282258329430871</v>
      </c>
      <c r="V66" s="15">
        <f t="shared" si="0"/>
        <v>0.39885321410000002</v>
      </c>
      <c r="X66" s="11">
        <f t="shared" si="8"/>
        <v>4.6594799999999992E+19</v>
      </c>
      <c r="Y66" s="11">
        <f t="shared" si="9"/>
        <v>4.5879999999999998E-18</v>
      </c>
      <c r="Z66" s="11">
        <f t="shared" si="10"/>
        <v>7.5699999999999997E-4</v>
      </c>
      <c r="AA66" s="16">
        <f t="shared" si="11"/>
        <v>0.13928824736233519</v>
      </c>
      <c r="AB66" s="9">
        <f t="shared" si="1"/>
        <v>0.84388641883914284</v>
      </c>
      <c r="AC66" s="9">
        <f t="shared" si="2"/>
        <v>0.86071175263766486</v>
      </c>
      <c r="AD66" s="15">
        <f t="shared" si="3"/>
        <v>184.00032676662508</v>
      </c>
      <c r="AE66" s="3">
        <f t="shared" si="12"/>
        <v>552.39519999999982</v>
      </c>
      <c r="AF66" s="2">
        <f t="shared" si="13"/>
        <v>0.25</v>
      </c>
      <c r="AG66" s="9">
        <f t="shared" si="14"/>
        <v>5.8430377094457774E-2</v>
      </c>
      <c r="AH66" s="2">
        <f t="shared" si="15"/>
        <v>2.827415538954646</v>
      </c>
    </row>
    <row r="67" spans="1:34">
      <c r="A67" s="1">
        <f>Raw!A67</f>
        <v>54</v>
      </c>
      <c r="B67" s="14">
        <f>Raw!B67</f>
        <v>0.37010416666666668</v>
      </c>
      <c r="C67" s="15">
        <f>Raw!C67</f>
        <v>20.9</v>
      </c>
      <c r="D67" s="15">
        <f>IF(C67&gt;0.5,Raw!D67*D$11,-999)</f>
        <v>68.599999999999994</v>
      </c>
      <c r="E67" s="9">
        <f>IF(Raw!$G67&gt;$C$8,IF(Raw!$Q67&gt;$C$8,IF(Raw!$N67&gt;$C$9,IF(Raw!$N67&lt;$A$9,IF(Raw!$X67&gt;$C$9,IF(Raw!$X67&lt;$A$9,Raw!H67,-999),-999),-999),-999),-999),-999)</f>
        <v>0.84811999999999999</v>
      </c>
      <c r="F67" s="9">
        <f>IF(Raw!$G67&gt;$C$8,IF(Raw!$Q67&gt;$C$8,IF(Raw!$N67&gt;$C$9,IF(Raw!$N67&lt;$A$9,IF(Raw!$X67&gt;$C$9,IF(Raw!$X67&lt;$A$9,Raw!I67,-999),-999),-999),-999),-999),-999)</f>
        <v>1.290807</v>
      </c>
      <c r="G67" s="9">
        <f>Raw!G67</f>
        <v>0.97712900000000003</v>
      </c>
      <c r="H67" s="9">
        <f>IF(Raw!$G67&gt;$C$8,IF(Raw!$Q67&gt;$C$8,IF(Raw!$N67&gt;$C$9,IF(Raw!$N67&lt;$A$9,IF(Raw!$X67&gt;$C$9,IF(Raw!$X67&lt;$A$9,Raw!L67,-999),-999),-999),-999),-999),-999)</f>
        <v>416</v>
      </c>
      <c r="I67" s="9">
        <f>IF(Raw!$G67&gt;$C$8,IF(Raw!$Q67&gt;$C$8,IF(Raw!$N67&gt;$C$9,IF(Raw!$N67&lt;$A$9,IF(Raw!$X67&gt;$C$9,IF(Raw!$X67&lt;$A$9,Raw!M67,-999),-999),-999),-999),-999),-999)</f>
        <v>1.9999999999999999E-6</v>
      </c>
      <c r="J67" s="9">
        <f>IF(Raw!$G67&gt;$C$8,IF(Raw!$Q67&gt;$C$8,IF(Raw!$N67&gt;$C$9,IF(Raw!$N67&lt;$A$9,IF(Raw!$X67&gt;$C$9,IF(Raw!$X67&lt;$A$9,Raw!N67,-999),-999),-999),-999),-999),-999)</f>
        <v>747</v>
      </c>
      <c r="K67" s="9">
        <f>IF(Raw!$G67&gt;$C$8,IF(Raw!$Q67&gt;$C$8,IF(Raw!$N67&gt;$C$9,IF(Raw!$N67&lt;$A$9,IF(Raw!$X67&gt;$C$9,IF(Raw!$X67&lt;$A$9,Raw!R67,-999),-999),-999),-999),-999),-999)</f>
        <v>0.69539399999999996</v>
      </c>
      <c r="L67" s="9">
        <f>IF(Raw!$G67&gt;$C$8,IF(Raw!$Q67&gt;$C$8,IF(Raw!$N67&gt;$C$9,IF(Raw!$N67&lt;$A$9,IF(Raw!$X67&gt;$C$9,IF(Raw!$X67&lt;$A$9,Raw!S67,-999),-999),-999),-999),-999),-999)</f>
        <v>1.245668</v>
      </c>
      <c r="M67" s="9">
        <f>Raw!Q67</f>
        <v>0.98905600000000005</v>
      </c>
      <c r="N67" s="9">
        <f>IF(Raw!$G67&gt;$C$8,IF(Raw!$Q67&gt;$C$8,IF(Raw!$N67&gt;$C$9,IF(Raw!$N67&lt;$A$9,IF(Raw!$X67&gt;$C$9,IF(Raw!$X67&lt;$A$9,Raw!V67,-999),-999),-999),-999),-999),-999)</f>
        <v>475.1</v>
      </c>
      <c r="O67" s="9">
        <f>IF(Raw!$G67&gt;$C$8,IF(Raw!$Q67&gt;$C$8,IF(Raw!$N67&gt;$C$9,IF(Raw!$N67&lt;$A$9,IF(Raw!$X67&gt;$C$9,IF(Raw!$X67&lt;$A$9,Raw!W67,-999),-999),-999),-999),-999),-999)</f>
        <v>6.9999999999999999E-6</v>
      </c>
      <c r="P67" s="9">
        <f>IF(Raw!$G67&gt;$C$8,IF(Raw!$Q67&gt;$C$8,IF(Raw!$N67&gt;$C$9,IF(Raw!$N67&lt;$A$9,IF(Raw!$X67&gt;$C$9,IF(Raw!$X67&lt;$A$9,Raw!X67,-999),-999),-999),-999),-999),-999)</f>
        <v>595</v>
      </c>
      <c r="R67" s="9">
        <f t="shared" si="4"/>
        <v>0.44268700000000005</v>
      </c>
      <c r="S67" s="9">
        <f t="shared" si="5"/>
        <v>0.34295367161783291</v>
      </c>
      <c r="T67" s="9">
        <f t="shared" si="6"/>
        <v>0.55027400000000004</v>
      </c>
      <c r="U67" s="9">
        <f t="shared" si="7"/>
        <v>0.44175012924792162</v>
      </c>
      <c r="V67" s="15">
        <f t="shared" si="0"/>
        <v>0.37955503960000003</v>
      </c>
      <c r="X67" s="11">
        <f t="shared" si="8"/>
        <v>4.1297199999999984E+19</v>
      </c>
      <c r="Y67" s="11">
        <f t="shared" si="9"/>
        <v>4.1599999999999994E-18</v>
      </c>
      <c r="Z67" s="11">
        <f t="shared" si="10"/>
        <v>7.4699999999999994E-4</v>
      </c>
      <c r="AA67" s="16">
        <f t="shared" si="11"/>
        <v>0.11373592982150676</v>
      </c>
      <c r="AB67" s="9">
        <f t="shared" si="1"/>
        <v>0.75797992504659972</v>
      </c>
      <c r="AC67" s="9">
        <f t="shared" si="2"/>
        <v>0.88626407017849329</v>
      </c>
      <c r="AD67" s="15">
        <f t="shared" si="3"/>
        <v>152.25693416533704</v>
      </c>
      <c r="AE67" s="3">
        <f t="shared" si="12"/>
        <v>500.86399999999981</v>
      </c>
      <c r="AF67" s="2">
        <f t="shared" si="13"/>
        <v>0.25</v>
      </c>
      <c r="AG67" s="9">
        <f t="shared" si="14"/>
        <v>5.1738092574176865E-2</v>
      </c>
      <c r="AH67" s="2">
        <f t="shared" si="15"/>
        <v>2.5035793738523902</v>
      </c>
    </row>
    <row r="68" spans="1:34">
      <c r="A68" s="1">
        <f>Raw!A68</f>
        <v>55</v>
      </c>
      <c r="B68" s="14">
        <f>Raw!B68</f>
        <v>0.370150462962963</v>
      </c>
      <c r="C68" s="15">
        <f>Raw!C68</f>
        <v>21.7</v>
      </c>
      <c r="D68" s="15">
        <f>IF(C68&gt;0.5,Raw!D68*D$11,-999)</f>
        <v>68.599999999999994</v>
      </c>
      <c r="E68" s="9">
        <f>IF(Raw!$G68&gt;$C$8,IF(Raw!$Q68&gt;$C$8,IF(Raw!$N68&gt;$C$9,IF(Raw!$N68&lt;$A$9,IF(Raw!$X68&gt;$C$9,IF(Raw!$X68&lt;$A$9,Raw!H68,-999),-999),-999),-999),-999),-999)</f>
        <v>0.83547400000000005</v>
      </c>
      <c r="F68" s="9">
        <f>IF(Raw!$G68&gt;$C$8,IF(Raw!$Q68&gt;$C$8,IF(Raw!$N68&gt;$C$9,IF(Raw!$N68&lt;$A$9,IF(Raw!$X68&gt;$C$9,IF(Raw!$X68&lt;$A$9,Raw!I68,-999),-999),-999),-999),-999),-999)</f>
        <v>1.2932049999999999</v>
      </c>
      <c r="G68" s="9">
        <f>Raw!G68</f>
        <v>0.98824900000000004</v>
      </c>
      <c r="H68" s="9">
        <f>IF(Raw!$G68&gt;$C$8,IF(Raw!$Q68&gt;$C$8,IF(Raw!$N68&gt;$C$9,IF(Raw!$N68&lt;$A$9,IF(Raw!$X68&gt;$C$9,IF(Raw!$X68&lt;$A$9,Raw!L68,-999),-999),-999),-999),-999),-999)</f>
        <v>456.4</v>
      </c>
      <c r="I68" s="9">
        <f>IF(Raw!$G68&gt;$C$8,IF(Raw!$Q68&gt;$C$8,IF(Raw!$N68&gt;$C$9,IF(Raw!$N68&lt;$A$9,IF(Raw!$X68&gt;$C$9,IF(Raw!$X68&lt;$A$9,Raw!M68,-999),-999),-999),-999),-999),-999)</f>
        <v>6.9999999999999999E-6</v>
      </c>
      <c r="J68" s="9">
        <f>IF(Raw!$G68&gt;$C$8,IF(Raw!$Q68&gt;$C$8,IF(Raw!$N68&gt;$C$9,IF(Raw!$N68&lt;$A$9,IF(Raw!$X68&gt;$C$9,IF(Raw!$X68&lt;$A$9,Raw!N68,-999),-999),-999),-999),-999),-999)</f>
        <v>923</v>
      </c>
      <c r="K68" s="9">
        <f>IF(Raw!$G68&gt;$C$8,IF(Raw!$Q68&gt;$C$8,IF(Raw!$N68&gt;$C$9,IF(Raw!$N68&lt;$A$9,IF(Raw!$X68&gt;$C$9,IF(Raw!$X68&lt;$A$9,Raw!R68,-999),-999),-999),-999),-999),-999)</f>
        <v>0.71145899999999995</v>
      </c>
      <c r="L68" s="9">
        <f>IF(Raw!$G68&gt;$C$8,IF(Raw!$Q68&gt;$C$8,IF(Raw!$N68&gt;$C$9,IF(Raw!$N68&lt;$A$9,IF(Raw!$X68&gt;$C$9,IF(Raw!$X68&lt;$A$9,Raw!S68,-999),-999),-999),-999),-999),-999)</f>
        <v>1.3079449999999999</v>
      </c>
      <c r="M68" s="9">
        <f>Raw!Q68</f>
        <v>0.98321800000000004</v>
      </c>
      <c r="N68" s="9">
        <f>IF(Raw!$G68&gt;$C$8,IF(Raw!$Q68&gt;$C$8,IF(Raw!$N68&gt;$C$9,IF(Raw!$N68&lt;$A$9,IF(Raw!$X68&gt;$C$9,IF(Raw!$X68&lt;$A$9,Raw!V68,-999),-999),-999),-999),-999),-999)</f>
        <v>454.8</v>
      </c>
      <c r="O68" s="9">
        <f>IF(Raw!$G68&gt;$C$8,IF(Raw!$Q68&gt;$C$8,IF(Raw!$N68&gt;$C$9,IF(Raw!$N68&lt;$A$9,IF(Raw!$X68&gt;$C$9,IF(Raw!$X68&lt;$A$9,Raw!W68,-999),-999),-999),-999),-999),-999)</f>
        <v>9.0000000000000002E-6</v>
      </c>
      <c r="P68" s="9">
        <f>IF(Raw!$G68&gt;$C$8,IF(Raw!$Q68&gt;$C$8,IF(Raw!$N68&gt;$C$9,IF(Raw!$N68&lt;$A$9,IF(Raw!$X68&gt;$C$9,IF(Raw!$X68&lt;$A$9,Raw!X68,-999),-999),-999),-999),-999),-999)</f>
        <v>425</v>
      </c>
      <c r="R68" s="9">
        <f t="shared" si="4"/>
        <v>0.45773099999999989</v>
      </c>
      <c r="S68" s="9">
        <f t="shared" si="5"/>
        <v>0.35395084306045826</v>
      </c>
      <c r="T68" s="9">
        <f t="shared" si="6"/>
        <v>0.59648599999999996</v>
      </c>
      <c r="U68" s="9">
        <f t="shared" si="7"/>
        <v>0.45604822832764375</v>
      </c>
      <c r="V68" s="15">
        <f t="shared" si="0"/>
        <v>0.39853084150000001</v>
      </c>
      <c r="X68" s="11">
        <f t="shared" si="8"/>
        <v>4.1297199999999984E+19</v>
      </c>
      <c r="Y68" s="11">
        <f t="shared" si="9"/>
        <v>4.5639999999999998E-18</v>
      </c>
      <c r="Z68" s="11">
        <f t="shared" si="10"/>
        <v>9.2299999999999999E-4</v>
      </c>
      <c r="AA68" s="16">
        <f t="shared" si="11"/>
        <v>0.14818761082301679</v>
      </c>
      <c r="AB68" s="9">
        <f t="shared" si="1"/>
        <v>0.79985083522937794</v>
      </c>
      <c r="AC68" s="9">
        <f t="shared" si="2"/>
        <v>0.85181238917698321</v>
      </c>
      <c r="AD68" s="15">
        <f t="shared" si="3"/>
        <v>160.54995755473109</v>
      </c>
      <c r="AE68" s="3">
        <f t="shared" si="12"/>
        <v>549.50559999999984</v>
      </c>
      <c r="AF68" s="2">
        <f t="shared" si="13"/>
        <v>0.25</v>
      </c>
      <c r="AG68" s="9">
        <f t="shared" si="14"/>
        <v>5.6321941308395011E-2</v>
      </c>
      <c r="AH68" s="2">
        <f t="shared" si="15"/>
        <v>2.7253894285503826</v>
      </c>
    </row>
    <row r="69" spans="1:34">
      <c r="A69" s="1">
        <f>Raw!A69</f>
        <v>56</v>
      </c>
      <c r="B69" s="14">
        <f>Raw!B69</f>
        <v>0.37020833333333331</v>
      </c>
      <c r="C69" s="15">
        <f>Raw!C69</f>
        <v>22.4</v>
      </c>
      <c r="D69" s="15">
        <f>IF(C69&gt;0.5,Raw!D69*D$11,-999)</f>
        <v>66.8</v>
      </c>
      <c r="E69" s="9">
        <f>IF(Raw!$G69&gt;$C$8,IF(Raw!$Q69&gt;$C$8,IF(Raw!$N69&gt;$C$9,IF(Raw!$N69&lt;$A$9,IF(Raw!$X69&gt;$C$9,IF(Raw!$X69&lt;$A$9,Raw!H69,-999),-999),-999),-999),-999),-999)</f>
        <v>0.84189000000000003</v>
      </c>
      <c r="F69" s="9">
        <f>IF(Raw!$G69&gt;$C$8,IF(Raw!$Q69&gt;$C$8,IF(Raw!$N69&gt;$C$9,IF(Raw!$N69&lt;$A$9,IF(Raw!$X69&gt;$C$9,IF(Raw!$X69&lt;$A$9,Raw!I69,-999),-999),-999),-999),-999),-999)</f>
        <v>1.2913319999999999</v>
      </c>
      <c r="G69" s="9">
        <f>Raw!G69</f>
        <v>0.98402800000000001</v>
      </c>
      <c r="H69" s="9">
        <f>IF(Raw!$G69&gt;$C$8,IF(Raw!$Q69&gt;$C$8,IF(Raw!$N69&gt;$C$9,IF(Raw!$N69&lt;$A$9,IF(Raw!$X69&gt;$C$9,IF(Raw!$X69&lt;$A$9,Raw!L69,-999),-999),-999),-999),-999),-999)</f>
        <v>445.2</v>
      </c>
      <c r="I69" s="9">
        <f>IF(Raw!$G69&gt;$C$8,IF(Raw!$Q69&gt;$C$8,IF(Raw!$N69&gt;$C$9,IF(Raw!$N69&lt;$A$9,IF(Raw!$X69&gt;$C$9,IF(Raw!$X69&lt;$A$9,Raw!M69,-999),-999),-999),-999),-999),-999)</f>
        <v>6.0000000000000002E-6</v>
      </c>
      <c r="J69" s="9">
        <f>IF(Raw!$G69&gt;$C$8,IF(Raw!$Q69&gt;$C$8,IF(Raw!$N69&gt;$C$9,IF(Raw!$N69&lt;$A$9,IF(Raw!$X69&gt;$C$9,IF(Raw!$X69&lt;$A$9,Raw!N69,-999),-999),-999),-999),-999),-999)</f>
        <v>735</v>
      </c>
      <c r="K69" s="9">
        <f>IF(Raw!$G69&gt;$C$8,IF(Raw!$Q69&gt;$C$8,IF(Raw!$N69&gt;$C$9,IF(Raw!$N69&lt;$A$9,IF(Raw!$X69&gt;$C$9,IF(Raw!$X69&lt;$A$9,Raw!R69,-999),-999),-999),-999),-999),-999)</f>
        <v>0.70480699999999996</v>
      </c>
      <c r="L69" s="9">
        <f>IF(Raw!$G69&gt;$C$8,IF(Raw!$Q69&gt;$C$8,IF(Raw!$N69&gt;$C$9,IF(Raw!$N69&lt;$A$9,IF(Raw!$X69&gt;$C$9,IF(Raw!$X69&lt;$A$9,Raw!S69,-999),-999),-999),-999),-999),-999)</f>
        <v>1.275369</v>
      </c>
      <c r="M69" s="9">
        <f>Raw!Q69</f>
        <v>0.98685500000000004</v>
      </c>
      <c r="N69" s="9">
        <f>IF(Raw!$G69&gt;$C$8,IF(Raw!$Q69&gt;$C$8,IF(Raw!$N69&gt;$C$9,IF(Raw!$N69&lt;$A$9,IF(Raw!$X69&gt;$C$9,IF(Raw!$X69&lt;$A$9,Raw!V69,-999),-999),-999),-999),-999),-999)</f>
        <v>459.1</v>
      </c>
      <c r="O69" s="9">
        <f>IF(Raw!$G69&gt;$C$8,IF(Raw!$Q69&gt;$C$8,IF(Raw!$N69&gt;$C$9,IF(Raw!$N69&lt;$A$9,IF(Raw!$X69&gt;$C$9,IF(Raw!$X69&lt;$A$9,Raw!W69,-999),-999),-999),-999),-999),-999)</f>
        <v>6.0000000000000002E-6</v>
      </c>
      <c r="P69" s="9">
        <f>IF(Raw!$G69&gt;$C$8,IF(Raw!$Q69&gt;$C$8,IF(Raw!$N69&gt;$C$9,IF(Raw!$N69&lt;$A$9,IF(Raw!$X69&gt;$C$9,IF(Raw!$X69&lt;$A$9,Raw!X69,-999),-999),-999),-999),-999),-999)</f>
        <v>465</v>
      </c>
      <c r="R69" s="9">
        <f t="shared" si="4"/>
        <v>0.4494419999999999</v>
      </c>
      <c r="S69" s="9">
        <f t="shared" si="5"/>
        <v>0.34804527418200737</v>
      </c>
      <c r="T69" s="9">
        <f t="shared" si="6"/>
        <v>0.57056200000000001</v>
      </c>
      <c r="U69" s="9">
        <f t="shared" si="7"/>
        <v>0.4473701336632771</v>
      </c>
      <c r="V69" s="15">
        <f t="shared" si="0"/>
        <v>0.38860493430000004</v>
      </c>
      <c r="X69" s="11">
        <f t="shared" si="8"/>
        <v>4.0213599999999992E+19</v>
      </c>
      <c r="Y69" s="11">
        <f t="shared" si="9"/>
        <v>4.4519999999999999E-18</v>
      </c>
      <c r="Z69" s="11">
        <f t="shared" si="10"/>
        <v>7.3499999999999998E-4</v>
      </c>
      <c r="AA69" s="16">
        <f t="shared" si="11"/>
        <v>0.11628594126687641</v>
      </c>
      <c r="AB69" s="9">
        <f t="shared" si="1"/>
        <v>0.77115533922111146</v>
      </c>
      <c r="AC69" s="9">
        <f t="shared" si="2"/>
        <v>0.8837140587331237</v>
      </c>
      <c r="AD69" s="15">
        <f t="shared" si="3"/>
        <v>158.21216498894753</v>
      </c>
      <c r="AE69" s="3">
        <f t="shared" si="12"/>
        <v>536.02079999999989</v>
      </c>
      <c r="AF69" s="2">
        <f t="shared" si="13"/>
        <v>0.25</v>
      </c>
      <c r="AG69" s="9">
        <f t="shared" si="14"/>
        <v>5.4445690306355321E-2</v>
      </c>
      <c r="AH69" s="2">
        <f t="shared" si="15"/>
        <v>2.6345986190101609</v>
      </c>
    </row>
    <row r="70" spans="1:34">
      <c r="A70" s="1">
        <f>Raw!A70</f>
        <v>57</v>
      </c>
      <c r="B70" s="14">
        <f>Raw!B70</f>
        <v>0.37025462962962963</v>
      </c>
      <c r="C70" s="15">
        <f>Raw!C70</f>
        <v>23.7</v>
      </c>
      <c r="D70" s="15">
        <f>IF(C70&gt;0.5,Raw!D70*D$11,-999)</f>
        <v>58.9</v>
      </c>
      <c r="E70" s="9">
        <f>IF(Raw!$G70&gt;$C$8,IF(Raw!$Q70&gt;$C$8,IF(Raw!$N70&gt;$C$9,IF(Raw!$N70&lt;$A$9,IF(Raw!$X70&gt;$C$9,IF(Raw!$X70&lt;$A$9,Raw!H70,-999),-999),-999),-999),-999),-999)</f>
        <v>0.860128</v>
      </c>
      <c r="F70" s="9">
        <f>IF(Raw!$G70&gt;$C$8,IF(Raw!$Q70&gt;$C$8,IF(Raw!$N70&gt;$C$9,IF(Raw!$N70&lt;$A$9,IF(Raw!$X70&gt;$C$9,IF(Raw!$X70&lt;$A$9,Raw!I70,-999),-999),-999),-999),-999),-999)</f>
        <v>1.2849459999999999</v>
      </c>
      <c r="G70" s="9">
        <f>Raw!G70</f>
        <v>0.97986499999999999</v>
      </c>
      <c r="H70" s="9">
        <f>IF(Raw!$G70&gt;$C$8,IF(Raw!$Q70&gt;$C$8,IF(Raw!$N70&gt;$C$9,IF(Raw!$N70&lt;$A$9,IF(Raw!$X70&gt;$C$9,IF(Raw!$X70&lt;$A$9,Raw!L70,-999),-999),-999),-999),-999),-999)</f>
        <v>423.9</v>
      </c>
      <c r="I70" s="9">
        <f>IF(Raw!$G70&gt;$C$8,IF(Raw!$Q70&gt;$C$8,IF(Raw!$N70&gt;$C$9,IF(Raw!$N70&lt;$A$9,IF(Raw!$X70&gt;$C$9,IF(Raw!$X70&lt;$A$9,Raw!M70,-999),-999),-999),-999),-999),-999)</f>
        <v>3.0000000000000001E-6</v>
      </c>
      <c r="J70" s="9">
        <f>IF(Raw!$G70&gt;$C$8,IF(Raw!$Q70&gt;$C$8,IF(Raw!$N70&gt;$C$9,IF(Raw!$N70&lt;$A$9,IF(Raw!$X70&gt;$C$9,IF(Raw!$X70&lt;$A$9,Raw!N70,-999),-999),-999),-999),-999),-999)</f>
        <v>620</v>
      </c>
      <c r="K70" s="9">
        <f>IF(Raw!$G70&gt;$C$8,IF(Raw!$Q70&gt;$C$8,IF(Raw!$N70&gt;$C$9,IF(Raw!$N70&lt;$A$9,IF(Raw!$X70&gt;$C$9,IF(Raw!$X70&lt;$A$9,Raw!R70,-999),-999),-999),-999),-999),-999)</f>
        <v>0.74167000000000005</v>
      </c>
      <c r="L70" s="9">
        <f>IF(Raw!$G70&gt;$C$8,IF(Raw!$Q70&gt;$C$8,IF(Raw!$N70&gt;$C$9,IF(Raw!$N70&lt;$A$9,IF(Raw!$X70&gt;$C$9,IF(Raw!$X70&lt;$A$9,Raw!S70,-999),-999),-999),-999),-999),-999)</f>
        <v>1.321374</v>
      </c>
      <c r="M70" s="9">
        <f>Raw!Q70</f>
        <v>0.99171799999999999</v>
      </c>
      <c r="N70" s="9">
        <f>IF(Raw!$G70&gt;$C$8,IF(Raw!$Q70&gt;$C$8,IF(Raw!$N70&gt;$C$9,IF(Raw!$N70&lt;$A$9,IF(Raw!$X70&gt;$C$9,IF(Raw!$X70&lt;$A$9,Raw!V70,-999),-999),-999),-999),-999),-999)</f>
        <v>450.4</v>
      </c>
      <c r="O70" s="9">
        <f>IF(Raw!$G70&gt;$C$8,IF(Raw!$Q70&gt;$C$8,IF(Raw!$N70&gt;$C$9,IF(Raw!$N70&lt;$A$9,IF(Raw!$X70&gt;$C$9,IF(Raw!$X70&lt;$A$9,Raw!W70,-999),-999),-999),-999),-999),-999)</f>
        <v>7.9999999999999996E-6</v>
      </c>
      <c r="P70" s="9">
        <f>IF(Raw!$G70&gt;$C$8,IF(Raw!$Q70&gt;$C$8,IF(Raw!$N70&gt;$C$9,IF(Raw!$N70&lt;$A$9,IF(Raw!$X70&gt;$C$9,IF(Raw!$X70&lt;$A$9,Raw!X70,-999),-999),-999),-999),-999),-999)</f>
        <v>422</v>
      </c>
      <c r="R70" s="9">
        <f t="shared" si="4"/>
        <v>0.42481799999999992</v>
      </c>
      <c r="S70" s="9">
        <f t="shared" si="5"/>
        <v>0.33061155877367604</v>
      </c>
      <c r="T70" s="9">
        <f t="shared" si="6"/>
        <v>0.579704</v>
      </c>
      <c r="U70" s="9">
        <f t="shared" si="7"/>
        <v>0.43871303658161881</v>
      </c>
      <c r="V70" s="15">
        <f t="shared" si="0"/>
        <v>0.40262265780000006</v>
      </c>
      <c r="X70" s="11">
        <f t="shared" si="8"/>
        <v>3.5457799999999992E+19</v>
      </c>
      <c r="Y70" s="11">
        <f t="shared" si="9"/>
        <v>4.2389999999999996E-18</v>
      </c>
      <c r="Z70" s="11">
        <f t="shared" si="10"/>
        <v>6.2E-4</v>
      </c>
      <c r="AA70" s="16">
        <f t="shared" si="11"/>
        <v>8.524549718083875E-2</v>
      </c>
      <c r="AB70" s="9">
        <f t="shared" si="1"/>
        <v>0.79108715569772103</v>
      </c>
      <c r="AC70" s="9">
        <f t="shared" si="2"/>
        <v>0.91475450281916115</v>
      </c>
      <c r="AD70" s="15">
        <f t="shared" si="3"/>
        <v>137.4927373884496</v>
      </c>
      <c r="AE70" s="3">
        <f t="shared" si="12"/>
        <v>510.37559999999979</v>
      </c>
      <c r="AF70" s="2">
        <f t="shared" si="13"/>
        <v>0.25</v>
      </c>
      <c r="AG70" s="9">
        <f t="shared" si="14"/>
        <v>4.6399889482773689E-2</v>
      </c>
      <c r="AH70" s="2">
        <f t="shared" si="15"/>
        <v>2.2452665043953028</v>
      </c>
    </row>
    <row r="71" spans="1:34">
      <c r="A71" s="1">
        <f>Raw!A71</f>
        <v>58</v>
      </c>
      <c r="B71" s="14">
        <f>Raw!B71</f>
        <v>0.37031249999999999</v>
      </c>
      <c r="C71" s="15">
        <f>Raw!C71</f>
        <v>23.7</v>
      </c>
      <c r="D71" s="15">
        <f>IF(C71&gt;0.5,Raw!D71*D$11,-999)</f>
        <v>62.4</v>
      </c>
      <c r="E71" s="9">
        <f>IF(Raw!$G71&gt;$C$8,IF(Raw!$Q71&gt;$C$8,IF(Raw!$N71&gt;$C$9,IF(Raw!$N71&lt;$A$9,IF(Raw!$X71&gt;$C$9,IF(Raw!$X71&lt;$A$9,Raw!H71,-999),-999),-999),-999),-999),-999)</f>
        <v>0.86473699999999998</v>
      </c>
      <c r="F71" s="9">
        <f>IF(Raw!$G71&gt;$C$8,IF(Raw!$Q71&gt;$C$8,IF(Raw!$N71&gt;$C$9,IF(Raw!$N71&lt;$A$9,IF(Raw!$X71&gt;$C$9,IF(Raw!$X71&lt;$A$9,Raw!I71,-999),-999),-999),-999),-999),-999)</f>
        <v>1.3372839999999999</v>
      </c>
      <c r="G71" s="9">
        <f>Raw!G71</f>
        <v>0.98455700000000002</v>
      </c>
      <c r="H71" s="9">
        <f>IF(Raw!$G71&gt;$C$8,IF(Raw!$Q71&gt;$C$8,IF(Raw!$N71&gt;$C$9,IF(Raw!$N71&lt;$A$9,IF(Raw!$X71&gt;$C$9,IF(Raw!$X71&lt;$A$9,Raw!L71,-999),-999),-999),-999),-999),-999)</f>
        <v>438.8</v>
      </c>
      <c r="I71" s="9">
        <f>IF(Raw!$G71&gt;$C$8,IF(Raw!$Q71&gt;$C$8,IF(Raw!$N71&gt;$C$9,IF(Raw!$N71&lt;$A$9,IF(Raw!$X71&gt;$C$9,IF(Raw!$X71&lt;$A$9,Raw!M71,-999),-999),-999),-999),-999),-999)</f>
        <v>6.9999999999999999E-6</v>
      </c>
      <c r="J71" s="9">
        <f>IF(Raw!$G71&gt;$C$8,IF(Raw!$Q71&gt;$C$8,IF(Raw!$N71&gt;$C$9,IF(Raw!$N71&lt;$A$9,IF(Raw!$X71&gt;$C$9,IF(Raw!$X71&lt;$A$9,Raw!N71,-999),-999),-999),-999),-999),-999)</f>
        <v>522</v>
      </c>
      <c r="K71" s="9">
        <f>IF(Raw!$G71&gt;$C$8,IF(Raw!$Q71&gt;$C$8,IF(Raw!$N71&gt;$C$9,IF(Raw!$N71&lt;$A$9,IF(Raw!$X71&gt;$C$9,IF(Raw!$X71&lt;$A$9,Raw!R71,-999),-999),-999),-999),-999),-999)</f>
        <v>0.78514200000000001</v>
      </c>
      <c r="L71" s="9">
        <f>IF(Raw!$G71&gt;$C$8,IF(Raw!$Q71&gt;$C$8,IF(Raw!$N71&gt;$C$9,IF(Raw!$N71&lt;$A$9,IF(Raw!$X71&gt;$C$9,IF(Raw!$X71&lt;$A$9,Raw!S71,-999),-999),-999),-999),-999),-999)</f>
        <v>1.354806</v>
      </c>
      <c r="M71" s="9">
        <f>Raw!Q71</f>
        <v>0.98964099999999999</v>
      </c>
      <c r="N71" s="9">
        <f>IF(Raw!$G71&gt;$C$8,IF(Raw!$Q71&gt;$C$8,IF(Raw!$N71&gt;$C$9,IF(Raw!$N71&lt;$A$9,IF(Raw!$X71&gt;$C$9,IF(Raw!$X71&lt;$A$9,Raw!V71,-999),-999),-999),-999),-999),-999)</f>
        <v>452.2</v>
      </c>
      <c r="O71" s="9">
        <f>IF(Raw!$G71&gt;$C$8,IF(Raw!$Q71&gt;$C$8,IF(Raw!$N71&gt;$C$9,IF(Raw!$N71&lt;$A$9,IF(Raw!$X71&gt;$C$9,IF(Raw!$X71&lt;$A$9,Raw!W71,-999),-999),-999),-999),-999),-999)</f>
        <v>6.0000000000000002E-6</v>
      </c>
      <c r="P71" s="9">
        <f>IF(Raw!$G71&gt;$C$8,IF(Raw!$Q71&gt;$C$8,IF(Raw!$N71&gt;$C$9,IF(Raw!$N71&lt;$A$9,IF(Raw!$X71&gt;$C$9,IF(Raw!$X71&lt;$A$9,Raw!X71,-999),-999),-999),-999),-999),-999)</f>
        <v>420</v>
      </c>
      <c r="R71" s="9">
        <f t="shared" si="4"/>
        <v>0.47254699999999994</v>
      </c>
      <c r="S71" s="9">
        <f t="shared" si="5"/>
        <v>0.35336323473547876</v>
      </c>
      <c r="T71" s="9">
        <f t="shared" si="6"/>
        <v>0.56966399999999995</v>
      </c>
      <c r="U71" s="9">
        <f t="shared" si="7"/>
        <v>0.42047643721684136</v>
      </c>
      <c r="V71" s="15">
        <f t="shared" si="0"/>
        <v>0.41280938820000002</v>
      </c>
      <c r="X71" s="11">
        <f t="shared" si="8"/>
        <v>3.7564799999999992E+19</v>
      </c>
      <c r="Y71" s="11">
        <f t="shared" si="9"/>
        <v>4.3880000000000001E-18</v>
      </c>
      <c r="Z71" s="11">
        <f t="shared" si="10"/>
        <v>5.22E-4</v>
      </c>
      <c r="AA71" s="16">
        <f t="shared" si="11"/>
        <v>7.9226591397905666E-2</v>
      </c>
      <c r="AB71" s="9">
        <f t="shared" si="1"/>
        <v>0.83027453696209652</v>
      </c>
      <c r="AC71" s="9">
        <f t="shared" si="2"/>
        <v>0.92077340860209433</v>
      </c>
      <c r="AD71" s="15">
        <f t="shared" si="3"/>
        <v>151.77507930633269</v>
      </c>
      <c r="AE71" s="3">
        <f t="shared" si="12"/>
        <v>528.31519999999989</v>
      </c>
      <c r="AF71" s="2">
        <f t="shared" si="13"/>
        <v>0.25</v>
      </c>
      <c r="AG71" s="9">
        <f t="shared" si="14"/>
        <v>4.9090649696177165E-2</v>
      </c>
      <c r="AH71" s="2">
        <f t="shared" si="15"/>
        <v>2.3754709907822225</v>
      </c>
    </row>
    <row r="72" spans="1:34">
      <c r="A72" s="1">
        <f>Raw!A72</f>
        <v>59</v>
      </c>
      <c r="B72" s="14">
        <f>Raw!B72</f>
        <v>0.37035879629629626</v>
      </c>
      <c r="C72" s="15">
        <f>Raw!C72</f>
        <v>25.7</v>
      </c>
      <c r="D72" s="15">
        <f>IF(C72&gt;0.5,Raw!D72*D$11,-999)</f>
        <v>51.9</v>
      </c>
      <c r="E72" s="9">
        <f>IF(Raw!$G72&gt;$C$8,IF(Raw!$Q72&gt;$C$8,IF(Raw!$N72&gt;$C$9,IF(Raw!$N72&lt;$A$9,IF(Raw!$X72&gt;$C$9,IF(Raw!$X72&lt;$A$9,Raw!H72,-999),-999),-999),-999),-999),-999)</f>
        <v>0.830955</v>
      </c>
      <c r="F72" s="9">
        <f>IF(Raw!$G72&gt;$C$8,IF(Raw!$Q72&gt;$C$8,IF(Raw!$N72&gt;$C$9,IF(Raw!$N72&lt;$A$9,IF(Raw!$X72&gt;$C$9,IF(Raw!$X72&lt;$A$9,Raw!I72,-999),-999),-999),-999),-999),-999)</f>
        <v>1.294135</v>
      </c>
      <c r="G72" s="9">
        <f>Raw!G72</f>
        <v>0.98169200000000001</v>
      </c>
      <c r="H72" s="9">
        <f>IF(Raw!$G72&gt;$C$8,IF(Raw!$Q72&gt;$C$8,IF(Raw!$N72&gt;$C$9,IF(Raw!$N72&lt;$A$9,IF(Raw!$X72&gt;$C$9,IF(Raw!$X72&lt;$A$9,Raw!L72,-999),-999),-999),-999),-999),-999)</f>
        <v>443.9</v>
      </c>
      <c r="I72" s="9">
        <f>IF(Raw!$G72&gt;$C$8,IF(Raw!$Q72&gt;$C$8,IF(Raw!$N72&gt;$C$9,IF(Raw!$N72&lt;$A$9,IF(Raw!$X72&gt;$C$9,IF(Raw!$X72&lt;$A$9,Raw!M72,-999),-999),-999),-999),-999),-999)</f>
        <v>7.9999999999999996E-6</v>
      </c>
      <c r="J72" s="9">
        <f>IF(Raw!$G72&gt;$C$8,IF(Raw!$Q72&gt;$C$8,IF(Raw!$N72&gt;$C$9,IF(Raw!$N72&lt;$A$9,IF(Raw!$X72&gt;$C$9,IF(Raw!$X72&lt;$A$9,Raw!N72,-999),-999),-999),-999),-999),-999)</f>
        <v>949</v>
      </c>
      <c r="K72" s="9">
        <f>IF(Raw!$G72&gt;$C$8,IF(Raw!$Q72&gt;$C$8,IF(Raw!$N72&gt;$C$9,IF(Raw!$N72&lt;$A$9,IF(Raw!$X72&gt;$C$9,IF(Raw!$X72&lt;$A$9,Raw!R72,-999),-999),-999),-999),-999),-999)</f>
        <v>0.76362600000000003</v>
      </c>
      <c r="L72" s="9">
        <f>IF(Raw!$G72&gt;$C$8,IF(Raw!$Q72&gt;$C$8,IF(Raw!$N72&gt;$C$9,IF(Raw!$N72&lt;$A$9,IF(Raw!$X72&gt;$C$9,IF(Raw!$X72&lt;$A$9,Raw!S72,-999),-999),-999),-999),-999),-999)</f>
        <v>1.3770690000000001</v>
      </c>
      <c r="M72" s="9">
        <f>Raw!Q72</f>
        <v>0.98814599999999997</v>
      </c>
      <c r="N72" s="9">
        <f>IF(Raw!$G72&gt;$C$8,IF(Raw!$Q72&gt;$C$8,IF(Raw!$N72&gt;$C$9,IF(Raw!$N72&lt;$A$9,IF(Raw!$X72&gt;$C$9,IF(Raw!$X72&lt;$A$9,Raw!V72,-999),-999),-999),-999),-999),-999)</f>
        <v>456.6</v>
      </c>
      <c r="O72" s="9">
        <f>IF(Raw!$G72&gt;$C$8,IF(Raw!$Q72&gt;$C$8,IF(Raw!$N72&gt;$C$9,IF(Raw!$N72&lt;$A$9,IF(Raw!$X72&gt;$C$9,IF(Raw!$X72&lt;$A$9,Raw!W72,-999),-999),-999),-999),-999),-999)</f>
        <v>6.9999999999999999E-6</v>
      </c>
      <c r="P72" s="9">
        <f>IF(Raw!$G72&gt;$C$8,IF(Raw!$Q72&gt;$C$8,IF(Raw!$N72&gt;$C$9,IF(Raw!$N72&lt;$A$9,IF(Raw!$X72&gt;$C$9,IF(Raw!$X72&lt;$A$9,Raw!X72,-999),-999),-999),-999),-999),-999)</f>
        <v>713</v>
      </c>
      <c r="R72" s="9">
        <f t="shared" si="4"/>
        <v>0.46318000000000004</v>
      </c>
      <c r="S72" s="9">
        <f t="shared" si="5"/>
        <v>0.3579070189740638</v>
      </c>
      <c r="T72" s="9">
        <f t="shared" si="6"/>
        <v>0.61344300000000007</v>
      </c>
      <c r="U72" s="9">
        <f t="shared" si="7"/>
        <v>0.4454700526988844</v>
      </c>
      <c r="V72" s="15">
        <f t="shared" si="0"/>
        <v>0.41959292430000006</v>
      </c>
      <c r="X72" s="11">
        <f t="shared" si="8"/>
        <v>3.1243799999999996E+19</v>
      </c>
      <c r="Y72" s="11">
        <f t="shared" si="9"/>
        <v>4.4389999999999993E-18</v>
      </c>
      <c r="Z72" s="11">
        <f t="shared" si="10"/>
        <v>9.4899999999999997E-4</v>
      </c>
      <c r="AA72" s="16">
        <f t="shared" si="11"/>
        <v>0.11630954827883258</v>
      </c>
      <c r="AB72" s="9">
        <f t="shared" si="1"/>
        <v>0.83497527822481188</v>
      </c>
      <c r="AC72" s="9">
        <f t="shared" si="2"/>
        <v>0.88369045172116756</v>
      </c>
      <c r="AD72" s="15">
        <f t="shared" si="3"/>
        <v>122.5601140978215</v>
      </c>
      <c r="AE72" s="3">
        <f t="shared" si="12"/>
        <v>534.45559999999978</v>
      </c>
      <c r="AF72" s="2">
        <f t="shared" si="13"/>
        <v>0.25</v>
      </c>
      <c r="AG72" s="9">
        <f t="shared" si="14"/>
        <v>4.1997584989182941E-2</v>
      </c>
      <c r="AH72" s="2">
        <f t="shared" si="15"/>
        <v>2.0322412810210562</v>
      </c>
    </row>
    <row r="73" spans="1:34">
      <c r="A73" s="1">
        <f>Raw!A73</f>
        <v>60</v>
      </c>
      <c r="B73" s="14">
        <f>Raw!B73</f>
        <v>0.37041666666666667</v>
      </c>
      <c r="C73" s="15">
        <f>Raw!C73</f>
        <v>25.5</v>
      </c>
      <c r="D73" s="15">
        <f>IF(C73&gt;0.5,Raw!D73*D$11,-999)</f>
        <v>53.6</v>
      </c>
      <c r="E73" s="9">
        <f>IF(Raw!$G73&gt;$C$8,IF(Raw!$Q73&gt;$C$8,IF(Raw!$N73&gt;$C$9,IF(Raw!$N73&lt;$A$9,IF(Raw!$X73&gt;$C$9,IF(Raw!$X73&lt;$A$9,Raw!H73,-999),-999),-999),-999),-999),-999)</f>
        <v>0.84297299999999997</v>
      </c>
      <c r="F73" s="9">
        <f>IF(Raw!$G73&gt;$C$8,IF(Raw!$Q73&gt;$C$8,IF(Raw!$N73&gt;$C$9,IF(Raw!$N73&lt;$A$9,IF(Raw!$X73&gt;$C$9,IF(Raw!$X73&lt;$A$9,Raw!I73,-999),-999),-999),-999),-999),-999)</f>
        <v>1.334344</v>
      </c>
      <c r="G73" s="9">
        <f>Raw!G73</f>
        <v>0.98558400000000002</v>
      </c>
      <c r="H73" s="9">
        <f>IF(Raw!$G73&gt;$C$8,IF(Raw!$Q73&gt;$C$8,IF(Raw!$N73&gt;$C$9,IF(Raw!$N73&lt;$A$9,IF(Raw!$X73&gt;$C$9,IF(Raw!$X73&lt;$A$9,Raw!L73,-999),-999),-999),-999),-999),-999)</f>
        <v>458</v>
      </c>
      <c r="I73" s="9">
        <f>IF(Raw!$G73&gt;$C$8,IF(Raw!$Q73&gt;$C$8,IF(Raw!$N73&gt;$C$9,IF(Raw!$N73&lt;$A$9,IF(Raw!$X73&gt;$C$9,IF(Raw!$X73&lt;$A$9,Raw!M73,-999),-999),-999),-999),-999),-999)</f>
        <v>3.9999999999999998E-6</v>
      </c>
      <c r="J73" s="9">
        <f>IF(Raw!$G73&gt;$C$8,IF(Raw!$Q73&gt;$C$8,IF(Raw!$N73&gt;$C$9,IF(Raw!$N73&lt;$A$9,IF(Raw!$X73&gt;$C$9,IF(Raw!$X73&lt;$A$9,Raw!N73,-999),-999),-999),-999),-999),-999)</f>
        <v>565</v>
      </c>
      <c r="K73" s="9">
        <f>IF(Raw!$G73&gt;$C$8,IF(Raw!$Q73&gt;$C$8,IF(Raw!$N73&gt;$C$9,IF(Raw!$N73&lt;$A$9,IF(Raw!$X73&gt;$C$9,IF(Raw!$X73&lt;$A$9,Raw!R73,-999),-999),-999),-999),-999),-999)</f>
        <v>0.75813600000000003</v>
      </c>
      <c r="L73" s="9">
        <f>IF(Raw!$G73&gt;$C$8,IF(Raw!$Q73&gt;$C$8,IF(Raw!$N73&gt;$C$9,IF(Raw!$N73&lt;$A$9,IF(Raw!$X73&gt;$C$9,IF(Raw!$X73&lt;$A$9,Raw!S73,-999),-999),-999),-999),-999),-999)</f>
        <v>1.3765400000000001</v>
      </c>
      <c r="M73" s="9">
        <f>Raw!Q73</f>
        <v>0.98796300000000004</v>
      </c>
      <c r="N73" s="9">
        <f>IF(Raw!$G73&gt;$C$8,IF(Raw!$Q73&gt;$C$8,IF(Raw!$N73&gt;$C$9,IF(Raw!$N73&lt;$A$9,IF(Raw!$X73&gt;$C$9,IF(Raw!$X73&lt;$A$9,Raw!V73,-999),-999),-999),-999),-999),-999)</f>
        <v>459</v>
      </c>
      <c r="O73" s="9">
        <f>IF(Raw!$G73&gt;$C$8,IF(Raw!$Q73&gt;$C$8,IF(Raw!$N73&gt;$C$9,IF(Raw!$N73&lt;$A$9,IF(Raw!$X73&gt;$C$9,IF(Raw!$X73&lt;$A$9,Raw!W73,-999),-999),-999),-999),-999),-999)</f>
        <v>6.9999999999999999E-6</v>
      </c>
      <c r="P73" s="9">
        <f>IF(Raw!$G73&gt;$C$8,IF(Raw!$Q73&gt;$C$8,IF(Raw!$N73&gt;$C$9,IF(Raw!$N73&lt;$A$9,IF(Raw!$X73&gt;$C$9,IF(Raw!$X73&lt;$A$9,Raw!X73,-999),-999),-999),-999),-999),-999)</f>
        <v>580</v>
      </c>
      <c r="R73" s="9">
        <f t="shared" si="4"/>
        <v>0.491371</v>
      </c>
      <c r="S73" s="9">
        <f t="shared" si="5"/>
        <v>0.36824911716918579</v>
      </c>
      <c r="T73" s="9">
        <f t="shared" si="6"/>
        <v>0.61840400000000006</v>
      </c>
      <c r="U73" s="9">
        <f t="shared" si="7"/>
        <v>0.4492452090022811</v>
      </c>
      <c r="V73" s="15">
        <f t="shared" si="0"/>
        <v>0.41943173800000005</v>
      </c>
      <c r="X73" s="11">
        <f t="shared" si="8"/>
        <v>3.2267199999999996E+19</v>
      </c>
      <c r="Y73" s="11">
        <f t="shared" si="9"/>
        <v>4.5799999999999995E-18</v>
      </c>
      <c r="Z73" s="11">
        <f t="shared" si="10"/>
        <v>5.6499999999999996E-4</v>
      </c>
      <c r="AA73" s="16">
        <f t="shared" si="11"/>
        <v>7.7063221414022109E-2</v>
      </c>
      <c r="AB73" s="9">
        <f t="shared" si="1"/>
        <v>0.80579220437531696</v>
      </c>
      <c r="AC73" s="9">
        <f t="shared" si="2"/>
        <v>0.92293677858597789</v>
      </c>
      <c r="AD73" s="15">
        <f t="shared" si="3"/>
        <v>136.39508214871171</v>
      </c>
      <c r="AE73" s="3">
        <f t="shared" si="12"/>
        <v>551.43199999999979</v>
      </c>
      <c r="AF73" s="2">
        <f t="shared" si="13"/>
        <v>0.25</v>
      </c>
      <c r="AG73" s="9">
        <f t="shared" si="14"/>
        <v>4.7134490143677911E-2</v>
      </c>
      <c r="AH73" s="2">
        <f t="shared" si="15"/>
        <v>2.2808134480716937</v>
      </c>
    </row>
    <row r="74" spans="1:34">
      <c r="A74" s="1">
        <f>Raw!A74</f>
        <v>61</v>
      </c>
      <c r="B74" s="14">
        <f>Raw!B74</f>
        <v>0.37046296296296299</v>
      </c>
      <c r="C74" s="15">
        <f>Raw!C74</f>
        <v>27.3</v>
      </c>
      <c r="D74" s="15">
        <f>IF(C74&gt;0.5,Raw!D74*D$11,-999)</f>
        <v>48.4</v>
      </c>
      <c r="E74" s="9">
        <f>IF(Raw!$G74&gt;$C$8,IF(Raw!$Q74&gt;$C$8,IF(Raw!$N74&gt;$C$9,IF(Raw!$N74&lt;$A$9,IF(Raw!$X74&gt;$C$9,IF(Raw!$X74&lt;$A$9,Raw!H74,-999),-999),-999),-999),-999),-999)</f>
        <v>0.84154499999999999</v>
      </c>
      <c r="F74" s="9">
        <f>IF(Raw!$G74&gt;$C$8,IF(Raw!$Q74&gt;$C$8,IF(Raw!$N74&gt;$C$9,IF(Raw!$N74&lt;$A$9,IF(Raw!$X74&gt;$C$9,IF(Raw!$X74&lt;$A$9,Raw!I74,-999),-999),-999),-999),-999),-999)</f>
        <v>1.349933</v>
      </c>
      <c r="G74" s="9">
        <f>Raw!G74</f>
        <v>0.98445400000000005</v>
      </c>
      <c r="H74" s="9">
        <f>IF(Raw!$G74&gt;$C$8,IF(Raw!$Q74&gt;$C$8,IF(Raw!$N74&gt;$C$9,IF(Raw!$N74&lt;$A$9,IF(Raw!$X74&gt;$C$9,IF(Raw!$X74&lt;$A$9,Raw!L74,-999),-999),-999),-999),-999),-999)</f>
        <v>476.7</v>
      </c>
      <c r="I74" s="9">
        <f>IF(Raw!$G74&gt;$C$8,IF(Raw!$Q74&gt;$C$8,IF(Raw!$N74&gt;$C$9,IF(Raw!$N74&lt;$A$9,IF(Raw!$X74&gt;$C$9,IF(Raw!$X74&lt;$A$9,Raw!M74,-999),-999),-999),-999),-999),-999)</f>
        <v>3.0000000000000001E-6</v>
      </c>
      <c r="J74" s="9">
        <f>IF(Raw!$G74&gt;$C$8,IF(Raw!$Q74&gt;$C$8,IF(Raw!$N74&gt;$C$9,IF(Raw!$N74&lt;$A$9,IF(Raw!$X74&gt;$C$9,IF(Raw!$X74&lt;$A$9,Raw!N74,-999),-999),-999),-999),-999),-999)</f>
        <v>518</v>
      </c>
      <c r="K74" s="9">
        <f>IF(Raw!$G74&gt;$C$8,IF(Raw!$Q74&gt;$C$8,IF(Raw!$N74&gt;$C$9,IF(Raw!$N74&lt;$A$9,IF(Raw!$X74&gt;$C$9,IF(Raw!$X74&lt;$A$9,Raw!R74,-999),-999),-999),-999),-999),-999)</f>
        <v>0.74407900000000005</v>
      </c>
      <c r="L74" s="9">
        <f>IF(Raw!$G74&gt;$C$8,IF(Raw!$Q74&gt;$C$8,IF(Raw!$N74&gt;$C$9,IF(Raw!$N74&lt;$A$9,IF(Raw!$X74&gt;$C$9,IF(Raw!$X74&lt;$A$9,Raw!S74,-999),-999),-999),-999),-999),-999)</f>
        <v>1.3624069999999999</v>
      </c>
      <c r="M74" s="9">
        <f>Raw!Q74</f>
        <v>0.98895</v>
      </c>
      <c r="N74" s="9">
        <f>IF(Raw!$G74&gt;$C$8,IF(Raw!$Q74&gt;$C$8,IF(Raw!$N74&gt;$C$9,IF(Raw!$N74&lt;$A$9,IF(Raw!$X74&gt;$C$9,IF(Raw!$X74&lt;$A$9,Raw!V74,-999),-999),-999),-999),-999),-999)</f>
        <v>480.8</v>
      </c>
      <c r="O74" s="9">
        <f>IF(Raw!$G74&gt;$C$8,IF(Raw!$Q74&gt;$C$8,IF(Raw!$N74&gt;$C$9,IF(Raw!$N74&lt;$A$9,IF(Raw!$X74&gt;$C$9,IF(Raw!$X74&lt;$A$9,Raw!W74,-999),-999),-999),-999),-999),-999)</f>
        <v>6.9999999999999999E-6</v>
      </c>
      <c r="P74" s="9">
        <f>IF(Raw!$G74&gt;$C$8,IF(Raw!$Q74&gt;$C$8,IF(Raw!$N74&gt;$C$9,IF(Raw!$N74&lt;$A$9,IF(Raw!$X74&gt;$C$9,IF(Raw!$X74&lt;$A$9,Raw!X74,-999),-999),-999),-999),-999),-999)</f>
        <v>591</v>
      </c>
      <c r="R74" s="9">
        <f t="shared" si="4"/>
        <v>0.50838800000000006</v>
      </c>
      <c r="S74" s="9">
        <f t="shared" si="5"/>
        <v>0.37660239434105253</v>
      </c>
      <c r="T74" s="9">
        <f t="shared" si="6"/>
        <v>0.61832799999999988</v>
      </c>
      <c r="U74" s="9">
        <f t="shared" si="7"/>
        <v>0.45384969396076202</v>
      </c>
      <c r="V74" s="15">
        <f t="shared" si="0"/>
        <v>0.41512541289999999</v>
      </c>
      <c r="X74" s="11">
        <f t="shared" si="8"/>
        <v>2.9136799999999996E+19</v>
      </c>
      <c r="Y74" s="11">
        <f t="shared" si="9"/>
        <v>4.7669999999999994E-18</v>
      </c>
      <c r="Z74" s="11">
        <f t="shared" si="10"/>
        <v>5.1800000000000001E-4</v>
      </c>
      <c r="AA74" s="16">
        <f t="shared" si="11"/>
        <v>6.7118644626678423E-2</v>
      </c>
      <c r="AB74" s="9">
        <f t="shared" si="1"/>
        <v>0.78558033729472487</v>
      </c>
      <c r="AC74" s="9">
        <f t="shared" si="2"/>
        <v>0.93288135537332151</v>
      </c>
      <c r="AD74" s="15">
        <f t="shared" si="3"/>
        <v>129.57267302447571</v>
      </c>
      <c r="AE74" s="3">
        <f t="shared" si="12"/>
        <v>573.94679999999971</v>
      </c>
      <c r="AF74" s="2">
        <f t="shared" si="13"/>
        <v>0.25</v>
      </c>
      <c r="AG74" s="9">
        <f t="shared" si="14"/>
        <v>4.52357830752586E-2</v>
      </c>
      <c r="AH74" s="2">
        <f t="shared" si="15"/>
        <v>2.1889360011660668</v>
      </c>
    </row>
    <row r="75" spans="1:34">
      <c r="A75" s="1">
        <f>Raw!A75</f>
        <v>62</v>
      </c>
      <c r="B75" s="14">
        <f>Raw!B75</f>
        <v>0.37052083333333335</v>
      </c>
      <c r="C75" s="15">
        <f>Raw!C75</f>
        <v>27.1</v>
      </c>
      <c r="D75" s="15">
        <f>IF(C75&gt;0.5,Raw!D75*D$11,-999)</f>
        <v>46.6</v>
      </c>
      <c r="E75" s="9">
        <f>IF(Raw!$G75&gt;$C$8,IF(Raw!$Q75&gt;$C$8,IF(Raw!$N75&gt;$C$9,IF(Raw!$N75&lt;$A$9,IF(Raw!$X75&gt;$C$9,IF(Raw!$X75&lt;$A$9,Raw!H75,-999),-999),-999),-999),-999),-999)</f>
        <v>0.831897</v>
      </c>
      <c r="F75" s="9">
        <f>IF(Raw!$G75&gt;$C$8,IF(Raw!$Q75&gt;$C$8,IF(Raw!$N75&gt;$C$9,IF(Raw!$N75&lt;$A$9,IF(Raw!$X75&gt;$C$9,IF(Raw!$X75&lt;$A$9,Raw!I75,-999),-999),-999),-999),-999),-999)</f>
        <v>1.330646</v>
      </c>
      <c r="G75" s="9">
        <f>Raw!G75</f>
        <v>0.98255300000000001</v>
      </c>
      <c r="H75" s="9">
        <f>IF(Raw!$G75&gt;$C$8,IF(Raw!$Q75&gt;$C$8,IF(Raw!$N75&gt;$C$9,IF(Raw!$N75&lt;$A$9,IF(Raw!$X75&gt;$C$9,IF(Raw!$X75&lt;$A$9,Raw!L75,-999),-999),-999),-999),-999),-999)</f>
        <v>460.4</v>
      </c>
      <c r="I75" s="9">
        <f>IF(Raw!$G75&gt;$C$8,IF(Raw!$Q75&gt;$C$8,IF(Raw!$N75&gt;$C$9,IF(Raw!$N75&lt;$A$9,IF(Raw!$X75&gt;$C$9,IF(Raw!$X75&lt;$A$9,Raw!M75,-999),-999),-999),-999),-999),-999)</f>
        <v>3.0000000000000001E-6</v>
      </c>
      <c r="J75" s="9">
        <f>IF(Raw!$G75&gt;$C$8,IF(Raw!$Q75&gt;$C$8,IF(Raw!$N75&gt;$C$9,IF(Raw!$N75&lt;$A$9,IF(Raw!$X75&gt;$C$9,IF(Raw!$X75&lt;$A$9,Raw!N75,-999),-999),-999),-999),-999),-999)</f>
        <v>833</v>
      </c>
      <c r="K75" s="9">
        <f>IF(Raw!$G75&gt;$C$8,IF(Raw!$Q75&gt;$C$8,IF(Raw!$N75&gt;$C$9,IF(Raw!$N75&lt;$A$9,IF(Raw!$X75&gt;$C$9,IF(Raw!$X75&lt;$A$9,Raw!R75,-999),-999),-999),-999),-999),-999)</f>
        <v>0.779559</v>
      </c>
      <c r="L75" s="9">
        <f>IF(Raw!$G75&gt;$C$8,IF(Raw!$Q75&gt;$C$8,IF(Raw!$N75&gt;$C$9,IF(Raw!$N75&lt;$A$9,IF(Raw!$X75&gt;$C$9,IF(Raw!$X75&lt;$A$9,Raw!S75,-999),-999),-999),-999),-999),-999)</f>
        <v>1.4066190000000001</v>
      </c>
      <c r="M75" s="9">
        <f>Raw!Q75</f>
        <v>0.99061200000000005</v>
      </c>
      <c r="N75" s="9">
        <f>IF(Raw!$G75&gt;$C$8,IF(Raw!$Q75&gt;$C$8,IF(Raw!$N75&gt;$C$9,IF(Raw!$N75&lt;$A$9,IF(Raw!$X75&gt;$C$9,IF(Raw!$X75&lt;$A$9,Raw!V75,-999),-999),-999),-999),-999),-999)</f>
        <v>462.2</v>
      </c>
      <c r="O75" s="9">
        <f>IF(Raw!$G75&gt;$C$8,IF(Raw!$Q75&gt;$C$8,IF(Raw!$N75&gt;$C$9,IF(Raw!$N75&lt;$A$9,IF(Raw!$X75&gt;$C$9,IF(Raw!$X75&lt;$A$9,Raw!W75,-999),-999),-999),-999),-999),-999)</f>
        <v>7.9999999999999996E-6</v>
      </c>
      <c r="P75" s="9">
        <f>IF(Raw!$G75&gt;$C$8,IF(Raw!$Q75&gt;$C$8,IF(Raw!$N75&gt;$C$9,IF(Raw!$N75&lt;$A$9,IF(Raw!$X75&gt;$C$9,IF(Raw!$X75&lt;$A$9,Raw!X75,-999),-999),-999),-999),-999),-999)</f>
        <v>484</v>
      </c>
      <c r="R75" s="9">
        <f t="shared" si="4"/>
        <v>0.498749</v>
      </c>
      <c r="S75" s="9">
        <f t="shared" si="5"/>
        <v>0.37481719405461705</v>
      </c>
      <c r="T75" s="9">
        <f t="shared" si="6"/>
        <v>0.62706000000000006</v>
      </c>
      <c r="U75" s="9">
        <f t="shared" si="7"/>
        <v>0.44579235741874668</v>
      </c>
      <c r="V75" s="15">
        <f t="shared" si="0"/>
        <v>0.42859680930000005</v>
      </c>
      <c r="X75" s="11">
        <f t="shared" si="8"/>
        <v>2.8053199999999996E+19</v>
      </c>
      <c r="Y75" s="11">
        <f t="shared" si="9"/>
        <v>4.6039999999999995E-18</v>
      </c>
      <c r="Z75" s="11">
        <f t="shared" si="10"/>
        <v>8.3299999999999997E-4</v>
      </c>
      <c r="AA75" s="16">
        <f t="shared" si="11"/>
        <v>9.713697849100314E-2</v>
      </c>
      <c r="AB75" s="9">
        <f t="shared" si="1"/>
        <v>0.8404697137325684</v>
      </c>
      <c r="AC75" s="9">
        <f t="shared" si="2"/>
        <v>0.90286302150899689</v>
      </c>
      <c r="AD75" s="15">
        <f t="shared" si="3"/>
        <v>116.61101859664244</v>
      </c>
      <c r="AE75" s="3">
        <f t="shared" si="12"/>
        <v>554.32159999999976</v>
      </c>
      <c r="AF75" s="2">
        <f t="shared" si="13"/>
        <v>0.25</v>
      </c>
      <c r="AG75" s="9">
        <f t="shared" si="14"/>
        <v>3.9987923754768111E-2</v>
      </c>
      <c r="AH75" s="2">
        <f t="shared" si="15"/>
        <v>1.9349948197662608</v>
      </c>
    </row>
    <row r="76" spans="1:34">
      <c r="A76" s="1">
        <f>Raw!A76</f>
        <v>63</v>
      </c>
      <c r="B76" s="14">
        <f>Raw!B76</f>
        <v>0.37056712962962962</v>
      </c>
      <c r="C76" s="15">
        <f>Raw!C76</f>
        <v>29.3</v>
      </c>
      <c r="D76" s="15">
        <f>IF(C76&gt;0.5,Raw!D76*D$11,-999)</f>
        <v>42.2</v>
      </c>
      <c r="E76" s="9">
        <f>IF(Raw!$G76&gt;$C$8,IF(Raw!$Q76&gt;$C$8,IF(Raw!$N76&gt;$C$9,IF(Raw!$N76&lt;$A$9,IF(Raw!$X76&gt;$C$9,IF(Raw!$X76&lt;$A$9,Raw!H76,-999),-999),-999),-999),-999),-999)</f>
        <v>0.81904100000000002</v>
      </c>
      <c r="F76" s="9">
        <f>IF(Raw!$G76&gt;$C$8,IF(Raw!$Q76&gt;$C$8,IF(Raw!$N76&gt;$C$9,IF(Raw!$N76&lt;$A$9,IF(Raw!$X76&gt;$C$9,IF(Raw!$X76&lt;$A$9,Raw!I76,-999),-999),-999),-999),-999),-999)</f>
        <v>1.321272</v>
      </c>
      <c r="G76" s="9">
        <f>Raw!G76</f>
        <v>0.97738800000000003</v>
      </c>
      <c r="H76" s="9">
        <f>IF(Raw!$G76&gt;$C$8,IF(Raw!$Q76&gt;$C$8,IF(Raw!$N76&gt;$C$9,IF(Raw!$N76&lt;$A$9,IF(Raw!$X76&gt;$C$9,IF(Raw!$X76&lt;$A$9,Raw!L76,-999),-999),-999),-999),-999),-999)</f>
        <v>478.5</v>
      </c>
      <c r="I76" s="9">
        <f>IF(Raw!$G76&gt;$C$8,IF(Raw!$Q76&gt;$C$8,IF(Raw!$N76&gt;$C$9,IF(Raw!$N76&lt;$A$9,IF(Raw!$X76&gt;$C$9,IF(Raw!$X76&lt;$A$9,Raw!M76,-999),-999),-999),-999),-999),-999)</f>
        <v>6.0000000000000002E-6</v>
      </c>
      <c r="J76" s="9">
        <f>IF(Raw!$G76&gt;$C$8,IF(Raw!$Q76&gt;$C$8,IF(Raw!$N76&gt;$C$9,IF(Raw!$N76&lt;$A$9,IF(Raw!$X76&gt;$C$9,IF(Raw!$X76&lt;$A$9,Raw!N76,-999),-999),-999),-999),-999),-999)</f>
        <v>612</v>
      </c>
      <c r="K76" s="9">
        <f>IF(Raw!$G76&gt;$C$8,IF(Raw!$Q76&gt;$C$8,IF(Raw!$N76&gt;$C$9,IF(Raw!$N76&lt;$A$9,IF(Raw!$X76&gt;$C$9,IF(Raw!$X76&lt;$A$9,Raw!R76,-999),-999),-999),-999),-999),-999)</f>
        <v>0.72208799999999995</v>
      </c>
      <c r="L76" s="9">
        <f>IF(Raw!$G76&gt;$C$8,IF(Raw!$Q76&gt;$C$8,IF(Raw!$N76&gt;$C$9,IF(Raw!$N76&lt;$A$9,IF(Raw!$X76&gt;$C$9,IF(Raw!$X76&lt;$A$9,Raw!S76,-999),-999),-999),-999),-999),-999)</f>
        <v>1.318986</v>
      </c>
      <c r="M76" s="9">
        <f>Raw!Q76</f>
        <v>0.99127100000000001</v>
      </c>
      <c r="N76" s="9">
        <f>IF(Raw!$G76&gt;$C$8,IF(Raw!$Q76&gt;$C$8,IF(Raw!$N76&gt;$C$9,IF(Raw!$N76&lt;$A$9,IF(Raw!$X76&gt;$C$9,IF(Raw!$X76&lt;$A$9,Raw!V76,-999),-999),-999),-999),-999),-999)</f>
        <v>480</v>
      </c>
      <c r="O76" s="9">
        <f>IF(Raw!$G76&gt;$C$8,IF(Raw!$Q76&gt;$C$8,IF(Raw!$N76&gt;$C$9,IF(Raw!$N76&lt;$A$9,IF(Raw!$X76&gt;$C$9,IF(Raw!$X76&lt;$A$9,Raw!W76,-999),-999),-999),-999),-999),-999)</f>
        <v>3.0000000000000001E-5</v>
      </c>
      <c r="P76" s="9">
        <f>IF(Raw!$G76&gt;$C$8,IF(Raw!$Q76&gt;$C$8,IF(Raw!$N76&gt;$C$9,IF(Raw!$N76&lt;$A$9,IF(Raw!$X76&gt;$C$9,IF(Raw!$X76&lt;$A$9,Raw!X76,-999),-999),-999),-999),-999),-999)</f>
        <v>501</v>
      </c>
      <c r="R76" s="9">
        <f t="shared" si="4"/>
        <v>0.50223099999999998</v>
      </c>
      <c r="S76" s="9">
        <f t="shared" si="5"/>
        <v>0.38011174080734322</v>
      </c>
      <c r="T76" s="9">
        <f t="shared" si="6"/>
        <v>0.59689800000000004</v>
      </c>
      <c r="U76" s="9">
        <f t="shared" si="7"/>
        <v>0.45254308991907422</v>
      </c>
      <c r="V76" s="15">
        <f t="shared" si="0"/>
        <v>0.40189503420000006</v>
      </c>
      <c r="X76" s="11">
        <f t="shared" si="8"/>
        <v>2.5404399999999996E+19</v>
      </c>
      <c r="Y76" s="11">
        <f t="shared" si="9"/>
        <v>4.7849999999999996E-18</v>
      </c>
      <c r="Z76" s="11">
        <f t="shared" si="10"/>
        <v>6.1200000000000002E-4</v>
      </c>
      <c r="AA76" s="16">
        <f t="shared" si="11"/>
        <v>6.9243406892062792E-2</v>
      </c>
      <c r="AB76" s="9">
        <f t="shared" si="1"/>
        <v>0.76341925108705844</v>
      </c>
      <c r="AC76" s="9">
        <f t="shared" si="2"/>
        <v>0.93075659310793724</v>
      </c>
      <c r="AD76" s="15">
        <f t="shared" si="3"/>
        <v>113.14282171905684</v>
      </c>
      <c r="AE76" s="3">
        <f t="shared" si="12"/>
        <v>576.11399999999981</v>
      </c>
      <c r="AF76" s="2">
        <f t="shared" si="13"/>
        <v>0.25</v>
      </c>
      <c r="AG76" s="9">
        <f t="shared" si="14"/>
        <v>3.9386155494542253E-2</v>
      </c>
      <c r="AH76" s="2">
        <f t="shared" si="15"/>
        <v>1.905875566829355</v>
      </c>
    </row>
    <row r="77" spans="1:34">
      <c r="A77" s="1">
        <f>Raw!A77</f>
        <v>64</v>
      </c>
      <c r="B77" s="14">
        <f>Raw!B77</f>
        <v>0.37062499999999998</v>
      </c>
      <c r="C77" s="15">
        <f>Raw!C77</f>
        <v>28.2</v>
      </c>
      <c r="D77" s="15">
        <f>IF(C77&gt;0.5,Raw!D77*D$11,-999)</f>
        <v>43.1</v>
      </c>
      <c r="E77" s="9">
        <f>IF(Raw!$G77&gt;$C$8,IF(Raw!$Q77&gt;$C$8,IF(Raw!$N77&gt;$C$9,IF(Raw!$N77&lt;$A$9,IF(Raw!$X77&gt;$C$9,IF(Raw!$X77&lt;$A$9,Raw!H77,-999),-999),-999),-999),-999),-999)</f>
        <v>0.83762899999999996</v>
      </c>
      <c r="F77" s="9">
        <f>IF(Raw!$G77&gt;$C$8,IF(Raw!$Q77&gt;$C$8,IF(Raw!$N77&gt;$C$9,IF(Raw!$N77&lt;$A$9,IF(Raw!$X77&gt;$C$9,IF(Raw!$X77&lt;$A$9,Raw!I77,-999),-999),-999),-999),-999),-999)</f>
        <v>1.343823</v>
      </c>
      <c r="G77" s="9">
        <f>Raw!G77</f>
        <v>0.983236</v>
      </c>
      <c r="H77" s="9">
        <f>IF(Raw!$G77&gt;$C$8,IF(Raw!$Q77&gt;$C$8,IF(Raw!$N77&gt;$C$9,IF(Raw!$N77&lt;$A$9,IF(Raw!$X77&gt;$C$9,IF(Raw!$X77&lt;$A$9,Raw!L77,-999),-999),-999),-999),-999),-999)</f>
        <v>425</v>
      </c>
      <c r="I77" s="9">
        <f>IF(Raw!$G77&gt;$C$8,IF(Raw!$Q77&gt;$C$8,IF(Raw!$N77&gt;$C$9,IF(Raw!$N77&lt;$A$9,IF(Raw!$X77&gt;$C$9,IF(Raw!$X77&lt;$A$9,Raw!M77,-999),-999),-999),-999),-999),-999)</f>
        <v>5.0000000000000004E-6</v>
      </c>
      <c r="J77" s="9">
        <f>IF(Raw!$G77&gt;$C$8,IF(Raw!$Q77&gt;$C$8,IF(Raw!$N77&gt;$C$9,IF(Raw!$N77&lt;$A$9,IF(Raw!$X77&gt;$C$9,IF(Raw!$X77&lt;$A$9,Raw!N77,-999),-999),-999),-999),-999),-999)</f>
        <v>555</v>
      </c>
      <c r="K77" s="9">
        <f>IF(Raw!$G77&gt;$C$8,IF(Raw!$Q77&gt;$C$8,IF(Raw!$N77&gt;$C$9,IF(Raw!$N77&lt;$A$9,IF(Raw!$X77&gt;$C$9,IF(Raw!$X77&lt;$A$9,Raw!R77,-999),-999),-999),-999),-999),-999)</f>
        <v>0.77538099999999999</v>
      </c>
      <c r="L77" s="9">
        <f>IF(Raw!$G77&gt;$C$8,IF(Raw!$Q77&gt;$C$8,IF(Raw!$N77&gt;$C$9,IF(Raw!$N77&lt;$A$9,IF(Raw!$X77&gt;$C$9,IF(Raw!$X77&lt;$A$9,Raw!S77,-999),-999),-999),-999),-999),-999)</f>
        <v>1.4180630000000001</v>
      </c>
      <c r="M77" s="9">
        <f>Raw!Q77</f>
        <v>0.988819</v>
      </c>
      <c r="N77" s="9">
        <f>IF(Raw!$G77&gt;$C$8,IF(Raw!$Q77&gt;$C$8,IF(Raw!$N77&gt;$C$9,IF(Raw!$N77&lt;$A$9,IF(Raw!$X77&gt;$C$9,IF(Raw!$X77&lt;$A$9,Raw!V77,-999),-999),-999),-999),-999),-999)</f>
        <v>441.1</v>
      </c>
      <c r="O77" s="9">
        <f>IF(Raw!$G77&gt;$C$8,IF(Raw!$Q77&gt;$C$8,IF(Raw!$N77&gt;$C$9,IF(Raw!$N77&lt;$A$9,IF(Raw!$X77&gt;$C$9,IF(Raw!$X77&lt;$A$9,Raw!W77,-999),-999),-999),-999),-999),-999)</f>
        <v>1.1E-5</v>
      </c>
      <c r="P77" s="9">
        <f>IF(Raw!$G77&gt;$C$8,IF(Raw!$Q77&gt;$C$8,IF(Raw!$N77&gt;$C$9,IF(Raw!$N77&lt;$A$9,IF(Raw!$X77&gt;$C$9,IF(Raw!$X77&lt;$A$9,Raw!X77,-999),-999),-999),-999),-999),-999)</f>
        <v>478</v>
      </c>
      <c r="R77" s="9">
        <f t="shared" si="4"/>
        <v>0.50619400000000003</v>
      </c>
      <c r="S77" s="9">
        <f t="shared" si="5"/>
        <v>0.37668204815663969</v>
      </c>
      <c r="T77" s="9">
        <f t="shared" si="6"/>
        <v>0.64268200000000009</v>
      </c>
      <c r="U77" s="9">
        <f t="shared" si="7"/>
        <v>0.45321117609020195</v>
      </c>
      <c r="V77" s="15">
        <f t="shared" ref="V77:V140" si="16">IF(L77&gt;0,L77*V$8+V$10,-999)</f>
        <v>0.43208379610000008</v>
      </c>
      <c r="X77" s="11">
        <f t="shared" si="8"/>
        <v>2.5946199999999992E+19</v>
      </c>
      <c r="Y77" s="11">
        <f t="shared" si="9"/>
        <v>4.2499999999999997E-18</v>
      </c>
      <c r="Z77" s="11">
        <f t="shared" si="10"/>
        <v>5.5499999999999994E-4</v>
      </c>
      <c r="AA77" s="16">
        <f t="shared" si="11"/>
        <v>5.7671093752918429E-2</v>
      </c>
      <c r="AB77" s="9">
        <f t="shared" ref="AB77:AB140" si="17">K77+T77*AA77</f>
        <v>0.81244517387531312</v>
      </c>
      <c r="AC77" s="9">
        <f t="shared" ref="AC77:AC140" si="18">IF(T77&gt;0,(L77-AB77)/T77,-999)</f>
        <v>0.94232890624708154</v>
      </c>
      <c r="AD77" s="15">
        <f t="shared" ref="AD77:AD140" si="19">IF(AC77&gt;0,X77*Y77*AC77,-999)</f>
        <v>103.91188063588908</v>
      </c>
      <c r="AE77" s="3">
        <f t="shared" si="12"/>
        <v>511.69999999999982</v>
      </c>
      <c r="AF77" s="2">
        <f t="shared" si="13"/>
        <v>0.25</v>
      </c>
      <c r="AG77" s="9">
        <f t="shared" si="14"/>
        <v>3.6226173563643056E-2</v>
      </c>
      <c r="AH77" s="2">
        <f t="shared" si="15"/>
        <v>1.7529656857276679</v>
      </c>
    </row>
    <row r="78" spans="1:34">
      <c r="A78" s="1">
        <f>Raw!A78</f>
        <v>65</v>
      </c>
      <c r="B78" s="14">
        <f>Raw!B78</f>
        <v>0.3706712962962963</v>
      </c>
      <c r="C78" s="15">
        <f>Raw!C78</f>
        <v>31.1</v>
      </c>
      <c r="D78" s="15">
        <f>IF(C78&gt;0.5,Raw!D78*D$11,-999)</f>
        <v>38.700000000000003</v>
      </c>
      <c r="E78" s="9">
        <f>IF(Raw!$G78&gt;$C$8,IF(Raw!$Q78&gt;$C$8,IF(Raw!$N78&gt;$C$9,IF(Raw!$N78&lt;$A$9,IF(Raw!$X78&gt;$C$9,IF(Raw!$X78&lt;$A$9,Raw!H78,-999),-999),-999),-999),-999),-999)</f>
        <v>0.81765600000000005</v>
      </c>
      <c r="F78" s="9">
        <f>IF(Raw!$G78&gt;$C$8,IF(Raw!$Q78&gt;$C$8,IF(Raw!$N78&gt;$C$9,IF(Raw!$N78&lt;$A$9,IF(Raw!$X78&gt;$C$9,IF(Raw!$X78&lt;$A$9,Raw!I78,-999),-999),-999),-999),-999),-999)</f>
        <v>1.3562559999999999</v>
      </c>
      <c r="G78" s="9">
        <f>Raw!G78</f>
        <v>0.98567199999999999</v>
      </c>
      <c r="H78" s="9">
        <f>IF(Raw!$G78&gt;$C$8,IF(Raw!$Q78&gt;$C$8,IF(Raw!$N78&gt;$C$9,IF(Raw!$N78&lt;$A$9,IF(Raw!$X78&gt;$C$9,IF(Raw!$X78&lt;$A$9,Raw!L78,-999),-999),-999),-999),-999),-999)</f>
        <v>480.3</v>
      </c>
      <c r="I78" s="9">
        <f>IF(Raw!$G78&gt;$C$8,IF(Raw!$Q78&gt;$C$8,IF(Raw!$N78&gt;$C$9,IF(Raw!$N78&lt;$A$9,IF(Raw!$X78&gt;$C$9,IF(Raw!$X78&lt;$A$9,Raw!M78,-999),-999),-999),-999),-999),-999)</f>
        <v>1.1E-5</v>
      </c>
      <c r="J78" s="9">
        <f>IF(Raw!$G78&gt;$C$8,IF(Raw!$Q78&gt;$C$8,IF(Raw!$N78&gt;$C$9,IF(Raw!$N78&lt;$A$9,IF(Raw!$X78&gt;$C$9,IF(Raw!$X78&lt;$A$9,Raw!N78,-999),-999),-999),-999),-999),-999)</f>
        <v>393</v>
      </c>
      <c r="K78" s="9">
        <f>IF(Raw!$G78&gt;$C$8,IF(Raw!$Q78&gt;$C$8,IF(Raw!$N78&gt;$C$9,IF(Raw!$N78&lt;$A$9,IF(Raw!$X78&gt;$C$9,IF(Raw!$X78&lt;$A$9,Raw!R78,-999),-999),-999),-999),-999),-999)</f>
        <v>0.72965199999999997</v>
      </c>
      <c r="L78" s="9">
        <f>IF(Raw!$G78&gt;$C$8,IF(Raw!$Q78&gt;$C$8,IF(Raw!$N78&gt;$C$9,IF(Raw!$N78&lt;$A$9,IF(Raw!$X78&gt;$C$9,IF(Raw!$X78&lt;$A$9,Raw!S78,-999),-999),-999),-999),-999),-999)</f>
        <v>1.3682080000000001</v>
      </c>
      <c r="M78" s="9">
        <f>Raw!Q78</f>
        <v>0.99190400000000001</v>
      </c>
      <c r="N78" s="9">
        <f>IF(Raw!$G78&gt;$C$8,IF(Raw!$Q78&gt;$C$8,IF(Raw!$N78&gt;$C$9,IF(Raw!$N78&lt;$A$9,IF(Raw!$X78&gt;$C$9,IF(Raw!$X78&lt;$A$9,Raw!V78,-999),-999),-999),-999),-999),-999)</f>
        <v>481.1</v>
      </c>
      <c r="O78" s="9">
        <f>IF(Raw!$G78&gt;$C$8,IF(Raw!$Q78&gt;$C$8,IF(Raw!$N78&gt;$C$9,IF(Raw!$N78&lt;$A$9,IF(Raw!$X78&gt;$C$9,IF(Raw!$X78&lt;$A$9,Raw!W78,-999),-999),-999),-999),-999),-999)</f>
        <v>1.08E-4</v>
      </c>
      <c r="P78" s="9">
        <f>IF(Raw!$G78&gt;$C$8,IF(Raw!$Q78&gt;$C$8,IF(Raw!$N78&gt;$C$9,IF(Raw!$N78&lt;$A$9,IF(Raw!$X78&gt;$C$9,IF(Raw!$X78&lt;$A$9,Raw!X78,-999),-999),-999),-999),-999),-999)</f>
        <v>606</v>
      </c>
      <c r="R78" s="9">
        <f t="shared" ref="R78:R141" si="20">F78-E78</f>
        <v>0.53859999999999986</v>
      </c>
      <c r="S78" s="9">
        <f t="shared" ref="S78:S141" si="21">R78/F78</f>
        <v>0.39712266710709476</v>
      </c>
      <c r="T78" s="9">
        <f t="shared" ref="T78:T141" si="22">L78-K78</f>
        <v>0.63855600000000012</v>
      </c>
      <c r="U78" s="9">
        <f t="shared" ref="U78:U141" si="23">T78/L78</f>
        <v>0.4667097400395262</v>
      </c>
      <c r="V78" s="15">
        <f t="shared" si="16"/>
        <v>0.41689297760000005</v>
      </c>
      <c r="X78" s="11">
        <f t="shared" ref="X78:X141" si="24">D78*6.02*10^23*10^(-6)</f>
        <v>2.3297399999999996E+19</v>
      </c>
      <c r="Y78" s="11">
        <f t="shared" ref="Y78:Y141" si="25">H78*10^(-20)</f>
        <v>4.8029999999999998E-18</v>
      </c>
      <c r="Z78" s="11">
        <f t="shared" ref="Z78:Z141" si="26">J78*10^(-6)</f>
        <v>3.9299999999999996E-4</v>
      </c>
      <c r="AA78" s="16">
        <f t="shared" ref="AA78:AA141" si="27">IF(Z78&gt;0,(X78*Y78/(X78*Y78+1/Z78)),1)</f>
        <v>4.212328286082067E-2</v>
      </c>
      <c r="AB78" s="9">
        <f t="shared" si="17"/>
        <v>0.75655007501047422</v>
      </c>
      <c r="AC78" s="9">
        <f t="shared" si="18"/>
        <v>0.95787671713917921</v>
      </c>
      <c r="AD78" s="15">
        <f t="shared" si="19"/>
        <v>107.18392585450552</v>
      </c>
      <c r="AE78" s="3">
        <f t="shared" ref="AE78:AE141" si="28">AE$9*Y78</f>
        <v>578.28119999999979</v>
      </c>
      <c r="AF78" s="2">
        <f t="shared" ref="AF78:AF141" si="29">IF(AD78&lt;=AE78,AF$6,AF$6/(AD78/AE78))</f>
        <v>0.25</v>
      </c>
      <c r="AG78" s="9">
        <f t="shared" ref="AG78:AG141" si="30">AD78*AF78*$AG$6*U78/AG$8</f>
        <v>3.8479832439978552E-2</v>
      </c>
      <c r="AH78" s="2">
        <f t="shared" ref="AH78:AH141" si="31">((AG78*12.01)/893.5)*3600</f>
        <v>1.8620190658924596</v>
      </c>
    </row>
    <row r="79" spans="1:34">
      <c r="A79" s="1">
        <f>Raw!A79</f>
        <v>66</v>
      </c>
      <c r="B79" s="14">
        <f>Raw!B79</f>
        <v>0.37072916666666672</v>
      </c>
      <c r="C79" s="15">
        <f>Raw!C79</f>
        <v>30.6</v>
      </c>
      <c r="D79" s="15">
        <f>IF(C79&gt;0.5,Raw!D79*D$11,-999)</f>
        <v>37.799999999999997</v>
      </c>
      <c r="E79" s="9">
        <f>IF(Raw!$G79&gt;$C$8,IF(Raw!$Q79&gt;$C$8,IF(Raw!$N79&gt;$C$9,IF(Raw!$N79&lt;$A$9,IF(Raw!$X79&gt;$C$9,IF(Raw!$X79&lt;$A$9,Raw!H79,-999),-999),-999),-999),-999),-999)</f>
        <v>0.81296299999999999</v>
      </c>
      <c r="F79" s="9">
        <f>IF(Raw!$G79&gt;$C$8,IF(Raw!$Q79&gt;$C$8,IF(Raw!$N79&gt;$C$9,IF(Raw!$N79&lt;$A$9,IF(Raw!$X79&gt;$C$9,IF(Raw!$X79&lt;$A$9,Raw!I79,-999),-999),-999),-999),-999),-999)</f>
        <v>1.3797060000000001</v>
      </c>
      <c r="G79" s="9">
        <f>Raw!G79</f>
        <v>0.98535300000000003</v>
      </c>
      <c r="H79" s="9">
        <f>IF(Raw!$G79&gt;$C$8,IF(Raw!$Q79&gt;$C$8,IF(Raw!$N79&gt;$C$9,IF(Raw!$N79&lt;$A$9,IF(Raw!$X79&gt;$C$9,IF(Raw!$X79&lt;$A$9,Raw!L79,-999),-999),-999),-999),-999),-999)</f>
        <v>471.1</v>
      </c>
      <c r="I79" s="9">
        <f>IF(Raw!$G79&gt;$C$8,IF(Raw!$Q79&gt;$C$8,IF(Raw!$N79&gt;$C$9,IF(Raw!$N79&lt;$A$9,IF(Raw!$X79&gt;$C$9,IF(Raw!$X79&lt;$A$9,Raw!M79,-999),-999),-999),-999),-999),-999)</f>
        <v>9.0000000000000002E-6</v>
      </c>
      <c r="J79" s="9">
        <f>IF(Raw!$G79&gt;$C$8,IF(Raw!$Q79&gt;$C$8,IF(Raw!$N79&gt;$C$9,IF(Raw!$N79&lt;$A$9,IF(Raw!$X79&gt;$C$9,IF(Raw!$X79&lt;$A$9,Raw!N79,-999),-999),-999),-999),-999),-999)</f>
        <v>502</v>
      </c>
      <c r="K79" s="9">
        <f>IF(Raw!$G79&gt;$C$8,IF(Raw!$Q79&gt;$C$8,IF(Raw!$N79&gt;$C$9,IF(Raw!$N79&lt;$A$9,IF(Raw!$X79&gt;$C$9,IF(Raw!$X79&lt;$A$9,Raw!R79,-999),-999),-999),-999),-999),-999)</f>
        <v>0.76308399999999998</v>
      </c>
      <c r="L79" s="9">
        <f>IF(Raw!$G79&gt;$C$8,IF(Raw!$Q79&gt;$C$8,IF(Raw!$N79&gt;$C$9,IF(Raw!$N79&lt;$A$9,IF(Raw!$X79&gt;$C$9,IF(Raw!$X79&lt;$A$9,Raw!S79,-999),-999),-999),-999),-999),-999)</f>
        <v>1.4528719999999999</v>
      </c>
      <c r="M79" s="9">
        <f>Raw!Q79</f>
        <v>0.99282099999999995</v>
      </c>
      <c r="N79" s="9">
        <f>IF(Raw!$G79&gt;$C$8,IF(Raw!$Q79&gt;$C$8,IF(Raw!$N79&gt;$C$9,IF(Raw!$N79&lt;$A$9,IF(Raw!$X79&gt;$C$9,IF(Raw!$X79&lt;$A$9,Raw!V79,-999),-999),-999),-999),-999),-999)</f>
        <v>504.4</v>
      </c>
      <c r="O79" s="9">
        <f>IF(Raw!$G79&gt;$C$8,IF(Raw!$Q79&gt;$C$8,IF(Raw!$N79&gt;$C$9,IF(Raw!$N79&lt;$A$9,IF(Raw!$X79&gt;$C$9,IF(Raw!$X79&lt;$A$9,Raw!W79,-999),-999),-999),-999),-999),-999)</f>
        <v>2.5000000000000001E-5</v>
      </c>
      <c r="P79" s="9">
        <f>IF(Raw!$G79&gt;$C$8,IF(Raw!$Q79&gt;$C$8,IF(Raw!$N79&gt;$C$9,IF(Raw!$N79&lt;$A$9,IF(Raw!$X79&gt;$C$9,IF(Raw!$X79&lt;$A$9,Raw!X79,-999),-999),-999),-999),-999),-999)</f>
        <v>496</v>
      </c>
      <c r="R79" s="9">
        <f t="shared" si="20"/>
        <v>0.56674300000000011</v>
      </c>
      <c r="S79" s="9">
        <f t="shared" si="21"/>
        <v>0.41077084538300196</v>
      </c>
      <c r="T79" s="9">
        <f t="shared" si="22"/>
        <v>0.68978799999999996</v>
      </c>
      <c r="U79" s="9">
        <f t="shared" si="23"/>
        <v>0.47477547918880669</v>
      </c>
      <c r="V79" s="15">
        <f t="shared" si="16"/>
        <v>0.44269009840000001</v>
      </c>
      <c r="X79" s="11">
        <f t="shared" si="24"/>
        <v>2.2755599999999992E+19</v>
      </c>
      <c r="Y79" s="11">
        <f t="shared" si="25"/>
        <v>4.7109999999999998E-18</v>
      </c>
      <c r="Z79" s="11">
        <f t="shared" si="26"/>
        <v>5.0199999999999995E-4</v>
      </c>
      <c r="AA79" s="16">
        <f t="shared" si="27"/>
        <v>5.1067035367964767E-2</v>
      </c>
      <c r="AB79" s="9">
        <f t="shared" si="17"/>
        <v>0.7983094281923977</v>
      </c>
      <c r="AC79" s="9">
        <f t="shared" si="18"/>
        <v>0.94893296463203514</v>
      </c>
      <c r="AD79" s="15">
        <f t="shared" si="19"/>
        <v>101.72716208757922</v>
      </c>
      <c r="AE79" s="3">
        <f t="shared" si="28"/>
        <v>567.20439999999985</v>
      </c>
      <c r="AF79" s="2">
        <f t="shared" si="29"/>
        <v>0.25</v>
      </c>
      <c r="AG79" s="9">
        <f t="shared" si="30"/>
        <v>3.715197086665218E-2</v>
      </c>
      <c r="AH79" s="2">
        <f t="shared" si="31"/>
        <v>1.797764535411946</v>
      </c>
    </row>
    <row r="80" spans="1:34">
      <c r="A80" s="1">
        <f>Raw!A80</f>
        <v>67</v>
      </c>
      <c r="B80" s="14">
        <f>Raw!B80</f>
        <v>0.37077546296296293</v>
      </c>
      <c r="C80" s="15">
        <f>Raw!C80</f>
        <v>31.7</v>
      </c>
      <c r="D80" s="15">
        <f>IF(C80&gt;0.5,Raw!D80*D$11,-999)</f>
        <v>35.200000000000003</v>
      </c>
      <c r="E80" s="9">
        <f>IF(Raw!$G80&gt;$C$8,IF(Raw!$Q80&gt;$C$8,IF(Raw!$N80&gt;$C$9,IF(Raw!$N80&lt;$A$9,IF(Raw!$X80&gt;$C$9,IF(Raw!$X80&lt;$A$9,Raw!H80,-999),-999),-999),-999),-999),-999)</f>
        <v>0.80991299999999999</v>
      </c>
      <c r="F80" s="9">
        <f>IF(Raw!$G80&gt;$C$8,IF(Raw!$Q80&gt;$C$8,IF(Raw!$N80&gt;$C$9,IF(Raw!$N80&lt;$A$9,IF(Raw!$X80&gt;$C$9,IF(Raw!$X80&lt;$A$9,Raw!I80,-999),-999),-999),-999),-999),-999)</f>
        <v>1.4006160000000001</v>
      </c>
      <c r="G80" s="9">
        <f>Raw!G80</f>
        <v>0.99159799999999998</v>
      </c>
      <c r="H80" s="9">
        <f>IF(Raw!$G80&gt;$C$8,IF(Raw!$Q80&gt;$C$8,IF(Raw!$N80&gt;$C$9,IF(Raw!$N80&lt;$A$9,IF(Raw!$X80&gt;$C$9,IF(Raw!$X80&lt;$A$9,Raw!L80,-999),-999),-999),-999),-999),-999)</f>
        <v>493.2</v>
      </c>
      <c r="I80" s="9">
        <f>IF(Raw!$G80&gt;$C$8,IF(Raw!$Q80&gt;$C$8,IF(Raw!$N80&gt;$C$9,IF(Raw!$N80&lt;$A$9,IF(Raw!$X80&gt;$C$9,IF(Raw!$X80&lt;$A$9,Raw!M80,-999),-999),-999),-999),-999),-999)</f>
        <v>4.3000000000000002E-5</v>
      </c>
      <c r="J80" s="9">
        <f>IF(Raw!$G80&gt;$C$8,IF(Raw!$Q80&gt;$C$8,IF(Raw!$N80&gt;$C$9,IF(Raw!$N80&lt;$A$9,IF(Raw!$X80&gt;$C$9,IF(Raw!$X80&lt;$A$9,Raw!N80,-999),-999),-999),-999),-999),-999)</f>
        <v>889</v>
      </c>
      <c r="K80" s="9">
        <f>IF(Raw!$G80&gt;$C$8,IF(Raw!$Q80&gt;$C$8,IF(Raw!$N80&gt;$C$9,IF(Raw!$N80&lt;$A$9,IF(Raw!$X80&gt;$C$9,IF(Raw!$X80&lt;$A$9,Raw!R80,-999),-999),-999),-999),-999),-999)</f>
        <v>0.72943800000000003</v>
      </c>
      <c r="L80" s="9">
        <f>IF(Raw!$G80&gt;$C$8,IF(Raw!$Q80&gt;$C$8,IF(Raw!$N80&gt;$C$9,IF(Raw!$N80&lt;$A$9,IF(Raw!$X80&gt;$C$9,IF(Raw!$X80&lt;$A$9,Raw!S80,-999),-999),-999),-999),-999),-999)</f>
        <v>1.3763529999999999</v>
      </c>
      <c r="M80" s="9">
        <f>Raw!Q80</f>
        <v>0.99121099999999995</v>
      </c>
      <c r="N80" s="9">
        <f>IF(Raw!$G80&gt;$C$8,IF(Raw!$Q80&gt;$C$8,IF(Raw!$N80&gt;$C$9,IF(Raw!$N80&lt;$A$9,IF(Raw!$X80&gt;$C$9,IF(Raw!$X80&lt;$A$9,Raw!V80,-999),-999),-999),-999),-999),-999)</f>
        <v>502.3</v>
      </c>
      <c r="O80" s="9">
        <f>IF(Raw!$G80&gt;$C$8,IF(Raw!$Q80&gt;$C$8,IF(Raw!$N80&gt;$C$9,IF(Raw!$N80&lt;$A$9,IF(Raw!$X80&gt;$C$9,IF(Raw!$X80&lt;$A$9,Raw!W80,-999),-999),-999),-999),-999),-999)</f>
        <v>3.9999999999999998E-6</v>
      </c>
      <c r="P80" s="9">
        <f>IF(Raw!$G80&gt;$C$8,IF(Raw!$Q80&gt;$C$8,IF(Raw!$N80&gt;$C$9,IF(Raw!$N80&lt;$A$9,IF(Raw!$X80&gt;$C$9,IF(Raw!$X80&lt;$A$9,Raw!X80,-999),-999),-999),-999),-999),-999)</f>
        <v>388</v>
      </c>
      <c r="R80" s="9">
        <f t="shared" si="20"/>
        <v>0.59070300000000009</v>
      </c>
      <c r="S80" s="9">
        <f t="shared" si="21"/>
        <v>0.42174514642128896</v>
      </c>
      <c r="T80" s="9">
        <f t="shared" si="22"/>
        <v>0.64691499999999991</v>
      </c>
      <c r="U80" s="9">
        <f t="shared" si="23"/>
        <v>0.47002113556623915</v>
      </c>
      <c r="V80" s="15">
        <f t="shared" si="16"/>
        <v>0.41937475909999999</v>
      </c>
      <c r="X80" s="11">
        <f t="shared" si="24"/>
        <v>2.1190399999999996E+19</v>
      </c>
      <c r="Y80" s="11">
        <f t="shared" si="25"/>
        <v>4.9319999999999996E-18</v>
      </c>
      <c r="Z80" s="11">
        <f t="shared" si="26"/>
        <v>8.8899999999999992E-4</v>
      </c>
      <c r="AA80" s="16">
        <f t="shared" si="27"/>
        <v>8.5011847481042735E-2</v>
      </c>
      <c r="AB80" s="9">
        <f t="shared" si="17"/>
        <v>0.78443343931319875</v>
      </c>
      <c r="AC80" s="9">
        <f t="shared" si="18"/>
        <v>0.91498815251895727</v>
      </c>
      <c r="AD80" s="15">
        <f t="shared" si="19"/>
        <v>95.626375119283168</v>
      </c>
      <c r="AE80" s="3">
        <f t="shared" si="28"/>
        <v>593.81279999999981</v>
      </c>
      <c r="AF80" s="2">
        <f t="shared" si="29"/>
        <v>0.25</v>
      </c>
      <c r="AG80" s="9">
        <f t="shared" si="30"/>
        <v>3.4574167248960487E-2</v>
      </c>
      <c r="AH80" s="2">
        <f t="shared" si="31"/>
        <v>1.67302595990605</v>
      </c>
    </row>
    <row r="81" spans="1:34">
      <c r="A81" s="1">
        <f>Raw!A81</f>
        <v>68</v>
      </c>
      <c r="B81" s="14">
        <f>Raw!B81</f>
        <v>0.37083333333333335</v>
      </c>
      <c r="C81" s="15">
        <f>Raw!C81</f>
        <v>33.299999999999997</v>
      </c>
      <c r="D81" s="15">
        <f>IF(C81&gt;0.5,Raw!D81*D$11,-999)</f>
        <v>33.4</v>
      </c>
      <c r="E81" s="9">
        <f>IF(Raw!$G81&gt;$C$8,IF(Raw!$Q81&gt;$C$8,IF(Raw!$N81&gt;$C$9,IF(Raw!$N81&lt;$A$9,IF(Raw!$X81&gt;$C$9,IF(Raw!$X81&lt;$A$9,Raw!H81,-999),-999),-999),-999),-999),-999)</f>
        <v>0.75567099999999998</v>
      </c>
      <c r="F81" s="9">
        <f>IF(Raw!$G81&gt;$C$8,IF(Raw!$Q81&gt;$C$8,IF(Raw!$N81&gt;$C$9,IF(Raw!$N81&lt;$A$9,IF(Raw!$X81&gt;$C$9,IF(Raw!$X81&lt;$A$9,Raw!I81,-999),-999),-999),-999),-999),-999)</f>
        <v>1.3100480000000001</v>
      </c>
      <c r="G81" s="9">
        <f>Raw!G81</f>
        <v>0.98737900000000001</v>
      </c>
      <c r="H81" s="9">
        <f>IF(Raw!$G81&gt;$C$8,IF(Raw!$Q81&gt;$C$8,IF(Raw!$N81&gt;$C$9,IF(Raw!$N81&lt;$A$9,IF(Raw!$X81&gt;$C$9,IF(Raw!$X81&lt;$A$9,Raw!L81,-999),-999),-999),-999),-999),-999)</f>
        <v>528.79999999999995</v>
      </c>
      <c r="I81" s="9">
        <f>IF(Raw!$G81&gt;$C$8,IF(Raw!$Q81&gt;$C$8,IF(Raw!$N81&gt;$C$9,IF(Raw!$N81&lt;$A$9,IF(Raw!$X81&gt;$C$9,IF(Raw!$X81&lt;$A$9,Raw!M81,-999),-999),-999),-999),-999),-999)</f>
        <v>6.9999999999999999E-6</v>
      </c>
      <c r="J81" s="9">
        <f>IF(Raw!$G81&gt;$C$8,IF(Raw!$Q81&gt;$C$8,IF(Raw!$N81&gt;$C$9,IF(Raw!$N81&lt;$A$9,IF(Raw!$X81&gt;$C$9,IF(Raw!$X81&lt;$A$9,Raw!N81,-999),-999),-999),-999),-999),-999)</f>
        <v>649</v>
      </c>
      <c r="K81" s="9">
        <f>IF(Raw!$G81&gt;$C$8,IF(Raw!$Q81&gt;$C$8,IF(Raw!$N81&gt;$C$9,IF(Raw!$N81&lt;$A$9,IF(Raw!$X81&gt;$C$9,IF(Raw!$X81&lt;$A$9,Raw!R81,-999),-999),-999),-999),-999),-999)</f>
        <v>0.70611000000000002</v>
      </c>
      <c r="L81" s="9">
        <f>IF(Raw!$G81&gt;$C$8,IF(Raw!$Q81&gt;$C$8,IF(Raw!$N81&gt;$C$9,IF(Raw!$N81&lt;$A$9,IF(Raw!$X81&gt;$C$9,IF(Raw!$X81&lt;$A$9,Raw!S81,-999),-999),-999),-999),-999),-999)</f>
        <v>1.329615</v>
      </c>
      <c r="M81" s="9">
        <f>Raw!Q81</f>
        <v>0.99092199999999997</v>
      </c>
      <c r="N81" s="9">
        <f>IF(Raw!$G81&gt;$C$8,IF(Raw!$Q81&gt;$C$8,IF(Raw!$N81&gt;$C$9,IF(Raw!$N81&lt;$A$9,IF(Raw!$X81&gt;$C$9,IF(Raw!$X81&lt;$A$9,Raw!V81,-999),-999),-999),-999),-999),-999)</f>
        <v>483.7</v>
      </c>
      <c r="O81" s="9">
        <f>IF(Raw!$G81&gt;$C$8,IF(Raw!$Q81&gt;$C$8,IF(Raw!$N81&gt;$C$9,IF(Raw!$N81&lt;$A$9,IF(Raw!$X81&gt;$C$9,IF(Raw!$X81&lt;$A$9,Raw!W81,-999),-999),-999),-999),-999),-999)</f>
        <v>3.3367000000000001E-2</v>
      </c>
      <c r="P81" s="9">
        <f>IF(Raw!$G81&gt;$C$8,IF(Raw!$Q81&gt;$C$8,IF(Raw!$N81&gt;$C$9,IF(Raw!$N81&lt;$A$9,IF(Raw!$X81&gt;$C$9,IF(Raw!$X81&lt;$A$9,Raw!X81,-999),-999),-999),-999),-999),-999)</f>
        <v>446</v>
      </c>
      <c r="R81" s="9">
        <f t="shared" si="20"/>
        <v>0.55437700000000012</v>
      </c>
      <c r="S81" s="9">
        <f t="shared" si="21"/>
        <v>0.42317304404113443</v>
      </c>
      <c r="T81" s="9">
        <f t="shared" si="22"/>
        <v>0.62350499999999998</v>
      </c>
      <c r="U81" s="9">
        <f t="shared" si="23"/>
        <v>0.46893649665504672</v>
      </c>
      <c r="V81" s="15">
        <f t="shared" si="16"/>
        <v>0.40513369050000003</v>
      </c>
      <c r="X81" s="11">
        <f t="shared" si="24"/>
        <v>2.0106799999999996E+19</v>
      </c>
      <c r="Y81" s="11">
        <f t="shared" si="25"/>
        <v>5.2879999999999991E-18</v>
      </c>
      <c r="Z81" s="11">
        <f t="shared" si="26"/>
        <v>6.4899999999999995E-4</v>
      </c>
      <c r="AA81" s="16">
        <f t="shared" si="27"/>
        <v>6.4550477466707223E-2</v>
      </c>
      <c r="AB81" s="9">
        <f t="shared" si="17"/>
        <v>0.74635754545287925</v>
      </c>
      <c r="AC81" s="9">
        <f t="shared" si="18"/>
        <v>0.93544952253329283</v>
      </c>
      <c r="AD81" s="15">
        <f t="shared" si="19"/>
        <v>99.46144447874768</v>
      </c>
      <c r="AE81" s="3">
        <f t="shared" si="28"/>
        <v>636.67519999999968</v>
      </c>
      <c r="AF81" s="2">
        <f t="shared" si="29"/>
        <v>0.25</v>
      </c>
      <c r="AG81" s="9">
        <f t="shared" si="30"/>
        <v>3.5877770250857213E-2</v>
      </c>
      <c r="AH81" s="2">
        <f t="shared" si="31"/>
        <v>1.7361066307398574</v>
      </c>
    </row>
    <row r="82" spans="1:34">
      <c r="A82" s="1">
        <f>Raw!A82</f>
        <v>69</v>
      </c>
      <c r="B82" s="14">
        <f>Raw!B82</f>
        <v>0.37089120370370371</v>
      </c>
      <c r="C82" s="15">
        <f>Raw!C82</f>
        <v>32.799999999999997</v>
      </c>
      <c r="D82" s="15">
        <f>IF(C82&gt;0.5,Raw!D82*D$11,-999)</f>
        <v>33.4</v>
      </c>
      <c r="E82" s="9">
        <f>IF(Raw!$G82&gt;$C$8,IF(Raw!$Q82&gt;$C$8,IF(Raw!$N82&gt;$C$9,IF(Raw!$N82&lt;$A$9,IF(Raw!$X82&gt;$C$9,IF(Raw!$X82&lt;$A$9,Raw!H82,-999),-999),-999),-999),-999),-999)</f>
        <v>0.78751599999999999</v>
      </c>
      <c r="F82" s="9">
        <f>IF(Raw!$G82&gt;$C$8,IF(Raw!$Q82&gt;$C$8,IF(Raw!$N82&gt;$C$9,IF(Raw!$N82&lt;$A$9,IF(Raw!$X82&gt;$C$9,IF(Raw!$X82&lt;$A$9,Raw!I82,-999),-999),-999),-999),-999),-999)</f>
        <v>1.351561</v>
      </c>
      <c r="G82" s="9">
        <f>Raw!G82</f>
        <v>0.99056299999999997</v>
      </c>
      <c r="H82" s="9">
        <f>IF(Raw!$G82&gt;$C$8,IF(Raw!$Q82&gt;$C$8,IF(Raw!$N82&gt;$C$9,IF(Raw!$N82&lt;$A$9,IF(Raw!$X82&gt;$C$9,IF(Raw!$X82&lt;$A$9,Raw!L82,-999),-999),-999),-999),-999),-999)</f>
        <v>495.2</v>
      </c>
      <c r="I82" s="9">
        <f>IF(Raw!$G82&gt;$C$8,IF(Raw!$Q82&gt;$C$8,IF(Raw!$N82&gt;$C$9,IF(Raw!$N82&lt;$A$9,IF(Raw!$X82&gt;$C$9,IF(Raw!$X82&lt;$A$9,Raw!M82,-999),-999),-999),-999),-999),-999)</f>
        <v>5.0000000000000004E-6</v>
      </c>
      <c r="J82" s="9">
        <f>IF(Raw!$G82&gt;$C$8,IF(Raw!$Q82&gt;$C$8,IF(Raw!$N82&gt;$C$9,IF(Raw!$N82&lt;$A$9,IF(Raw!$X82&gt;$C$9,IF(Raw!$X82&lt;$A$9,Raw!N82,-999),-999),-999),-999),-999),-999)</f>
        <v>421</v>
      </c>
      <c r="K82" s="9">
        <f>IF(Raw!$G82&gt;$C$8,IF(Raw!$Q82&gt;$C$8,IF(Raw!$N82&gt;$C$9,IF(Raw!$N82&lt;$A$9,IF(Raw!$X82&gt;$C$9,IF(Raw!$X82&lt;$A$9,Raw!R82,-999),-999),-999),-999),-999),-999)</f>
        <v>0.708731</v>
      </c>
      <c r="L82" s="9">
        <f>IF(Raw!$G82&gt;$C$8,IF(Raw!$Q82&gt;$C$8,IF(Raw!$N82&gt;$C$9,IF(Raw!$N82&lt;$A$9,IF(Raw!$X82&gt;$C$9,IF(Raw!$X82&lt;$A$9,Raw!S82,-999),-999),-999),-999),-999),-999)</f>
        <v>1.381394</v>
      </c>
      <c r="M82" s="9">
        <f>Raw!Q82</f>
        <v>0.991981</v>
      </c>
      <c r="N82" s="9">
        <f>IF(Raw!$G82&gt;$C$8,IF(Raw!$Q82&gt;$C$8,IF(Raw!$N82&gt;$C$9,IF(Raw!$N82&lt;$A$9,IF(Raw!$X82&gt;$C$9,IF(Raw!$X82&lt;$A$9,Raw!V82,-999),-999),-999),-999),-999),-999)</f>
        <v>518.29999999999995</v>
      </c>
      <c r="O82" s="9">
        <f>IF(Raw!$G82&gt;$C$8,IF(Raw!$Q82&gt;$C$8,IF(Raw!$N82&gt;$C$9,IF(Raw!$N82&lt;$A$9,IF(Raw!$X82&gt;$C$9,IF(Raw!$X82&lt;$A$9,Raw!W82,-999),-999),-999),-999),-999),-999)</f>
        <v>4.0000000000000003E-5</v>
      </c>
      <c r="P82" s="9">
        <f>IF(Raw!$G82&gt;$C$8,IF(Raw!$Q82&gt;$C$8,IF(Raw!$N82&gt;$C$9,IF(Raw!$N82&lt;$A$9,IF(Raw!$X82&gt;$C$9,IF(Raw!$X82&lt;$A$9,Raw!X82,-999),-999),-999),-999),-999),-999)</f>
        <v>361</v>
      </c>
      <c r="R82" s="9">
        <f t="shared" si="20"/>
        <v>0.56404500000000002</v>
      </c>
      <c r="S82" s="9">
        <f t="shared" si="21"/>
        <v>0.4173285556478768</v>
      </c>
      <c r="T82" s="9">
        <f t="shared" si="22"/>
        <v>0.67266300000000001</v>
      </c>
      <c r="U82" s="9">
        <f t="shared" si="23"/>
        <v>0.48694507142784754</v>
      </c>
      <c r="V82" s="15">
        <f t="shared" si="16"/>
        <v>0.42091075180000004</v>
      </c>
      <c r="X82" s="11">
        <f t="shared" si="24"/>
        <v>2.0106799999999996E+19</v>
      </c>
      <c r="Y82" s="11">
        <f t="shared" si="25"/>
        <v>4.9519999999999995E-18</v>
      </c>
      <c r="Z82" s="11">
        <f t="shared" si="26"/>
        <v>4.2099999999999999E-4</v>
      </c>
      <c r="AA82" s="16">
        <f t="shared" si="27"/>
        <v>4.0232029621466409E-2</v>
      </c>
      <c r="AB82" s="9">
        <f t="shared" si="17"/>
        <v>0.7357935977412644</v>
      </c>
      <c r="AC82" s="9">
        <f t="shared" si="18"/>
        <v>0.95976797037853367</v>
      </c>
      <c r="AD82" s="15">
        <f t="shared" si="19"/>
        <v>95.563015727948738</v>
      </c>
      <c r="AE82" s="3">
        <f t="shared" si="28"/>
        <v>596.22079999999983</v>
      </c>
      <c r="AF82" s="2">
        <f t="shared" si="29"/>
        <v>0.25</v>
      </c>
      <c r="AG82" s="9">
        <f t="shared" si="30"/>
        <v>3.5795338091928086E-2</v>
      </c>
      <c r="AH82" s="2">
        <f t="shared" si="31"/>
        <v>1.7321177814690571</v>
      </c>
    </row>
    <row r="83" spans="1:34">
      <c r="A83" s="1">
        <f>Raw!A83</f>
        <v>70</v>
      </c>
      <c r="B83" s="14">
        <f>Raw!B83</f>
        <v>0.37093749999999998</v>
      </c>
      <c r="C83" s="15">
        <f>Raw!C83</f>
        <v>34.6</v>
      </c>
      <c r="D83" s="15">
        <f>IF(C83&gt;0.5,Raw!D83*D$11,-999)</f>
        <v>31.7</v>
      </c>
      <c r="E83" s="9">
        <f>IF(Raw!$G83&gt;$C$8,IF(Raw!$Q83&gt;$C$8,IF(Raw!$N83&gt;$C$9,IF(Raw!$N83&lt;$A$9,IF(Raw!$X83&gt;$C$9,IF(Raw!$X83&lt;$A$9,Raw!H83,-999),-999),-999),-999),-999),-999)</f>
        <v>0.7823</v>
      </c>
      <c r="F83" s="9">
        <f>IF(Raw!$G83&gt;$C$8,IF(Raw!$Q83&gt;$C$8,IF(Raw!$N83&gt;$C$9,IF(Raw!$N83&lt;$A$9,IF(Raw!$X83&gt;$C$9,IF(Raw!$X83&lt;$A$9,Raw!I83,-999),-999),-999),-999),-999),-999)</f>
        <v>1.3565290000000001</v>
      </c>
      <c r="G83" s="9">
        <f>Raw!G83</f>
        <v>0.98897199999999996</v>
      </c>
      <c r="H83" s="9">
        <f>IF(Raw!$G83&gt;$C$8,IF(Raw!$Q83&gt;$C$8,IF(Raw!$N83&gt;$C$9,IF(Raw!$N83&lt;$A$9,IF(Raw!$X83&gt;$C$9,IF(Raw!$X83&lt;$A$9,Raw!L83,-999),-999),-999),-999),-999),-999)</f>
        <v>503.5</v>
      </c>
      <c r="I83" s="9">
        <f>IF(Raw!$G83&gt;$C$8,IF(Raw!$Q83&gt;$C$8,IF(Raw!$N83&gt;$C$9,IF(Raw!$N83&lt;$A$9,IF(Raw!$X83&gt;$C$9,IF(Raw!$X83&lt;$A$9,Raw!M83,-999),-999),-999),-999),-999),-999)</f>
        <v>1.2E-5</v>
      </c>
      <c r="J83" s="9">
        <f>IF(Raw!$G83&gt;$C$8,IF(Raw!$Q83&gt;$C$8,IF(Raw!$N83&gt;$C$9,IF(Raw!$N83&lt;$A$9,IF(Raw!$X83&gt;$C$9,IF(Raw!$X83&lt;$A$9,Raw!N83,-999),-999),-999),-999),-999),-999)</f>
        <v>570</v>
      </c>
      <c r="K83" s="9">
        <f>IF(Raw!$G83&gt;$C$8,IF(Raw!$Q83&gt;$C$8,IF(Raw!$N83&gt;$C$9,IF(Raw!$N83&lt;$A$9,IF(Raw!$X83&gt;$C$9,IF(Raw!$X83&lt;$A$9,Raw!R83,-999),-999),-999),-999),-999),-999)</f>
        <v>0.71590200000000004</v>
      </c>
      <c r="L83" s="9">
        <f>IF(Raw!$G83&gt;$C$8,IF(Raw!$Q83&gt;$C$8,IF(Raw!$N83&gt;$C$9,IF(Raw!$N83&lt;$A$9,IF(Raw!$X83&gt;$C$9,IF(Raw!$X83&lt;$A$9,Raw!S83,-999),-999),-999),-999),-999),-999)</f>
        <v>1.362717</v>
      </c>
      <c r="M83" s="9">
        <f>Raw!Q83</f>
        <v>0.98769300000000004</v>
      </c>
      <c r="N83" s="9">
        <f>IF(Raw!$G83&gt;$C$8,IF(Raw!$Q83&gt;$C$8,IF(Raw!$N83&gt;$C$9,IF(Raw!$N83&lt;$A$9,IF(Raw!$X83&gt;$C$9,IF(Raw!$X83&lt;$A$9,Raw!V83,-999),-999),-999),-999),-999),-999)</f>
        <v>520.5</v>
      </c>
      <c r="O83" s="9">
        <f>IF(Raw!$G83&gt;$C$8,IF(Raw!$Q83&gt;$C$8,IF(Raw!$N83&gt;$C$9,IF(Raw!$N83&lt;$A$9,IF(Raw!$X83&gt;$C$9,IF(Raw!$X83&lt;$A$9,Raw!W83,-999),-999),-999),-999),-999),-999)</f>
        <v>7.3485999999999996E-2</v>
      </c>
      <c r="P83" s="9">
        <f>IF(Raw!$G83&gt;$C$8,IF(Raw!$Q83&gt;$C$8,IF(Raw!$N83&gt;$C$9,IF(Raw!$N83&lt;$A$9,IF(Raw!$X83&gt;$C$9,IF(Raw!$X83&lt;$A$9,Raw!X83,-999),-999),-999),-999),-999),-999)</f>
        <v>433</v>
      </c>
      <c r="R83" s="9">
        <f t="shared" si="20"/>
        <v>0.5742290000000001</v>
      </c>
      <c r="S83" s="9">
        <f t="shared" si="21"/>
        <v>0.42330757396266505</v>
      </c>
      <c r="T83" s="9">
        <f t="shared" si="22"/>
        <v>0.64681499999999992</v>
      </c>
      <c r="U83" s="9">
        <f t="shared" si="23"/>
        <v>0.47465100971074692</v>
      </c>
      <c r="V83" s="15">
        <f t="shared" si="16"/>
        <v>0.41521986990000004</v>
      </c>
      <c r="X83" s="11">
        <f t="shared" si="24"/>
        <v>1.9083399999999996E+19</v>
      </c>
      <c r="Y83" s="11">
        <f t="shared" si="25"/>
        <v>5.0349999999999998E-18</v>
      </c>
      <c r="Z83" s="11">
        <f t="shared" si="26"/>
        <v>5.6999999999999998E-4</v>
      </c>
      <c r="AA83" s="16">
        <f t="shared" si="27"/>
        <v>5.1924577595545002E-2</v>
      </c>
      <c r="AB83" s="9">
        <f t="shared" si="17"/>
        <v>0.74948759565746248</v>
      </c>
      <c r="AC83" s="9">
        <f t="shared" si="18"/>
        <v>0.94807542240445497</v>
      </c>
      <c r="AD83" s="15">
        <f t="shared" si="19"/>
        <v>91.095750167622811</v>
      </c>
      <c r="AE83" s="3">
        <f t="shared" si="28"/>
        <v>606.21399999999983</v>
      </c>
      <c r="AF83" s="2">
        <f t="shared" si="29"/>
        <v>0.25</v>
      </c>
      <c r="AG83" s="9">
        <f t="shared" si="30"/>
        <v>3.3260530613400077E-2</v>
      </c>
      <c r="AH83" s="2">
        <f t="shared" si="31"/>
        <v>1.6094597667610135</v>
      </c>
    </row>
    <row r="84" spans="1:34">
      <c r="A84" s="1">
        <f>Raw!A84</f>
        <v>71</v>
      </c>
      <c r="B84" s="14">
        <f>Raw!B84</f>
        <v>0.37099537037037034</v>
      </c>
      <c r="C84" s="15">
        <f>Raw!C84</f>
        <v>35</v>
      </c>
      <c r="D84" s="15">
        <f>IF(C84&gt;0.5,Raw!D84*D$11,-999)</f>
        <v>30.8</v>
      </c>
      <c r="E84" s="9">
        <f>IF(Raw!$G84&gt;$C$8,IF(Raw!$Q84&gt;$C$8,IF(Raw!$N84&gt;$C$9,IF(Raw!$N84&lt;$A$9,IF(Raw!$X84&gt;$C$9,IF(Raw!$X84&lt;$A$9,Raw!H84,-999),-999),-999),-999),-999),-999)</f>
        <v>0.77966500000000005</v>
      </c>
      <c r="F84" s="9">
        <f>IF(Raw!$G84&gt;$C$8,IF(Raw!$Q84&gt;$C$8,IF(Raw!$N84&gt;$C$9,IF(Raw!$N84&lt;$A$9,IF(Raw!$X84&gt;$C$9,IF(Raw!$X84&lt;$A$9,Raw!I84,-999),-999),-999),-999),-999),-999)</f>
        <v>1.357186</v>
      </c>
      <c r="G84" s="9">
        <f>Raw!G84</f>
        <v>0.98904800000000004</v>
      </c>
      <c r="H84" s="9">
        <f>IF(Raw!$G84&gt;$C$8,IF(Raw!$Q84&gt;$C$8,IF(Raw!$N84&gt;$C$9,IF(Raw!$N84&lt;$A$9,IF(Raw!$X84&gt;$C$9,IF(Raw!$X84&lt;$A$9,Raw!L84,-999),-999),-999),-999),-999),-999)</f>
        <v>508.9</v>
      </c>
      <c r="I84" s="9">
        <f>IF(Raw!$G84&gt;$C$8,IF(Raw!$Q84&gt;$C$8,IF(Raw!$N84&gt;$C$9,IF(Raw!$N84&lt;$A$9,IF(Raw!$X84&gt;$C$9,IF(Raw!$X84&lt;$A$9,Raw!M84,-999),-999),-999),-999),-999),-999)</f>
        <v>2.5000000000000001E-5</v>
      </c>
      <c r="J84" s="9">
        <f>IF(Raw!$G84&gt;$C$8,IF(Raw!$Q84&gt;$C$8,IF(Raw!$N84&gt;$C$9,IF(Raw!$N84&lt;$A$9,IF(Raw!$X84&gt;$C$9,IF(Raw!$X84&lt;$A$9,Raw!N84,-999),-999),-999),-999),-999),-999)</f>
        <v>497</v>
      </c>
      <c r="K84" s="9">
        <f>IF(Raw!$G84&gt;$C$8,IF(Raw!$Q84&gt;$C$8,IF(Raw!$N84&gt;$C$9,IF(Raw!$N84&lt;$A$9,IF(Raw!$X84&gt;$C$9,IF(Raw!$X84&lt;$A$9,Raw!R84,-999),-999),-999),-999),-999),-999)</f>
        <v>0.69117399999999996</v>
      </c>
      <c r="L84" s="9">
        <f>IF(Raw!$G84&gt;$C$8,IF(Raw!$Q84&gt;$C$8,IF(Raw!$N84&gt;$C$9,IF(Raw!$N84&lt;$A$9,IF(Raw!$X84&gt;$C$9,IF(Raw!$X84&lt;$A$9,Raw!S84,-999),-999),-999),-999),-999),-999)</f>
        <v>1.324444</v>
      </c>
      <c r="M84" s="9">
        <f>Raw!Q84</f>
        <v>0.99262499999999998</v>
      </c>
      <c r="N84" s="9">
        <f>IF(Raw!$G84&gt;$C$8,IF(Raw!$Q84&gt;$C$8,IF(Raw!$N84&gt;$C$9,IF(Raw!$N84&lt;$A$9,IF(Raw!$X84&gt;$C$9,IF(Raw!$X84&lt;$A$9,Raw!V84,-999),-999),-999),-999),-999),-999)</f>
        <v>517.6</v>
      </c>
      <c r="O84" s="9">
        <f>IF(Raw!$G84&gt;$C$8,IF(Raw!$Q84&gt;$C$8,IF(Raw!$N84&gt;$C$9,IF(Raw!$N84&lt;$A$9,IF(Raw!$X84&gt;$C$9,IF(Raw!$X84&lt;$A$9,Raw!W84,-999),-999),-999),-999),-999),-999)</f>
        <v>4.3999999999999999E-5</v>
      </c>
      <c r="P84" s="9">
        <f>IF(Raw!$G84&gt;$C$8,IF(Raw!$Q84&gt;$C$8,IF(Raw!$N84&gt;$C$9,IF(Raw!$N84&lt;$A$9,IF(Raw!$X84&gt;$C$9,IF(Raw!$X84&lt;$A$9,Raw!X84,-999),-999),-999),-999),-999),-999)</f>
        <v>558</v>
      </c>
      <c r="R84" s="9">
        <f t="shared" si="20"/>
        <v>0.57752099999999995</v>
      </c>
      <c r="S84" s="9">
        <f t="shared" si="21"/>
        <v>0.42552826215419254</v>
      </c>
      <c r="T84" s="9">
        <f t="shared" si="22"/>
        <v>0.63327</v>
      </c>
      <c r="U84" s="9">
        <f t="shared" si="23"/>
        <v>0.47814026112089303</v>
      </c>
      <c r="V84" s="15">
        <f t="shared" si="16"/>
        <v>0.40355808680000005</v>
      </c>
      <c r="X84" s="11">
        <f t="shared" si="24"/>
        <v>1.8541599999999996E+19</v>
      </c>
      <c r="Y84" s="11">
        <f t="shared" si="25"/>
        <v>5.0889999999999997E-18</v>
      </c>
      <c r="Z84" s="11">
        <f t="shared" si="26"/>
        <v>4.9699999999999994E-4</v>
      </c>
      <c r="AA84" s="16">
        <f t="shared" si="27"/>
        <v>4.4795304788219074E-2</v>
      </c>
      <c r="AB84" s="9">
        <f t="shared" si="17"/>
        <v>0.71954152266323546</v>
      </c>
      <c r="AC84" s="9">
        <f t="shared" si="18"/>
        <v>0.95520469521178086</v>
      </c>
      <c r="AD84" s="15">
        <f t="shared" si="19"/>
        <v>90.131397964223495</v>
      </c>
      <c r="AE84" s="3">
        <f t="shared" si="28"/>
        <v>612.71559999999977</v>
      </c>
      <c r="AF84" s="2">
        <f t="shared" si="29"/>
        <v>0.25</v>
      </c>
      <c r="AG84" s="9">
        <f t="shared" si="30"/>
        <v>3.3150346275234575E-2</v>
      </c>
      <c r="AH84" s="2">
        <f t="shared" si="31"/>
        <v>1.6041280039799015</v>
      </c>
    </row>
    <row r="85" spans="1:34">
      <c r="A85" s="1">
        <f>Raw!A85</f>
        <v>72</v>
      </c>
      <c r="B85" s="14">
        <f>Raw!B85</f>
        <v>0.37104166666666666</v>
      </c>
      <c r="C85" s="15">
        <f>Raw!C85</f>
        <v>36.200000000000003</v>
      </c>
      <c r="D85" s="15">
        <f>IF(C85&gt;0.5,Raw!D85*D$11,-999)</f>
        <v>29.9</v>
      </c>
      <c r="E85" s="9">
        <f>IF(Raw!$G85&gt;$C$8,IF(Raw!$Q85&gt;$C$8,IF(Raw!$N85&gt;$C$9,IF(Raw!$N85&lt;$A$9,IF(Raw!$X85&gt;$C$9,IF(Raw!$X85&lt;$A$9,Raw!H85,-999),-999),-999),-999),-999),-999)</f>
        <v>0.77480899999999997</v>
      </c>
      <c r="F85" s="9">
        <f>IF(Raw!$G85&gt;$C$8,IF(Raw!$Q85&gt;$C$8,IF(Raw!$N85&gt;$C$9,IF(Raw!$N85&lt;$A$9,IF(Raw!$X85&gt;$C$9,IF(Raw!$X85&lt;$A$9,Raw!I85,-999),-999),-999),-999),-999),-999)</f>
        <v>1.331326</v>
      </c>
      <c r="G85" s="9">
        <f>Raw!G85</f>
        <v>0.98856699999999997</v>
      </c>
      <c r="H85" s="9">
        <f>IF(Raw!$G85&gt;$C$8,IF(Raw!$Q85&gt;$C$8,IF(Raw!$N85&gt;$C$9,IF(Raw!$N85&lt;$A$9,IF(Raw!$X85&gt;$C$9,IF(Raw!$X85&lt;$A$9,Raw!L85,-999),-999),-999),-999),-999),-999)</f>
        <v>513.1</v>
      </c>
      <c r="I85" s="9">
        <f>IF(Raw!$G85&gt;$C$8,IF(Raw!$Q85&gt;$C$8,IF(Raw!$N85&gt;$C$9,IF(Raw!$N85&lt;$A$9,IF(Raw!$X85&gt;$C$9,IF(Raw!$X85&lt;$A$9,Raw!M85,-999),-999),-999),-999),-999),-999)</f>
        <v>3.3577000000000003E-2</v>
      </c>
      <c r="J85" s="9">
        <f>IF(Raw!$G85&gt;$C$8,IF(Raw!$Q85&gt;$C$8,IF(Raw!$N85&gt;$C$9,IF(Raw!$N85&lt;$A$9,IF(Raw!$X85&gt;$C$9,IF(Raw!$X85&lt;$A$9,Raw!N85,-999),-999),-999),-999),-999),-999)</f>
        <v>551</v>
      </c>
      <c r="K85" s="9">
        <f>IF(Raw!$G85&gt;$C$8,IF(Raw!$Q85&gt;$C$8,IF(Raw!$N85&gt;$C$9,IF(Raw!$N85&lt;$A$9,IF(Raw!$X85&gt;$C$9,IF(Raw!$X85&lt;$A$9,Raw!R85,-999),-999),-999),-999),-999),-999)</f>
        <v>0.71907200000000004</v>
      </c>
      <c r="L85" s="9">
        <f>IF(Raw!$G85&gt;$C$8,IF(Raw!$Q85&gt;$C$8,IF(Raw!$N85&gt;$C$9,IF(Raw!$N85&lt;$A$9,IF(Raw!$X85&gt;$C$9,IF(Raw!$X85&lt;$A$9,Raw!S85,-999),-999),-999),-999),-999),-999)</f>
        <v>1.3741289999999999</v>
      </c>
      <c r="M85" s="9">
        <f>Raw!Q85</f>
        <v>0.98990599999999995</v>
      </c>
      <c r="N85" s="9">
        <f>IF(Raw!$G85&gt;$C$8,IF(Raw!$Q85&gt;$C$8,IF(Raw!$N85&gt;$C$9,IF(Raw!$N85&lt;$A$9,IF(Raw!$X85&gt;$C$9,IF(Raw!$X85&lt;$A$9,Raw!V85,-999),-999),-999),-999),-999),-999)</f>
        <v>500.7</v>
      </c>
      <c r="O85" s="9">
        <f>IF(Raw!$G85&gt;$C$8,IF(Raw!$Q85&gt;$C$8,IF(Raw!$N85&gt;$C$9,IF(Raw!$N85&lt;$A$9,IF(Raw!$X85&gt;$C$9,IF(Raw!$X85&lt;$A$9,Raw!W85,-999),-999),-999),-999),-999),-999)</f>
        <v>4.8999999999999998E-5</v>
      </c>
      <c r="P85" s="9">
        <f>IF(Raw!$G85&gt;$C$8,IF(Raw!$Q85&gt;$C$8,IF(Raw!$N85&gt;$C$9,IF(Raw!$N85&lt;$A$9,IF(Raw!$X85&gt;$C$9,IF(Raw!$X85&lt;$A$9,Raw!X85,-999),-999),-999),-999),-999),-999)</f>
        <v>582</v>
      </c>
      <c r="R85" s="9">
        <f t="shared" si="20"/>
        <v>0.55651700000000004</v>
      </c>
      <c r="S85" s="9">
        <f t="shared" si="21"/>
        <v>0.41801707470596988</v>
      </c>
      <c r="T85" s="9">
        <f t="shared" si="22"/>
        <v>0.65505699999999989</v>
      </c>
      <c r="U85" s="9">
        <f t="shared" si="23"/>
        <v>0.47670706316510308</v>
      </c>
      <c r="V85" s="15">
        <f t="shared" si="16"/>
        <v>0.41869710630000001</v>
      </c>
      <c r="X85" s="11">
        <f t="shared" si="24"/>
        <v>1.7999799999999996E+19</v>
      </c>
      <c r="Y85" s="11">
        <f t="shared" si="25"/>
        <v>5.1309999999999999E-18</v>
      </c>
      <c r="Z85" s="11">
        <f t="shared" si="26"/>
        <v>5.5099999999999995E-4</v>
      </c>
      <c r="AA85" s="16">
        <f t="shared" si="27"/>
        <v>4.8424436311755734E-2</v>
      </c>
      <c r="AB85" s="9">
        <f t="shared" si="17"/>
        <v>0.75079276597706979</v>
      </c>
      <c r="AC85" s="9">
        <f t="shared" si="18"/>
        <v>0.95157556368824436</v>
      </c>
      <c r="AD85" s="15">
        <f t="shared" si="19"/>
        <v>87.88463940427539</v>
      </c>
      <c r="AE85" s="3">
        <f t="shared" si="28"/>
        <v>617.77239999999983</v>
      </c>
      <c r="AF85" s="2">
        <f t="shared" si="29"/>
        <v>0.25</v>
      </c>
      <c r="AG85" s="9">
        <f t="shared" si="30"/>
        <v>3.2227098729027855E-2</v>
      </c>
      <c r="AH85" s="2">
        <f t="shared" si="31"/>
        <v>1.5594525357003339</v>
      </c>
    </row>
    <row r="86" spans="1:34">
      <c r="A86" s="1">
        <f>Raw!A86</f>
        <v>73</v>
      </c>
      <c r="B86" s="14">
        <f>Raw!B86</f>
        <v>0.37109953703703707</v>
      </c>
      <c r="C86" s="15">
        <f>Raw!C86</f>
        <v>37.200000000000003</v>
      </c>
      <c r="D86" s="15">
        <f>IF(C86&gt;0.5,Raw!D86*D$11,-999)</f>
        <v>28.1</v>
      </c>
      <c r="E86" s="9">
        <f>IF(Raw!$G86&gt;$C$8,IF(Raw!$Q86&gt;$C$8,IF(Raw!$N86&gt;$C$9,IF(Raw!$N86&lt;$A$9,IF(Raw!$X86&gt;$C$9,IF(Raw!$X86&lt;$A$9,Raw!H86,-999),-999),-999),-999),-999),-999)</f>
        <v>0.80482100000000001</v>
      </c>
      <c r="F86" s="9">
        <f>IF(Raw!$G86&gt;$C$8,IF(Raw!$Q86&gt;$C$8,IF(Raw!$N86&gt;$C$9,IF(Raw!$N86&lt;$A$9,IF(Raw!$X86&gt;$C$9,IF(Raw!$X86&lt;$A$9,Raw!I86,-999),-999),-999),-999),-999),-999)</f>
        <v>1.4221809999999999</v>
      </c>
      <c r="G86" s="9">
        <f>Raw!G86</f>
        <v>0.98629999999999995</v>
      </c>
      <c r="H86" s="9">
        <f>IF(Raw!$G86&gt;$C$8,IF(Raw!$Q86&gt;$C$8,IF(Raw!$N86&gt;$C$9,IF(Raw!$N86&lt;$A$9,IF(Raw!$X86&gt;$C$9,IF(Raw!$X86&lt;$A$9,Raw!L86,-999),-999),-999),-999),-999),-999)</f>
        <v>491.4</v>
      </c>
      <c r="I86" s="9">
        <f>IF(Raw!$G86&gt;$C$8,IF(Raw!$Q86&gt;$C$8,IF(Raw!$N86&gt;$C$9,IF(Raw!$N86&lt;$A$9,IF(Raw!$X86&gt;$C$9,IF(Raw!$X86&lt;$A$9,Raw!M86,-999),-999),-999),-999),-999),-999)</f>
        <v>1.5999999999999999E-5</v>
      </c>
      <c r="J86" s="9">
        <f>IF(Raw!$G86&gt;$C$8,IF(Raw!$Q86&gt;$C$8,IF(Raw!$N86&gt;$C$9,IF(Raw!$N86&lt;$A$9,IF(Raw!$X86&gt;$C$9,IF(Raw!$X86&lt;$A$9,Raw!N86,-999),-999),-999),-999),-999),-999)</f>
        <v>576</v>
      </c>
      <c r="K86" s="9">
        <f>IF(Raw!$G86&gt;$C$8,IF(Raw!$Q86&gt;$C$8,IF(Raw!$N86&gt;$C$9,IF(Raw!$N86&lt;$A$9,IF(Raw!$X86&gt;$C$9,IF(Raw!$X86&lt;$A$9,Raw!R86,-999),-999),-999),-999),-999),-999)</f>
        <v>0.71007399999999998</v>
      </c>
      <c r="L86" s="9">
        <f>IF(Raw!$G86&gt;$C$8,IF(Raw!$Q86&gt;$C$8,IF(Raw!$N86&gt;$C$9,IF(Raw!$N86&lt;$A$9,IF(Raw!$X86&gt;$C$9,IF(Raw!$X86&lt;$A$9,Raw!S86,-999),-999),-999),-999),-999),-999)</f>
        <v>1.3390169999999999</v>
      </c>
      <c r="M86" s="9">
        <f>Raw!Q86</f>
        <v>0.99324999999999997</v>
      </c>
      <c r="N86" s="9">
        <f>IF(Raw!$G86&gt;$C$8,IF(Raw!$Q86&gt;$C$8,IF(Raw!$N86&gt;$C$9,IF(Raw!$N86&lt;$A$9,IF(Raw!$X86&gt;$C$9,IF(Raw!$X86&lt;$A$9,Raw!V86,-999),-999),-999),-999),-999),-999)</f>
        <v>527.5</v>
      </c>
      <c r="O86" s="9">
        <f>IF(Raw!$G86&gt;$C$8,IF(Raw!$Q86&gt;$C$8,IF(Raw!$N86&gt;$C$9,IF(Raw!$N86&lt;$A$9,IF(Raw!$X86&gt;$C$9,IF(Raw!$X86&lt;$A$9,Raw!W86,-999),-999),-999),-999),-999),-999)</f>
        <v>8.7539000000000006E-2</v>
      </c>
      <c r="P86" s="9">
        <f>IF(Raw!$G86&gt;$C$8,IF(Raw!$Q86&gt;$C$8,IF(Raw!$N86&gt;$C$9,IF(Raw!$N86&lt;$A$9,IF(Raw!$X86&gt;$C$9,IF(Raw!$X86&lt;$A$9,Raw!X86,-999),-999),-999),-999),-999),-999)</f>
        <v>505</v>
      </c>
      <c r="R86" s="9">
        <f t="shared" si="20"/>
        <v>0.61735999999999991</v>
      </c>
      <c r="S86" s="9">
        <f t="shared" si="21"/>
        <v>0.43409383193841006</v>
      </c>
      <c r="T86" s="9">
        <f t="shared" si="22"/>
        <v>0.62894299999999992</v>
      </c>
      <c r="U86" s="9">
        <f t="shared" si="23"/>
        <v>0.46970501494753236</v>
      </c>
      <c r="V86" s="15">
        <f t="shared" si="16"/>
        <v>0.40799847989999999</v>
      </c>
      <c r="X86" s="11">
        <f t="shared" si="24"/>
        <v>1.6916199999999998E+19</v>
      </c>
      <c r="Y86" s="11">
        <f t="shared" si="25"/>
        <v>4.9139999999999994E-18</v>
      </c>
      <c r="Z86" s="11">
        <f t="shared" si="26"/>
        <v>5.7600000000000001E-4</v>
      </c>
      <c r="AA86" s="16">
        <f t="shared" si="27"/>
        <v>4.5692887883064838E-2</v>
      </c>
      <c r="AB86" s="9">
        <f t="shared" si="17"/>
        <v>0.73881222198383845</v>
      </c>
      <c r="AC86" s="9">
        <f t="shared" si="18"/>
        <v>0.95430711211693509</v>
      </c>
      <c r="AD86" s="15">
        <f t="shared" si="19"/>
        <v>79.327930352543106</v>
      </c>
      <c r="AE86" s="3">
        <f t="shared" si="28"/>
        <v>591.64559999999972</v>
      </c>
      <c r="AF86" s="2">
        <f t="shared" si="29"/>
        <v>0.25</v>
      </c>
      <c r="AG86" s="9">
        <f t="shared" si="30"/>
        <v>2.8662097470767742E-2</v>
      </c>
      <c r="AH86" s="2">
        <f t="shared" si="31"/>
        <v>1.3869439801299541</v>
      </c>
    </row>
    <row r="87" spans="1:34">
      <c r="A87" s="1">
        <f>Raw!A87</f>
        <v>74</v>
      </c>
      <c r="B87" s="14">
        <f>Raw!B87</f>
        <v>0.37114583333333334</v>
      </c>
      <c r="C87" s="15">
        <f>Raw!C87</f>
        <v>37.299999999999997</v>
      </c>
      <c r="D87" s="15">
        <f>IF(C87&gt;0.5,Raw!D87*D$11,-999)</f>
        <v>29</v>
      </c>
      <c r="E87" s="9">
        <f>IF(Raw!$G87&gt;$C$8,IF(Raw!$Q87&gt;$C$8,IF(Raw!$N87&gt;$C$9,IF(Raw!$N87&lt;$A$9,IF(Raw!$X87&gt;$C$9,IF(Raw!$X87&lt;$A$9,Raw!H87,-999),-999),-999),-999),-999),-999)</f>
        <v>0.78645799999999999</v>
      </c>
      <c r="F87" s="9">
        <f>IF(Raw!$G87&gt;$C$8,IF(Raw!$Q87&gt;$C$8,IF(Raw!$N87&gt;$C$9,IF(Raw!$N87&lt;$A$9,IF(Raw!$X87&gt;$C$9,IF(Raw!$X87&lt;$A$9,Raw!I87,-999),-999),-999),-999),-999),-999)</f>
        <v>1.3755790000000001</v>
      </c>
      <c r="G87" s="9">
        <f>Raw!G87</f>
        <v>0.988985</v>
      </c>
      <c r="H87" s="9">
        <f>IF(Raw!$G87&gt;$C$8,IF(Raw!$Q87&gt;$C$8,IF(Raw!$N87&gt;$C$9,IF(Raw!$N87&lt;$A$9,IF(Raw!$X87&gt;$C$9,IF(Raw!$X87&lt;$A$9,Raw!L87,-999),-999),-999),-999),-999),-999)</f>
        <v>498.5</v>
      </c>
      <c r="I87" s="9">
        <f>IF(Raw!$G87&gt;$C$8,IF(Raw!$Q87&gt;$C$8,IF(Raw!$N87&gt;$C$9,IF(Raw!$N87&lt;$A$9,IF(Raw!$X87&gt;$C$9,IF(Raw!$X87&lt;$A$9,Raw!M87,-999),-999),-999),-999),-999),-999)</f>
        <v>3.0000000000000001E-5</v>
      </c>
      <c r="J87" s="9">
        <f>IF(Raw!$G87&gt;$C$8,IF(Raw!$Q87&gt;$C$8,IF(Raw!$N87&gt;$C$9,IF(Raw!$N87&lt;$A$9,IF(Raw!$X87&gt;$C$9,IF(Raw!$X87&lt;$A$9,Raw!N87,-999),-999),-999),-999),-999),-999)</f>
        <v>514</v>
      </c>
      <c r="K87" s="9">
        <f>IF(Raw!$G87&gt;$C$8,IF(Raw!$Q87&gt;$C$8,IF(Raw!$N87&gt;$C$9,IF(Raw!$N87&lt;$A$9,IF(Raw!$X87&gt;$C$9,IF(Raw!$X87&lt;$A$9,Raw!R87,-999),-999),-999),-999),-999),-999)</f>
        <v>0.72913099999999997</v>
      </c>
      <c r="L87" s="9">
        <f>IF(Raw!$G87&gt;$C$8,IF(Raw!$Q87&gt;$C$8,IF(Raw!$N87&gt;$C$9,IF(Raw!$N87&lt;$A$9,IF(Raw!$X87&gt;$C$9,IF(Raw!$X87&lt;$A$9,Raw!S87,-999),-999),-999),-999),-999),-999)</f>
        <v>1.401025</v>
      </c>
      <c r="M87" s="9">
        <f>Raw!Q87</f>
        <v>0.99197800000000003</v>
      </c>
      <c r="N87" s="9">
        <f>IF(Raw!$G87&gt;$C$8,IF(Raw!$Q87&gt;$C$8,IF(Raw!$N87&gt;$C$9,IF(Raw!$N87&lt;$A$9,IF(Raw!$X87&gt;$C$9,IF(Raw!$X87&lt;$A$9,Raw!V87,-999),-999),-999),-999),-999),-999)</f>
        <v>490.7</v>
      </c>
      <c r="O87" s="9">
        <f>IF(Raw!$G87&gt;$C$8,IF(Raw!$Q87&gt;$C$8,IF(Raw!$N87&gt;$C$9,IF(Raw!$N87&lt;$A$9,IF(Raw!$X87&gt;$C$9,IF(Raw!$X87&lt;$A$9,Raw!W87,-999),-999),-999),-999),-999),-999)</f>
        <v>1.5E-5</v>
      </c>
      <c r="P87" s="9">
        <f>IF(Raw!$G87&gt;$C$8,IF(Raw!$Q87&gt;$C$8,IF(Raw!$N87&gt;$C$9,IF(Raw!$N87&lt;$A$9,IF(Raw!$X87&gt;$C$9,IF(Raw!$X87&lt;$A$9,Raw!X87,-999),-999),-999),-999),-999),-999)</f>
        <v>566</v>
      </c>
      <c r="R87" s="9">
        <f t="shared" si="20"/>
        <v>0.58912100000000012</v>
      </c>
      <c r="S87" s="9">
        <f t="shared" si="21"/>
        <v>0.42827129521459695</v>
      </c>
      <c r="T87" s="9">
        <f t="shared" si="22"/>
        <v>0.67189399999999999</v>
      </c>
      <c r="U87" s="9">
        <f t="shared" si="23"/>
        <v>0.47957316964365376</v>
      </c>
      <c r="V87" s="15">
        <f t="shared" si="16"/>
        <v>0.42689231750000001</v>
      </c>
      <c r="X87" s="11">
        <f t="shared" si="24"/>
        <v>1.7457999999999998E+19</v>
      </c>
      <c r="Y87" s="11">
        <f t="shared" si="25"/>
        <v>4.9850000000000001E-18</v>
      </c>
      <c r="Z87" s="11">
        <f t="shared" si="26"/>
        <v>5.1400000000000003E-4</v>
      </c>
      <c r="AA87" s="16">
        <f t="shared" si="27"/>
        <v>4.281714274535342E-2</v>
      </c>
      <c r="AB87" s="9">
        <f t="shared" si="17"/>
        <v>0.75789958130774648</v>
      </c>
      <c r="AC87" s="9">
        <f t="shared" si="18"/>
        <v>0.95718285725464658</v>
      </c>
      <c r="AD87" s="15">
        <f t="shared" si="19"/>
        <v>83.301834134928811</v>
      </c>
      <c r="AE87" s="3">
        <f t="shared" si="28"/>
        <v>600.19399999999985</v>
      </c>
      <c r="AF87" s="2">
        <f t="shared" si="29"/>
        <v>0.25</v>
      </c>
      <c r="AG87" s="9">
        <f t="shared" si="30"/>
        <v>3.0730249717859787E-2</v>
      </c>
      <c r="AH87" s="2">
        <f t="shared" si="31"/>
        <v>1.4870207910479973</v>
      </c>
    </row>
    <row r="88" spans="1:34">
      <c r="A88" s="1">
        <f>Raw!A88</f>
        <v>75</v>
      </c>
      <c r="B88" s="14">
        <f>Raw!B88</f>
        <v>0.3712037037037037</v>
      </c>
      <c r="C88" s="15">
        <f>Raw!C88</f>
        <v>39</v>
      </c>
      <c r="D88" s="15">
        <f>IF(C88&gt;0.5,Raw!D88*D$11,-999)</f>
        <v>27.3</v>
      </c>
      <c r="E88" s="9">
        <f>IF(Raw!$G88&gt;$C$8,IF(Raw!$Q88&gt;$C$8,IF(Raw!$N88&gt;$C$9,IF(Raw!$N88&lt;$A$9,IF(Raw!$X88&gt;$C$9,IF(Raw!$X88&lt;$A$9,Raw!H88,-999),-999),-999),-999),-999),-999)</f>
        <v>0.80092099999999999</v>
      </c>
      <c r="F88" s="9">
        <f>IF(Raw!$G88&gt;$C$8,IF(Raw!$Q88&gt;$C$8,IF(Raw!$N88&gt;$C$9,IF(Raw!$N88&lt;$A$9,IF(Raw!$X88&gt;$C$9,IF(Raw!$X88&lt;$A$9,Raw!I88,-999),-999),-999),-999),-999),-999)</f>
        <v>1.412838</v>
      </c>
      <c r="G88" s="9">
        <f>Raw!G88</f>
        <v>0.98675299999999999</v>
      </c>
      <c r="H88" s="9">
        <f>IF(Raw!$G88&gt;$C$8,IF(Raw!$Q88&gt;$C$8,IF(Raw!$N88&gt;$C$9,IF(Raw!$N88&lt;$A$9,IF(Raw!$X88&gt;$C$9,IF(Raw!$X88&lt;$A$9,Raw!L88,-999),-999),-999),-999),-999),-999)</f>
        <v>504.1</v>
      </c>
      <c r="I88" s="9">
        <f>IF(Raw!$G88&gt;$C$8,IF(Raw!$Q88&gt;$C$8,IF(Raw!$N88&gt;$C$9,IF(Raw!$N88&lt;$A$9,IF(Raw!$X88&gt;$C$9,IF(Raw!$X88&lt;$A$9,Raw!M88,-999),-999),-999),-999),-999),-999)</f>
        <v>3.3494999999999997E-2</v>
      </c>
      <c r="J88" s="9">
        <f>IF(Raw!$G88&gt;$C$8,IF(Raw!$Q88&gt;$C$8,IF(Raw!$N88&gt;$C$9,IF(Raw!$N88&lt;$A$9,IF(Raw!$X88&gt;$C$9,IF(Raw!$X88&lt;$A$9,Raw!N88,-999),-999),-999),-999),-999),-999)</f>
        <v>444</v>
      </c>
      <c r="K88" s="9">
        <f>IF(Raw!$G88&gt;$C$8,IF(Raw!$Q88&gt;$C$8,IF(Raw!$N88&gt;$C$9,IF(Raw!$N88&lt;$A$9,IF(Raw!$X88&gt;$C$9,IF(Raw!$X88&lt;$A$9,Raw!R88,-999),-999),-999),-999),-999),-999)</f>
        <v>0.70838500000000004</v>
      </c>
      <c r="L88" s="9">
        <f>IF(Raw!$G88&gt;$C$8,IF(Raw!$Q88&gt;$C$8,IF(Raw!$N88&gt;$C$9,IF(Raw!$N88&lt;$A$9,IF(Raw!$X88&gt;$C$9,IF(Raw!$X88&lt;$A$9,Raw!S88,-999),-999),-999),-999),-999),-999)</f>
        <v>1.3366469999999999</v>
      </c>
      <c r="M88" s="9">
        <f>Raw!Q88</f>
        <v>0.99223300000000003</v>
      </c>
      <c r="N88" s="9">
        <f>IF(Raw!$G88&gt;$C$8,IF(Raw!$Q88&gt;$C$8,IF(Raw!$N88&gt;$C$9,IF(Raw!$N88&lt;$A$9,IF(Raw!$X88&gt;$C$9,IF(Raw!$X88&lt;$A$9,Raw!V88,-999),-999),-999),-999),-999),-999)</f>
        <v>517.4</v>
      </c>
      <c r="O88" s="9">
        <f>IF(Raw!$G88&gt;$C$8,IF(Raw!$Q88&gt;$C$8,IF(Raw!$N88&gt;$C$9,IF(Raw!$N88&lt;$A$9,IF(Raw!$X88&gt;$C$9,IF(Raw!$X88&lt;$A$9,Raw!W88,-999),-999),-999),-999),-999),-999)</f>
        <v>0.17128499999999999</v>
      </c>
      <c r="P88" s="9">
        <f>IF(Raw!$G88&gt;$C$8,IF(Raw!$Q88&gt;$C$8,IF(Raw!$N88&gt;$C$9,IF(Raw!$N88&lt;$A$9,IF(Raw!$X88&gt;$C$9,IF(Raw!$X88&lt;$A$9,Raw!X88,-999),-999),-999),-999),-999),-999)</f>
        <v>379</v>
      </c>
      <c r="R88" s="9">
        <f t="shared" si="20"/>
        <v>0.61191700000000004</v>
      </c>
      <c r="S88" s="9">
        <f t="shared" si="21"/>
        <v>0.43311193498476119</v>
      </c>
      <c r="T88" s="9">
        <f t="shared" si="22"/>
        <v>0.62826199999999988</v>
      </c>
      <c r="U88" s="9">
        <f t="shared" si="23"/>
        <v>0.47002836201330639</v>
      </c>
      <c r="V88" s="15">
        <f t="shared" si="16"/>
        <v>0.40727634090000003</v>
      </c>
      <c r="X88" s="11">
        <f t="shared" si="24"/>
        <v>1.6434599999999998E+19</v>
      </c>
      <c r="Y88" s="11">
        <f t="shared" si="25"/>
        <v>5.0409999999999996E-18</v>
      </c>
      <c r="Z88" s="11">
        <f t="shared" si="26"/>
        <v>4.44E-4</v>
      </c>
      <c r="AA88" s="16">
        <f t="shared" si="27"/>
        <v>3.5478930908812781E-2</v>
      </c>
      <c r="AB88" s="9">
        <f t="shared" si="17"/>
        <v>0.73067506409063254</v>
      </c>
      <c r="AC88" s="9">
        <f t="shared" si="18"/>
        <v>0.96452106909118729</v>
      </c>
      <c r="AD88" s="15">
        <f t="shared" si="19"/>
        <v>79.907502046875635</v>
      </c>
      <c r="AE88" s="3">
        <f t="shared" si="28"/>
        <v>606.93639999999982</v>
      </c>
      <c r="AF88" s="2">
        <f t="shared" si="29"/>
        <v>0.25</v>
      </c>
      <c r="AG88" s="9">
        <f t="shared" si="30"/>
        <v>2.8891378692052216E-2</v>
      </c>
      <c r="AH88" s="2">
        <f t="shared" si="31"/>
        <v>1.3980387791041631</v>
      </c>
    </row>
    <row r="89" spans="1:34">
      <c r="A89" s="1">
        <f>Raw!A89</f>
        <v>76</v>
      </c>
      <c r="B89" s="14">
        <f>Raw!B89</f>
        <v>0.37125000000000002</v>
      </c>
      <c r="C89" s="15">
        <f>Raw!C89</f>
        <v>38.799999999999997</v>
      </c>
      <c r="D89" s="15">
        <f>IF(C89&gt;0.5,Raw!D89*D$11,-999)</f>
        <v>27.3</v>
      </c>
      <c r="E89" s="9">
        <f>IF(Raw!$G89&gt;$C$8,IF(Raw!$Q89&gt;$C$8,IF(Raw!$N89&gt;$C$9,IF(Raw!$N89&lt;$A$9,IF(Raw!$X89&gt;$C$9,IF(Raw!$X89&lt;$A$9,Raw!H89,-999),-999),-999),-999),-999),-999)</f>
        <v>0.79111200000000004</v>
      </c>
      <c r="F89" s="9">
        <f>IF(Raw!$G89&gt;$C$8,IF(Raw!$Q89&gt;$C$8,IF(Raw!$N89&gt;$C$9,IF(Raw!$N89&lt;$A$9,IF(Raw!$X89&gt;$C$9,IF(Raw!$X89&lt;$A$9,Raw!I89,-999),-999),-999),-999),-999),-999)</f>
        <v>1.376533</v>
      </c>
      <c r="G89" s="9">
        <f>Raw!G89</f>
        <v>0.98694700000000002</v>
      </c>
      <c r="H89" s="9">
        <f>IF(Raw!$G89&gt;$C$8,IF(Raw!$Q89&gt;$C$8,IF(Raw!$N89&gt;$C$9,IF(Raw!$N89&lt;$A$9,IF(Raw!$X89&gt;$C$9,IF(Raw!$X89&lt;$A$9,Raw!L89,-999),-999),-999),-999),-999),-999)</f>
        <v>476.5</v>
      </c>
      <c r="I89" s="9">
        <f>IF(Raw!$G89&gt;$C$8,IF(Raw!$Q89&gt;$C$8,IF(Raw!$N89&gt;$C$9,IF(Raw!$N89&lt;$A$9,IF(Raw!$X89&gt;$C$9,IF(Raw!$X89&lt;$A$9,Raw!M89,-999),-999),-999),-999),-999),-999)</f>
        <v>5.0000000000000004E-6</v>
      </c>
      <c r="J89" s="9">
        <f>IF(Raw!$G89&gt;$C$8,IF(Raw!$Q89&gt;$C$8,IF(Raw!$N89&gt;$C$9,IF(Raw!$N89&lt;$A$9,IF(Raw!$X89&gt;$C$9,IF(Raw!$X89&lt;$A$9,Raw!N89,-999),-999),-999),-999),-999),-999)</f>
        <v>649</v>
      </c>
      <c r="K89" s="9">
        <f>IF(Raw!$G89&gt;$C$8,IF(Raw!$Q89&gt;$C$8,IF(Raw!$N89&gt;$C$9,IF(Raw!$N89&lt;$A$9,IF(Raw!$X89&gt;$C$9,IF(Raw!$X89&lt;$A$9,Raw!R89,-999),-999),-999),-999),-999),-999)</f>
        <v>0.70867800000000003</v>
      </c>
      <c r="L89" s="9">
        <f>IF(Raw!$G89&gt;$C$8,IF(Raw!$Q89&gt;$C$8,IF(Raw!$N89&gt;$C$9,IF(Raw!$N89&lt;$A$9,IF(Raw!$X89&gt;$C$9,IF(Raw!$X89&lt;$A$9,Raw!S89,-999),-999),-999),-999),-999),-999)</f>
        <v>1.351488</v>
      </c>
      <c r="M89" s="9">
        <f>Raw!Q89</f>
        <v>0.99101300000000003</v>
      </c>
      <c r="N89" s="9">
        <f>IF(Raw!$G89&gt;$C$8,IF(Raw!$Q89&gt;$C$8,IF(Raw!$N89&gt;$C$9,IF(Raw!$N89&lt;$A$9,IF(Raw!$X89&gt;$C$9,IF(Raw!$X89&lt;$A$9,Raw!V89,-999),-999),-999),-999),-999),-999)</f>
        <v>506</v>
      </c>
      <c r="O89" s="9">
        <f>IF(Raw!$G89&gt;$C$8,IF(Raw!$Q89&gt;$C$8,IF(Raw!$N89&gt;$C$9,IF(Raw!$N89&lt;$A$9,IF(Raw!$X89&gt;$C$9,IF(Raw!$X89&lt;$A$9,Raw!W89,-999),-999),-999),-999),-999),-999)</f>
        <v>1.4E-5</v>
      </c>
      <c r="P89" s="9">
        <f>IF(Raw!$G89&gt;$C$8,IF(Raw!$Q89&gt;$C$8,IF(Raw!$N89&gt;$C$9,IF(Raw!$N89&lt;$A$9,IF(Raw!$X89&gt;$C$9,IF(Raw!$X89&lt;$A$9,Raw!X89,-999),-999),-999),-999),-999),-999)</f>
        <v>424</v>
      </c>
      <c r="R89" s="9">
        <f t="shared" si="20"/>
        <v>0.58542099999999997</v>
      </c>
      <c r="S89" s="9">
        <f t="shared" si="21"/>
        <v>0.4252865714080229</v>
      </c>
      <c r="T89" s="9">
        <f t="shared" si="22"/>
        <v>0.64280999999999999</v>
      </c>
      <c r="U89" s="9">
        <f t="shared" si="23"/>
        <v>0.47563130416252308</v>
      </c>
      <c r="V89" s="15">
        <f t="shared" si="16"/>
        <v>0.41179839360000003</v>
      </c>
      <c r="X89" s="11">
        <f t="shared" si="24"/>
        <v>1.6434599999999998E+19</v>
      </c>
      <c r="Y89" s="11">
        <f t="shared" si="25"/>
        <v>4.7649999999999997E-18</v>
      </c>
      <c r="Z89" s="11">
        <f t="shared" si="26"/>
        <v>6.4899999999999995E-4</v>
      </c>
      <c r="AA89" s="16">
        <f t="shared" si="27"/>
        <v>4.8365631047505742E-2</v>
      </c>
      <c r="AB89" s="9">
        <f t="shared" si="17"/>
        <v>0.73976791129364716</v>
      </c>
      <c r="AC89" s="9">
        <f t="shared" si="18"/>
        <v>0.95163436895249431</v>
      </c>
      <c r="AD89" s="15">
        <f t="shared" si="19"/>
        <v>74.523314402936435</v>
      </c>
      <c r="AE89" s="3">
        <f t="shared" si="28"/>
        <v>573.70599999999979</v>
      </c>
      <c r="AF89" s="2">
        <f t="shared" si="29"/>
        <v>0.25</v>
      </c>
      <c r="AG89" s="9">
        <f t="shared" si="30"/>
        <v>2.7265862476909535E-2</v>
      </c>
      <c r="AH89" s="2">
        <f t="shared" si="31"/>
        <v>1.3193808954131623</v>
      </c>
    </row>
    <row r="90" spans="1:34">
      <c r="A90" s="1">
        <f>Raw!A90</f>
        <v>77</v>
      </c>
      <c r="B90" s="14">
        <f>Raw!B90</f>
        <v>0.37130787037037033</v>
      </c>
      <c r="C90" s="15">
        <f>Raw!C90</f>
        <v>40.6</v>
      </c>
      <c r="D90" s="15">
        <f>IF(C90&gt;0.5,Raw!D90*D$11,-999)</f>
        <v>25.5</v>
      </c>
      <c r="E90" s="9">
        <f>IF(Raw!$G90&gt;$C$8,IF(Raw!$Q90&gt;$C$8,IF(Raw!$N90&gt;$C$9,IF(Raw!$N90&lt;$A$9,IF(Raw!$X90&gt;$C$9,IF(Raw!$X90&lt;$A$9,Raw!H90,-999),-999),-999),-999),-999),-999)</f>
        <v>0.77839400000000003</v>
      </c>
      <c r="F90" s="9">
        <f>IF(Raw!$G90&gt;$C$8,IF(Raw!$Q90&gt;$C$8,IF(Raw!$N90&gt;$C$9,IF(Raw!$N90&lt;$A$9,IF(Raw!$X90&gt;$C$9,IF(Raw!$X90&lt;$A$9,Raw!I90,-999),-999),-999),-999),-999),-999)</f>
        <v>1.351491</v>
      </c>
      <c r="G90" s="9">
        <f>Raw!G90</f>
        <v>0.98956</v>
      </c>
      <c r="H90" s="9">
        <f>IF(Raw!$G90&gt;$C$8,IF(Raw!$Q90&gt;$C$8,IF(Raw!$N90&gt;$C$9,IF(Raw!$N90&lt;$A$9,IF(Raw!$X90&gt;$C$9,IF(Raw!$X90&lt;$A$9,Raw!L90,-999),-999),-999),-999),-999),-999)</f>
        <v>494.9</v>
      </c>
      <c r="I90" s="9">
        <f>IF(Raw!$G90&gt;$C$8,IF(Raw!$Q90&gt;$C$8,IF(Raw!$N90&gt;$C$9,IF(Raw!$N90&lt;$A$9,IF(Raw!$X90&gt;$C$9,IF(Raw!$X90&lt;$A$9,Raw!M90,-999),-999),-999),-999),-999),-999)</f>
        <v>6.0000000000000002E-6</v>
      </c>
      <c r="J90" s="9">
        <f>IF(Raw!$G90&gt;$C$8,IF(Raw!$Q90&gt;$C$8,IF(Raw!$N90&gt;$C$9,IF(Raw!$N90&lt;$A$9,IF(Raw!$X90&gt;$C$9,IF(Raw!$X90&lt;$A$9,Raw!N90,-999),-999),-999),-999),-999),-999)</f>
        <v>441</v>
      </c>
      <c r="K90" s="9">
        <f>IF(Raw!$G90&gt;$C$8,IF(Raw!$Q90&gt;$C$8,IF(Raw!$N90&gt;$C$9,IF(Raw!$N90&lt;$A$9,IF(Raw!$X90&gt;$C$9,IF(Raw!$X90&lt;$A$9,Raw!R90,-999),-999),-999),-999),-999),-999)</f>
        <v>0.713391</v>
      </c>
      <c r="L90" s="9">
        <f>IF(Raw!$G90&gt;$C$8,IF(Raw!$Q90&gt;$C$8,IF(Raw!$N90&gt;$C$9,IF(Raw!$N90&lt;$A$9,IF(Raw!$X90&gt;$C$9,IF(Raw!$X90&lt;$A$9,Raw!S90,-999),-999),-999),-999),-999),-999)</f>
        <v>1.3596269999999999</v>
      </c>
      <c r="M90" s="9">
        <f>Raw!Q90</f>
        <v>0.99186799999999997</v>
      </c>
      <c r="N90" s="9">
        <f>IF(Raw!$G90&gt;$C$8,IF(Raw!$Q90&gt;$C$8,IF(Raw!$N90&gt;$C$9,IF(Raw!$N90&lt;$A$9,IF(Raw!$X90&gt;$C$9,IF(Raw!$X90&lt;$A$9,Raw!V90,-999),-999),-999),-999),-999),-999)</f>
        <v>487.8</v>
      </c>
      <c r="O90" s="9">
        <f>IF(Raw!$G90&gt;$C$8,IF(Raw!$Q90&gt;$C$8,IF(Raw!$N90&gt;$C$9,IF(Raw!$N90&lt;$A$9,IF(Raw!$X90&gt;$C$9,IF(Raw!$X90&lt;$A$9,Raw!W90,-999),-999),-999),-999),-999),-999)</f>
        <v>6.0700000000000001E-4</v>
      </c>
      <c r="P90" s="9">
        <f>IF(Raw!$G90&gt;$C$8,IF(Raw!$Q90&gt;$C$8,IF(Raw!$N90&gt;$C$9,IF(Raw!$N90&lt;$A$9,IF(Raw!$X90&gt;$C$9,IF(Raw!$X90&lt;$A$9,Raw!X90,-999),-999),-999),-999),-999),-999)</f>
        <v>473</v>
      </c>
      <c r="R90" s="9">
        <f t="shared" si="20"/>
        <v>0.57309699999999997</v>
      </c>
      <c r="S90" s="9">
        <f t="shared" si="21"/>
        <v>0.42404795888392893</v>
      </c>
      <c r="T90" s="9">
        <f t="shared" si="22"/>
        <v>0.64623599999999992</v>
      </c>
      <c r="U90" s="9">
        <f t="shared" si="23"/>
        <v>0.47530388849294691</v>
      </c>
      <c r="V90" s="15">
        <f t="shared" si="16"/>
        <v>0.41427834690000004</v>
      </c>
      <c r="X90" s="11">
        <f t="shared" si="24"/>
        <v>1.5350999999999996E+19</v>
      </c>
      <c r="Y90" s="11">
        <f t="shared" si="25"/>
        <v>4.9489999999999996E-18</v>
      </c>
      <c r="Z90" s="11">
        <f t="shared" si="26"/>
        <v>4.4099999999999999E-4</v>
      </c>
      <c r="AA90" s="16">
        <f t="shared" si="27"/>
        <v>3.2417586700197329E-2</v>
      </c>
      <c r="AB90" s="9">
        <f t="shared" si="17"/>
        <v>0.73434041155878871</v>
      </c>
      <c r="AC90" s="9">
        <f t="shared" si="18"/>
        <v>0.96758241329980266</v>
      </c>
      <c r="AD90" s="15">
        <f t="shared" si="19"/>
        <v>73.509266893871498</v>
      </c>
      <c r="AE90" s="3">
        <f t="shared" si="28"/>
        <v>595.85959999999977</v>
      </c>
      <c r="AF90" s="2">
        <f t="shared" si="29"/>
        <v>0.25</v>
      </c>
      <c r="AG90" s="9">
        <f t="shared" si="30"/>
        <v>2.6876338765325362E-2</v>
      </c>
      <c r="AH90" s="2">
        <f t="shared" si="31"/>
        <v>1.3005320457275964</v>
      </c>
    </row>
    <row r="91" spans="1:34">
      <c r="A91" s="1">
        <f>Raw!A91</f>
        <v>78</v>
      </c>
      <c r="B91" s="14">
        <f>Raw!B91</f>
        <v>0.37135416666666665</v>
      </c>
      <c r="C91" s="15">
        <f>Raw!C91</f>
        <v>40.6</v>
      </c>
      <c r="D91" s="15">
        <f>IF(C91&gt;0.5,Raw!D91*D$11,-999)</f>
        <v>23.7</v>
      </c>
      <c r="E91" s="9">
        <f>IF(Raw!$G91&gt;$C$8,IF(Raw!$Q91&gt;$C$8,IF(Raw!$N91&gt;$C$9,IF(Raw!$N91&lt;$A$9,IF(Raw!$X91&gt;$C$9,IF(Raw!$X91&lt;$A$9,Raw!H91,-999),-999),-999),-999),-999),-999)</f>
        <v>0.79039800000000004</v>
      </c>
      <c r="F91" s="9">
        <f>IF(Raw!$G91&gt;$C$8,IF(Raw!$Q91&gt;$C$8,IF(Raw!$N91&gt;$C$9,IF(Raw!$N91&lt;$A$9,IF(Raw!$X91&gt;$C$9,IF(Raw!$X91&lt;$A$9,Raw!I91,-999),-999),-999),-999),-999),-999)</f>
        <v>1.3817919999999999</v>
      </c>
      <c r="G91" s="9">
        <f>Raw!G91</f>
        <v>0.99013399999999996</v>
      </c>
      <c r="H91" s="9">
        <f>IF(Raw!$G91&gt;$C$8,IF(Raw!$Q91&gt;$C$8,IF(Raw!$N91&gt;$C$9,IF(Raw!$N91&lt;$A$9,IF(Raw!$X91&gt;$C$9,IF(Raw!$X91&lt;$A$9,Raw!L91,-999),-999),-999),-999),-999),-999)</f>
        <v>472.2</v>
      </c>
      <c r="I91" s="9">
        <f>IF(Raw!$G91&gt;$C$8,IF(Raw!$Q91&gt;$C$8,IF(Raw!$N91&gt;$C$9,IF(Raw!$N91&lt;$A$9,IF(Raw!$X91&gt;$C$9,IF(Raw!$X91&lt;$A$9,Raw!M91,-999),-999),-999),-999),-999),-999)</f>
        <v>1.0000000000000001E-5</v>
      </c>
      <c r="J91" s="9">
        <f>IF(Raw!$G91&gt;$C$8,IF(Raw!$Q91&gt;$C$8,IF(Raw!$N91&gt;$C$9,IF(Raw!$N91&lt;$A$9,IF(Raw!$X91&gt;$C$9,IF(Raw!$X91&lt;$A$9,Raw!N91,-999),-999),-999),-999),-999),-999)</f>
        <v>453</v>
      </c>
      <c r="K91" s="9">
        <f>IF(Raw!$G91&gt;$C$8,IF(Raw!$Q91&gt;$C$8,IF(Raw!$N91&gt;$C$9,IF(Raw!$N91&lt;$A$9,IF(Raw!$X91&gt;$C$9,IF(Raw!$X91&lt;$A$9,Raw!R91,-999),-999),-999),-999),-999),-999)</f>
        <v>0.69256899999999999</v>
      </c>
      <c r="L91" s="9">
        <f>IF(Raw!$G91&gt;$C$8,IF(Raw!$Q91&gt;$C$8,IF(Raw!$N91&gt;$C$9,IF(Raw!$N91&lt;$A$9,IF(Raw!$X91&gt;$C$9,IF(Raw!$X91&lt;$A$9,Raw!S91,-999),-999),-999),-999),-999),-999)</f>
        <v>1.3320019999999999</v>
      </c>
      <c r="M91" s="9">
        <f>Raw!Q91</f>
        <v>0.98925600000000002</v>
      </c>
      <c r="N91" s="9">
        <f>IF(Raw!$G91&gt;$C$8,IF(Raw!$Q91&gt;$C$8,IF(Raw!$N91&gt;$C$9,IF(Raw!$N91&lt;$A$9,IF(Raw!$X91&gt;$C$9,IF(Raw!$X91&lt;$A$9,Raw!V91,-999),-999),-999),-999),-999),-999)</f>
        <v>497</v>
      </c>
      <c r="O91" s="9">
        <f>IF(Raw!$G91&gt;$C$8,IF(Raw!$Q91&gt;$C$8,IF(Raw!$N91&gt;$C$9,IF(Raw!$N91&lt;$A$9,IF(Raw!$X91&gt;$C$9,IF(Raw!$X91&lt;$A$9,Raw!W91,-999),-999),-999),-999),-999),-999)</f>
        <v>6.9999999999999999E-6</v>
      </c>
      <c r="P91" s="9">
        <f>IF(Raw!$G91&gt;$C$8,IF(Raw!$Q91&gt;$C$8,IF(Raw!$N91&gt;$C$9,IF(Raw!$N91&lt;$A$9,IF(Raw!$X91&gt;$C$9,IF(Raw!$X91&lt;$A$9,Raw!X91,-999),-999),-999),-999),-999),-999)</f>
        <v>401</v>
      </c>
      <c r="R91" s="9">
        <f t="shared" si="20"/>
        <v>0.59139399999999986</v>
      </c>
      <c r="S91" s="9">
        <f t="shared" si="21"/>
        <v>0.427990609295755</v>
      </c>
      <c r="T91" s="9">
        <f t="shared" si="22"/>
        <v>0.63943299999999992</v>
      </c>
      <c r="U91" s="9">
        <f t="shared" si="23"/>
        <v>0.48005408400287686</v>
      </c>
      <c r="V91" s="15">
        <f t="shared" si="16"/>
        <v>0.40586100940000003</v>
      </c>
      <c r="X91" s="11">
        <f t="shared" si="24"/>
        <v>1.4267399999999998E+19</v>
      </c>
      <c r="Y91" s="11">
        <f t="shared" si="25"/>
        <v>4.722E-18</v>
      </c>
      <c r="Z91" s="11">
        <f t="shared" si="26"/>
        <v>4.5300000000000001E-4</v>
      </c>
      <c r="AA91" s="16">
        <f t="shared" si="27"/>
        <v>2.9615089975441218E-2</v>
      </c>
      <c r="AB91" s="9">
        <f t="shared" si="17"/>
        <v>0.71150586582826625</v>
      </c>
      <c r="AC91" s="9">
        <f t="shared" si="18"/>
        <v>0.97038491002455884</v>
      </c>
      <c r="AD91" s="15">
        <f t="shared" si="19"/>
        <v>65.375474559472892</v>
      </c>
      <c r="AE91" s="3">
        <f t="shared" si="28"/>
        <v>568.52879999999982</v>
      </c>
      <c r="AF91" s="2">
        <f t="shared" si="29"/>
        <v>0.25</v>
      </c>
      <c r="AG91" s="9">
        <f t="shared" si="30"/>
        <v>2.4141356581462416E-2</v>
      </c>
      <c r="AH91" s="2">
        <f t="shared" si="31"/>
        <v>1.168187681204375</v>
      </c>
    </row>
    <row r="92" spans="1:34">
      <c r="A92" s="1">
        <f>Raw!A92</f>
        <v>79</v>
      </c>
      <c r="B92" s="14">
        <f>Raw!B92</f>
        <v>0.37141203703703707</v>
      </c>
      <c r="C92" s="15">
        <f>Raw!C92</f>
        <v>41.5</v>
      </c>
      <c r="D92" s="15">
        <f>IF(C92&gt;0.5,Raw!D92*D$11,-999)</f>
        <v>23.7</v>
      </c>
      <c r="E92" s="9">
        <f>IF(Raw!$G92&gt;$C$8,IF(Raw!$Q92&gt;$C$8,IF(Raw!$N92&gt;$C$9,IF(Raw!$N92&lt;$A$9,IF(Raw!$X92&gt;$C$9,IF(Raw!$X92&lt;$A$9,Raw!H92,-999),-999),-999),-999),-999),-999)</f>
        <v>0.78195700000000001</v>
      </c>
      <c r="F92" s="9">
        <f>IF(Raw!$G92&gt;$C$8,IF(Raw!$Q92&gt;$C$8,IF(Raw!$N92&gt;$C$9,IF(Raw!$N92&lt;$A$9,IF(Raw!$X92&gt;$C$9,IF(Raw!$X92&lt;$A$9,Raw!I92,-999),-999),-999),-999),-999),-999)</f>
        <v>1.3776619999999999</v>
      </c>
      <c r="G92" s="9">
        <f>Raw!G92</f>
        <v>0.98984499999999997</v>
      </c>
      <c r="H92" s="9">
        <f>IF(Raw!$G92&gt;$C$8,IF(Raw!$Q92&gt;$C$8,IF(Raw!$N92&gt;$C$9,IF(Raw!$N92&lt;$A$9,IF(Raw!$X92&gt;$C$9,IF(Raw!$X92&lt;$A$9,Raw!L92,-999),-999),-999),-999),-999),-999)</f>
        <v>501.3</v>
      </c>
      <c r="I92" s="9">
        <f>IF(Raw!$G92&gt;$C$8,IF(Raw!$Q92&gt;$C$8,IF(Raw!$N92&gt;$C$9,IF(Raw!$N92&lt;$A$9,IF(Raw!$X92&gt;$C$9,IF(Raw!$X92&lt;$A$9,Raw!M92,-999),-999),-999),-999),-999),-999)</f>
        <v>1.2E-5</v>
      </c>
      <c r="J92" s="9">
        <f>IF(Raw!$G92&gt;$C$8,IF(Raw!$Q92&gt;$C$8,IF(Raw!$N92&gt;$C$9,IF(Raw!$N92&lt;$A$9,IF(Raw!$X92&gt;$C$9,IF(Raw!$X92&lt;$A$9,Raw!N92,-999),-999),-999),-999),-999),-999)</f>
        <v>588</v>
      </c>
      <c r="K92" s="9">
        <f>IF(Raw!$G92&gt;$C$8,IF(Raw!$Q92&gt;$C$8,IF(Raw!$N92&gt;$C$9,IF(Raw!$N92&lt;$A$9,IF(Raw!$X92&gt;$C$9,IF(Raw!$X92&lt;$A$9,Raw!R92,-999),-999),-999),-999),-999),-999)</f>
        <v>0.70102799999999998</v>
      </c>
      <c r="L92" s="9">
        <f>IF(Raw!$G92&gt;$C$8,IF(Raw!$Q92&gt;$C$8,IF(Raw!$N92&gt;$C$9,IF(Raw!$N92&lt;$A$9,IF(Raw!$X92&gt;$C$9,IF(Raw!$X92&lt;$A$9,Raw!S92,-999),-999),-999),-999),-999),-999)</f>
        <v>1.348749</v>
      </c>
      <c r="M92" s="9">
        <f>Raw!Q92</f>
        <v>0.99049600000000004</v>
      </c>
      <c r="N92" s="9">
        <f>IF(Raw!$G92&gt;$C$8,IF(Raw!$Q92&gt;$C$8,IF(Raw!$N92&gt;$C$9,IF(Raw!$N92&lt;$A$9,IF(Raw!$X92&gt;$C$9,IF(Raw!$X92&lt;$A$9,Raw!V92,-999),-999),-999),-999),-999),-999)</f>
        <v>511</v>
      </c>
      <c r="O92" s="9">
        <f>IF(Raw!$G92&gt;$C$8,IF(Raw!$Q92&gt;$C$8,IF(Raw!$N92&gt;$C$9,IF(Raw!$N92&lt;$A$9,IF(Raw!$X92&gt;$C$9,IF(Raw!$X92&lt;$A$9,Raw!W92,-999),-999),-999),-999),-999),-999)</f>
        <v>5.1817000000000002E-2</v>
      </c>
      <c r="P92" s="9">
        <f>IF(Raw!$G92&gt;$C$8,IF(Raw!$Q92&gt;$C$8,IF(Raw!$N92&gt;$C$9,IF(Raw!$N92&lt;$A$9,IF(Raw!$X92&gt;$C$9,IF(Raw!$X92&lt;$A$9,Raw!X92,-999),-999),-999),-999),-999),-999)</f>
        <v>407</v>
      </c>
      <c r="R92" s="9">
        <f t="shared" si="20"/>
        <v>0.59570499999999993</v>
      </c>
      <c r="S92" s="9">
        <f t="shared" si="21"/>
        <v>0.43240286804746009</v>
      </c>
      <c r="T92" s="9">
        <f t="shared" si="22"/>
        <v>0.64772099999999999</v>
      </c>
      <c r="U92" s="9">
        <f t="shared" si="23"/>
        <v>0.48023835420823296</v>
      </c>
      <c r="V92" s="15">
        <f t="shared" si="16"/>
        <v>0.4109638203</v>
      </c>
      <c r="X92" s="11">
        <f t="shared" si="24"/>
        <v>1.4267399999999998E+19</v>
      </c>
      <c r="Y92" s="11">
        <f t="shared" si="25"/>
        <v>5.0130000000000002E-18</v>
      </c>
      <c r="Z92" s="11">
        <f t="shared" si="26"/>
        <v>5.8799999999999998E-4</v>
      </c>
      <c r="AA92" s="16">
        <f t="shared" si="27"/>
        <v>4.0357953551449804E-2</v>
      </c>
      <c r="AB92" s="9">
        <f t="shared" si="17"/>
        <v>0.72716869403229856</v>
      </c>
      <c r="AC92" s="9">
        <f t="shared" si="18"/>
        <v>0.95964204644855022</v>
      </c>
      <c r="AD92" s="15">
        <f t="shared" si="19"/>
        <v>68.635975427635728</v>
      </c>
      <c r="AE92" s="3">
        <f t="shared" si="28"/>
        <v>603.56519999999989</v>
      </c>
      <c r="AF92" s="2">
        <f t="shared" si="29"/>
        <v>0.25</v>
      </c>
      <c r="AG92" s="9">
        <f t="shared" si="30"/>
        <v>2.5355098368341926E-2</v>
      </c>
      <c r="AH92" s="2">
        <f t="shared" si="31"/>
        <v>1.2269200146095485</v>
      </c>
    </row>
    <row r="93" spans="1:34">
      <c r="A93" s="1">
        <f>Raw!A93</f>
        <v>80</v>
      </c>
      <c r="B93" s="14">
        <f>Raw!B93</f>
        <v>0.37145833333333328</v>
      </c>
      <c r="C93" s="15">
        <f>Raw!C93</f>
        <v>42.6</v>
      </c>
      <c r="D93" s="15">
        <f>IF(C93&gt;0.5,Raw!D93*D$11,-999)</f>
        <v>22</v>
      </c>
      <c r="E93" s="9">
        <f>IF(Raw!$G93&gt;$C$8,IF(Raw!$Q93&gt;$C$8,IF(Raw!$N93&gt;$C$9,IF(Raw!$N93&lt;$A$9,IF(Raw!$X93&gt;$C$9,IF(Raw!$X93&lt;$A$9,Raw!H93,-999),-999),-999),-999),-999),-999)</f>
        <v>0.82055100000000003</v>
      </c>
      <c r="F93" s="9">
        <f>IF(Raw!$G93&gt;$C$8,IF(Raw!$Q93&gt;$C$8,IF(Raw!$N93&gt;$C$9,IF(Raw!$N93&lt;$A$9,IF(Raw!$X93&gt;$C$9,IF(Raw!$X93&lt;$A$9,Raw!I93,-999),-999),-999),-999),-999),-999)</f>
        <v>1.5153989999999999</v>
      </c>
      <c r="G93" s="9">
        <f>Raw!G93</f>
        <v>0.99216800000000005</v>
      </c>
      <c r="H93" s="9">
        <f>IF(Raw!$G93&gt;$C$8,IF(Raw!$Q93&gt;$C$8,IF(Raw!$N93&gt;$C$9,IF(Raw!$N93&lt;$A$9,IF(Raw!$X93&gt;$C$9,IF(Raw!$X93&lt;$A$9,Raw!L93,-999),-999),-999),-999),-999),-999)</f>
        <v>524.70000000000005</v>
      </c>
      <c r="I93" s="9">
        <f>IF(Raw!$G93&gt;$C$8,IF(Raw!$Q93&gt;$C$8,IF(Raw!$N93&gt;$C$9,IF(Raw!$N93&lt;$A$9,IF(Raw!$X93&gt;$C$9,IF(Raw!$X93&lt;$A$9,Raw!M93,-999),-999),-999),-999),-999),-999)</f>
        <v>3.3128999999999999E-2</v>
      </c>
      <c r="J93" s="9">
        <f>IF(Raw!$G93&gt;$C$8,IF(Raw!$Q93&gt;$C$8,IF(Raw!$N93&gt;$C$9,IF(Raw!$N93&lt;$A$9,IF(Raw!$X93&gt;$C$9,IF(Raw!$X93&lt;$A$9,Raw!N93,-999),-999),-999),-999),-999),-999)</f>
        <v>479</v>
      </c>
      <c r="K93" s="9">
        <f>IF(Raw!$G93&gt;$C$8,IF(Raw!$Q93&gt;$C$8,IF(Raw!$N93&gt;$C$9,IF(Raw!$N93&lt;$A$9,IF(Raw!$X93&gt;$C$9,IF(Raw!$X93&lt;$A$9,Raw!R93,-999),-999),-999),-999),-999),-999)</f>
        <v>0.69710700000000003</v>
      </c>
      <c r="L93" s="9">
        <f>IF(Raw!$G93&gt;$C$8,IF(Raw!$Q93&gt;$C$8,IF(Raw!$N93&gt;$C$9,IF(Raw!$N93&lt;$A$9,IF(Raw!$X93&gt;$C$9,IF(Raw!$X93&lt;$A$9,Raw!S93,-999),-999),-999),-999),-999),-999)</f>
        <v>1.3248850000000001</v>
      </c>
      <c r="M93" s="9">
        <f>Raw!Q93</f>
        <v>0.98917500000000003</v>
      </c>
      <c r="N93" s="9">
        <f>IF(Raw!$G93&gt;$C$8,IF(Raw!$Q93&gt;$C$8,IF(Raw!$N93&gt;$C$9,IF(Raw!$N93&lt;$A$9,IF(Raw!$X93&gt;$C$9,IF(Raw!$X93&lt;$A$9,Raw!V93,-999),-999),-999),-999),-999),-999)</f>
        <v>524.9</v>
      </c>
      <c r="O93" s="9">
        <f>IF(Raw!$G93&gt;$C$8,IF(Raw!$Q93&gt;$C$8,IF(Raw!$N93&gt;$C$9,IF(Raw!$N93&lt;$A$9,IF(Raw!$X93&gt;$C$9,IF(Raw!$X93&lt;$A$9,Raw!W93,-999),-999),-999),-999),-999),-999)</f>
        <v>4.0000000000000003E-5</v>
      </c>
      <c r="P93" s="9">
        <f>IF(Raw!$G93&gt;$C$8,IF(Raw!$Q93&gt;$C$8,IF(Raw!$N93&gt;$C$9,IF(Raw!$N93&lt;$A$9,IF(Raw!$X93&gt;$C$9,IF(Raw!$X93&lt;$A$9,Raw!X93,-999),-999),-999),-999),-999),-999)</f>
        <v>380</v>
      </c>
      <c r="R93" s="9">
        <f t="shared" si="20"/>
        <v>0.69484799999999991</v>
      </c>
      <c r="S93" s="9">
        <f t="shared" si="21"/>
        <v>0.45852478456168966</v>
      </c>
      <c r="T93" s="9">
        <f t="shared" si="22"/>
        <v>0.62777800000000006</v>
      </c>
      <c r="U93" s="9">
        <f t="shared" si="23"/>
        <v>0.47383584235612902</v>
      </c>
      <c r="V93" s="15">
        <f t="shared" si="16"/>
        <v>0.40369245950000004</v>
      </c>
      <c r="X93" s="11">
        <f t="shared" si="24"/>
        <v>1.3243999999999998E+19</v>
      </c>
      <c r="Y93" s="11">
        <f t="shared" si="25"/>
        <v>5.2469999999999999E-18</v>
      </c>
      <c r="Z93" s="11">
        <f t="shared" si="26"/>
        <v>4.7899999999999999E-4</v>
      </c>
      <c r="AA93" s="16">
        <f t="shared" si="27"/>
        <v>3.2214030915127631E-2</v>
      </c>
      <c r="AB93" s="9">
        <f t="shared" si="17"/>
        <v>0.71733025989983701</v>
      </c>
      <c r="AC93" s="9">
        <f t="shared" si="18"/>
        <v>0.96778596908487236</v>
      </c>
      <c r="AD93" s="15">
        <f t="shared" si="19"/>
        <v>67.252674144316572</v>
      </c>
      <c r="AE93" s="3">
        <f t="shared" si="28"/>
        <v>631.73879999999986</v>
      </c>
      <c r="AF93" s="2">
        <f t="shared" si="29"/>
        <v>0.25</v>
      </c>
      <c r="AG93" s="9">
        <f t="shared" si="30"/>
        <v>2.4512867310672693E-2</v>
      </c>
      <c r="AH93" s="2">
        <f t="shared" si="31"/>
        <v>1.18616489204728</v>
      </c>
    </row>
    <row r="94" spans="1:34">
      <c r="A94" s="1">
        <f>Raw!A94</f>
        <v>81</v>
      </c>
      <c r="B94" s="14">
        <f>Raw!B94</f>
        <v>0.3715162037037037</v>
      </c>
      <c r="C94" s="15">
        <f>Raw!C94</f>
        <v>42.6</v>
      </c>
      <c r="D94" s="15">
        <f>IF(C94&gt;0.5,Raw!D94*D$11,-999)</f>
        <v>22</v>
      </c>
      <c r="E94" s="9">
        <f>IF(Raw!$G94&gt;$C$8,IF(Raw!$Q94&gt;$C$8,IF(Raw!$N94&gt;$C$9,IF(Raw!$N94&lt;$A$9,IF(Raw!$X94&gt;$C$9,IF(Raw!$X94&lt;$A$9,Raw!H94,-999),-999),-999),-999),-999),-999)</f>
        <v>0.75412299999999999</v>
      </c>
      <c r="F94" s="9">
        <f>IF(Raw!$G94&gt;$C$8,IF(Raw!$Q94&gt;$C$8,IF(Raw!$N94&gt;$C$9,IF(Raw!$N94&lt;$A$9,IF(Raw!$X94&gt;$C$9,IF(Raw!$X94&lt;$A$9,Raw!I94,-999),-999),-999),-999),-999),-999)</f>
        <v>1.317995</v>
      </c>
      <c r="G94" s="9">
        <f>Raw!G94</f>
        <v>0.98802699999999999</v>
      </c>
      <c r="H94" s="9">
        <f>IF(Raw!$G94&gt;$C$8,IF(Raw!$Q94&gt;$C$8,IF(Raw!$N94&gt;$C$9,IF(Raw!$N94&lt;$A$9,IF(Raw!$X94&gt;$C$9,IF(Raw!$X94&lt;$A$9,Raw!L94,-999),-999),-999),-999),-999),-999)</f>
        <v>483.7</v>
      </c>
      <c r="I94" s="9">
        <f>IF(Raw!$G94&gt;$C$8,IF(Raw!$Q94&gt;$C$8,IF(Raw!$N94&gt;$C$9,IF(Raw!$N94&lt;$A$9,IF(Raw!$X94&gt;$C$9,IF(Raw!$X94&lt;$A$9,Raw!M94,-999),-999),-999),-999),-999),-999)</f>
        <v>1.1E-5</v>
      </c>
      <c r="J94" s="9">
        <f>IF(Raw!$G94&gt;$C$8,IF(Raw!$Q94&gt;$C$8,IF(Raw!$N94&gt;$C$9,IF(Raw!$N94&lt;$A$9,IF(Raw!$X94&gt;$C$9,IF(Raw!$X94&lt;$A$9,Raw!N94,-999),-999),-999),-999),-999),-999)</f>
        <v>590</v>
      </c>
      <c r="K94" s="9">
        <f>IF(Raw!$G94&gt;$C$8,IF(Raw!$Q94&gt;$C$8,IF(Raw!$N94&gt;$C$9,IF(Raw!$N94&lt;$A$9,IF(Raw!$X94&gt;$C$9,IF(Raw!$X94&lt;$A$9,Raw!R94,-999),-999),-999),-999),-999),-999)</f>
        <v>0.69361200000000001</v>
      </c>
      <c r="L94" s="9">
        <f>IF(Raw!$G94&gt;$C$8,IF(Raw!$Q94&gt;$C$8,IF(Raw!$N94&gt;$C$9,IF(Raw!$N94&lt;$A$9,IF(Raw!$X94&gt;$C$9,IF(Raw!$X94&lt;$A$9,Raw!S94,-999),-999),-999),-999),-999),-999)</f>
        <v>1.3326199999999999</v>
      </c>
      <c r="M94" s="9">
        <f>Raw!Q94</f>
        <v>0.99239200000000005</v>
      </c>
      <c r="N94" s="9">
        <f>IF(Raw!$G94&gt;$C$8,IF(Raw!$Q94&gt;$C$8,IF(Raw!$N94&gt;$C$9,IF(Raw!$N94&lt;$A$9,IF(Raw!$X94&gt;$C$9,IF(Raw!$X94&lt;$A$9,Raw!V94,-999),-999),-999),-999),-999),-999)</f>
        <v>500.3</v>
      </c>
      <c r="O94" s="9">
        <f>IF(Raw!$G94&gt;$C$8,IF(Raw!$Q94&gt;$C$8,IF(Raw!$N94&gt;$C$9,IF(Raw!$N94&lt;$A$9,IF(Raw!$X94&gt;$C$9,IF(Raw!$X94&lt;$A$9,Raw!W94,-999),-999),-999),-999),-999),-999)</f>
        <v>2.5000000000000001E-5</v>
      </c>
      <c r="P94" s="9">
        <f>IF(Raw!$G94&gt;$C$8,IF(Raw!$Q94&gt;$C$8,IF(Raw!$N94&gt;$C$9,IF(Raw!$N94&lt;$A$9,IF(Raw!$X94&gt;$C$9,IF(Raw!$X94&lt;$A$9,Raw!X94,-999),-999),-999),-999),-999),-999)</f>
        <v>465</v>
      </c>
      <c r="R94" s="9">
        <f t="shared" si="20"/>
        <v>0.56387200000000004</v>
      </c>
      <c r="S94" s="9">
        <f t="shared" si="21"/>
        <v>0.42782559873140646</v>
      </c>
      <c r="T94" s="9">
        <f t="shared" si="22"/>
        <v>0.63900799999999991</v>
      </c>
      <c r="U94" s="9">
        <f t="shared" si="23"/>
        <v>0.47951253920847647</v>
      </c>
      <c r="V94" s="15">
        <f t="shared" si="16"/>
        <v>0.40604931399999999</v>
      </c>
      <c r="X94" s="11">
        <f t="shared" si="24"/>
        <v>1.3243999999999998E+19</v>
      </c>
      <c r="Y94" s="11">
        <f t="shared" si="25"/>
        <v>4.8369999999999998E-18</v>
      </c>
      <c r="Z94" s="11">
        <f t="shared" si="26"/>
        <v>5.8999999999999992E-4</v>
      </c>
      <c r="AA94" s="16">
        <f t="shared" si="27"/>
        <v>3.6419604609220717E-2</v>
      </c>
      <c r="AB94" s="9">
        <f t="shared" si="17"/>
        <v>0.71688441870212893</v>
      </c>
      <c r="AC94" s="9">
        <f t="shared" si="18"/>
        <v>0.96358039539077922</v>
      </c>
      <c r="AD94" s="15">
        <f t="shared" si="19"/>
        <v>61.728143405458844</v>
      </c>
      <c r="AE94" s="3">
        <f t="shared" si="28"/>
        <v>582.37479999999982</v>
      </c>
      <c r="AF94" s="2">
        <f t="shared" si="29"/>
        <v>0.25</v>
      </c>
      <c r="AG94" s="9">
        <f t="shared" si="30"/>
        <v>2.2768783680751189E-2</v>
      </c>
      <c r="AH94" s="2">
        <f t="shared" si="31"/>
        <v>1.1017695928606139</v>
      </c>
    </row>
    <row r="95" spans="1:34">
      <c r="A95" s="1">
        <f>Raw!A95</f>
        <v>82</v>
      </c>
      <c r="B95" s="14">
        <f>Raw!B95</f>
        <v>0.37156250000000002</v>
      </c>
      <c r="C95" s="15">
        <f>Raw!C95</f>
        <v>44.8</v>
      </c>
      <c r="D95" s="15">
        <f>IF(C95&gt;0.5,Raw!D95*D$11,-999)</f>
        <v>20.2</v>
      </c>
      <c r="E95" s="9">
        <f>IF(Raw!$G95&gt;$C$8,IF(Raw!$Q95&gt;$C$8,IF(Raw!$N95&gt;$C$9,IF(Raw!$N95&lt;$A$9,IF(Raw!$X95&gt;$C$9,IF(Raw!$X95&lt;$A$9,Raw!H95,-999),-999),-999),-999),-999),-999)</f>
        <v>0.70238699999999998</v>
      </c>
      <c r="F95" s="9">
        <f>IF(Raw!$G95&gt;$C$8,IF(Raw!$Q95&gt;$C$8,IF(Raw!$N95&gt;$C$9,IF(Raw!$N95&lt;$A$9,IF(Raw!$X95&gt;$C$9,IF(Raw!$X95&lt;$A$9,Raw!I95,-999),-999),-999),-999),-999),-999)</f>
        <v>1.281137</v>
      </c>
      <c r="G95" s="9">
        <f>Raw!G95</f>
        <v>0.98866399999999999</v>
      </c>
      <c r="H95" s="9">
        <f>IF(Raw!$G95&gt;$C$8,IF(Raw!$Q95&gt;$C$8,IF(Raw!$N95&gt;$C$9,IF(Raw!$N95&lt;$A$9,IF(Raw!$X95&gt;$C$9,IF(Raw!$X95&lt;$A$9,Raw!L95,-999),-999),-999),-999),-999),-999)</f>
        <v>556.6</v>
      </c>
      <c r="I95" s="9">
        <f>IF(Raw!$G95&gt;$C$8,IF(Raw!$Q95&gt;$C$8,IF(Raw!$N95&gt;$C$9,IF(Raw!$N95&lt;$A$9,IF(Raw!$X95&gt;$C$9,IF(Raw!$X95&lt;$A$9,Raw!M95,-999),-999),-999),-999),-999),-999)</f>
        <v>7.9999999999999996E-6</v>
      </c>
      <c r="J95" s="9">
        <f>IF(Raw!$G95&gt;$C$8,IF(Raw!$Q95&gt;$C$8,IF(Raw!$N95&gt;$C$9,IF(Raw!$N95&lt;$A$9,IF(Raw!$X95&gt;$C$9,IF(Raw!$X95&lt;$A$9,Raw!N95,-999),-999),-999),-999),-999),-999)</f>
        <v>499</v>
      </c>
      <c r="K95" s="9">
        <f>IF(Raw!$G95&gt;$C$8,IF(Raw!$Q95&gt;$C$8,IF(Raw!$N95&gt;$C$9,IF(Raw!$N95&lt;$A$9,IF(Raw!$X95&gt;$C$9,IF(Raw!$X95&lt;$A$9,Raw!R95,-999),-999),-999),-999),-999),-999)</f>
        <v>0.68145299999999998</v>
      </c>
      <c r="L95" s="9">
        <f>IF(Raw!$G95&gt;$C$8,IF(Raw!$Q95&gt;$C$8,IF(Raw!$N95&gt;$C$9,IF(Raw!$N95&lt;$A$9,IF(Raw!$X95&gt;$C$9,IF(Raw!$X95&lt;$A$9,Raw!S95,-999),-999),-999),-999),-999),-999)</f>
        <v>1.3024739999999999</v>
      </c>
      <c r="M95" s="9">
        <f>Raw!Q95</f>
        <v>0.98880599999999996</v>
      </c>
      <c r="N95" s="9">
        <f>IF(Raw!$G95&gt;$C$8,IF(Raw!$Q95&gt;$C$8,IF(Raw!$N95&gt;$C$9,IF(Raw!$N95&lt;$A$9,IF(Raw!$X95&gt;$C$9,IF(Raw!$X95&lt;$A$9,Raw!V95,-999),-999),-999),-999),-999),-999)</f>
        <v>505.8</v>
      </c>
      <c r="O95" s="9">
        <f>IF(Raw!$G95&gt;$C$8,IF(Raw!$Q95&gt;$C$8,IF(Raw!$N95&gt;$C$9,IF(Raw!$N95&lt;$A$9,IF(Raw!$X95&gt;$C$9,IF(Raw!$X95&lt;$A$9,Raw!W95,-999),-999),-999),-999),-999),-999)</f>
        <v>1.5E-5</v>
      </c>
      <c r="P95" s="9">
        <f>IF(Raw!$G95&gt;$C$8,IF(Raw!$Q95&gt;$C$8,IF(Raw!$N95&gt;$C$9,IF(Raw!$N95&lt;$A$9,IF(Raw!$X95&gt;$C$9,IF(Raw!$X95&lt;$A$9,Raw!X95,-999),-999),-999),-999),-999),-999)</f>
        <v>422</v>
      </c>
      <c r="R95" s="9">
        <f t="shared" si="20"/>
        <v>0.57874999999999999</v>
      </c>
      <c r="S95" s="9">
        <f t="shared" si="21"/>
        <v>0.45174715896894713</v>
      </c>
      <c r="T95" s="9">
        <f t="shared" si="22"/>
        <v>0.62102099999999993</v>
      </c>
      <c r="U95" s="9">
        <f t="shared" si="23"/>
        <v>0.47680107242063946</v>
      </c>
      <c r="V95" s="15">
        <f t="shared" si="16"/>
        <v>0.39686382780000001</v>
      </c>
      <c r="X95" s="11">
        <f t="shared" si="24"/>
        <v>1.2160399999999996E+19</v>
      </c>
      <c r="Y95" s="11">
        <f t="shared" si="25"/>
        <v>5.5660000000000003E-18</v>
      </c>
      <c r="Z95" s="11">
        <f t="shared" si="26"/>
        <v>4.9899999999999999E-4</v>
      </c>
      <c r="AA95" s="16">
        <f t="shared" si="27"/>
        <v>3.267124658662781E-2</v>
      </c>
      <c r="AB95" s="9">
        <f t="shared" si="17"/>
        <v>0.70174253022647415</v>
      </c>
      <c r="AC95" s="9">
        <f t="shared" si="18"/>
        <v>0.96732875341337221</v>
      </c>
      <c r="AD95" s="15">
        <f t="shared" si="19"/>
        <v>65.473440053362353</v>
      </c>
      <c r="AE95" s="3">
        <f t="shared" si="28"/>
        <v>670.14639999999986</v>
      </c>
      <c r="AF95" s="2">
        <f t="shared" si="29"/>
        <v>0.25</v>
      </c>
      <c r="AG95" s="9">
        <f t="shared" si="30"/>
        <v>2.4013697255778167E-2</v>
      </c>
      <c r="AH95" s="2">
        <f t="shared" si="31"/>
        <v>1.1620103128716561</v>
      </c>
    </row>
    <row r="96" spans="1:34">
      <c r="A96" s="1">
        <f>Raw!A96</f>
        <v>83</v>
      </c>
      <c r="B96" s="14">
        <f>Raw!B96</f>
        <v>0.37162037037037038</v>
      </c>
      <c r="C96" s="15">
        <f>Raw!C96</f>
        <v>44.3</v>
      </c>
      <c r="D96" s="15">
        <f>IF(C96&gt;0.5,Raw!D96*D$11,-999)</f>
        <v>19.3</v>
      </c>
      <c r="E96" s="9">
        <f>IF(Raw!$G96&gt;$C$8,IF(Raw!$Q96&gt;$C$8,IF(Raw!$N96&gt;$C$9,IF(Raw!$N96&lt;$A$9,IF(Raw!$X96&gt;$C$9,IF(Raw!$X96&lt;$A$9,Raw!H96,-999),-999),-999),-999),-999),-999)</f>
        <v>0.73049900000000001</v>
      </c>
      <c r="F96" s="9">
        <f>IF(Raw!$G96&gt;$C$8,IF(Raw!$Q96&gt;$C$8,IF(Raw!$N96&gt;$C$9,IF(Raw!$N96&lt;$A$9,IF(Raw!$X96&gt;$C$9,IF(Raw!$X96&lt;$A$9,Raw!I96,-999),-999),-999),-999),-999),-999)</f>
        <v>1.323607</v>
      </c>
      <c r="G96" s="9">
        <f>Raw!G96</f>
        <v>0.99027399999999999</v>
      </c>
      <c r="H96" s="9">
        <f>IF(Raw!$G96&gt;$C$8,IF(Raw!$Q96&gt;$C$8,IF(Raw!$N96&gt;$C$9,IF(Raw!$N96&lt;$A$9,IF(Raw!$X96&gt;$C$9,IF(Raw!$X96&lt;$A$9,Raw!L96,-999),-999),-999),-999),-999),-999)</f>
        <v>516.1</v>
      </c>
      <c r="I96" s="9">
        <f>IF(Raw!$G96&gt;$C$8,IF(Raw!$Q96&gt;$C$8,IF(Raw!$N96&gt;$C$9,IF(Raw!$N96&lt;$A$9,IF(Raw!$X96&gt;$C$9,IF(Raw!$X96&lt;$A$9,Raw!M96,-999),-999),-999),-999),-999),-999)</f>
        <v>2.5000000000000001E-5</v>
      </c>
      <c r="J96" s="9">
        <f>IF(Raw!$G96&gt;$C$8,IF(Raw!$Q96&gt;$C$8,IF(Raw!$N96&gt;$C$9,IF(Raw!$N96&lt;$A$9,IF(Raw!$X96&gt;$C$9,IF(Raw!$X96&lt;$A$9,Raw!N96,-999),-999),-999),-999),-999),-999)</f>
        <v>601</v>
      </c>
      <c r="K96" s="9">
        <f>IF(Raw!$G96&gt;$C$8,IF(Raw!$Q96&gt;$C$8,IF(Raw!$N96&gt;$C$9,IF(Raw!$N96&lt;$A$9,IF(Raw!$X96&gt;$C$9,IF(Raw!$X96&lt;$A$9,Raw!R96,-999),-999),-999),-999),-999),-999)</f>
        <v>0.67482299999999995</v>
      </c>
      <c r="L96" s="9">
        <f>IF(Raw!$G96&gt;$C$8,IF(Raw!$Q96&gt;$C$8,IF(Raw!$N96&gt;$C$9,IF(Raw!$N96&lt;$A$9,IF(Raw!$X96&gt;$C$9,IF(Raw!$X96&lt;$A$9,Raw!S96,-999),-999),-999),-999),-999),-999)</f>
        <v>1.322859</v>
      </c>
      <c r="M96" s="9">
        <f>Raw!Q96</f>
        <v>0.99063800000000002</v>
      </c>
      <c r="N96" s="9">
        <f>IF(Raw!$G96&gt;$C$8,IF(Raw!$Q96&gt;$C$8,IF(Raw!$N96&gt;$C$9,IF(Raw!$N96&lt;$A$9,IF(Raw!$X96&gt;$C$9,IF(Raw!$X96&lt;$A$9,Raw!V96,-999),-999),-999),-999),-999),-999)</f>
        <v>575.9</v>
      </c>
      <c r="O96" s="9">
        <f>IF(Raw!$G96&gt;$C$8,IF(Raw!$Q96&gt;$C$8,IF(Raw!$N96&gt;$C$9,IF(Raw!$N96&lt;$A$9,IF(Raw!$X96&gt;$C$9,IF(Raw!$X96&lt;$A$9,Raw!W96,-999),-999),-999),-999),-999),-999)</f>
        <v>9.9293000000000006E-2</v>
      </c>
      <c r="P96" s="9">
        <f>IF(Raw!$G96&gt;$C$8,IF(Raw!$Q96&gt;$C$8,IF(Raw!$N96&gt;$C$9,IF(Raw!$N96&lt;$A$9,IF(Raw!$X96&gt;$C$9,IF(Raw!$X96&lt;$A$9,Raw!X96,-999),-999),-999),-999),-999),-999)</f>
        <v>414</v>
      </c>
      <c r="R96" s="9">
        <f t="shared" si="20"/>
        <v>0.59310799999999997</v>
      </c>
      <c r="S96" s="9">
        <f t="shared" si="21"/>
        <v>0.44809977583980742</v>
      </c>
      <c r="T96" s="9">
        <f t="shared" si="22"/>
        <v>0.64803600000000006</v>
      </c>
      <c r="U96" s="9">
        <f t="shared" si="23"/>
        <v>0.48987533818797019</v>
      </c>
      <c r="V96" s="15">
        <f t="shared" si="16"/>
        <v>0.40307513730000005</v>
      </c>
      <c r="X96" s="11">
        <f t="shared" si="24"/>
        <v>1.1618599999999998E+19</v>
      </c>
      <c r="Y96" s="11">
        <f t="shared" si="25"/>
        <v>5.1609999999999997E-18</v>
      </c>
      <c r="Z96" s="11">
        <f t="shared" si="26"/>
        <v>6.0099999999999997E-4</v>
      </c>
      <c r="AA96" s="16">
        <f t="shared" si="27"/>
        <v>3.4784550535906331E-2</v>
      </c>
      <c r="AB96" s="9">
        <f t="shared" si="17"/>
        <v>0.69736464099108653</v>
      </c>
      <c r="AC96" s="9">
        <f t="shared" si="18"/>
        <v>0.96521544946409366</v>
      </c>
      <c r="AD96" s="15">
        <f t="shared" si="19"/>
        <v>57.877787913321683</v>
      </c>
      <c r="AE96" s="3">
        <f t="shared" si="28"/>
        <v>621.3843999999998</v>
      </c>
      <c r="AF96" s="2">
        <f t="shared" si="29"/>
        <v>0.25</v>
      </c>
      <c r="AG96" s="9">
        <f t="shared" si="30"/>
        <v>2.1809923790469286E-2</v>
      </c>
      <c r="AH96" s="2">
        <f t="shared" si="31"/>
        <v>1.0553708617848125</v>
      </c>
    </row>
    <row r="97" spans="1:34">
      <c r="A97" s="1">
        <f>Raw!A97</f>
        <v>84</v>
      </c>
      <c r="B97" s="14">
        <f>Raw!B97</f>
        <v>0.37166666666666665</v>
      </c>
      <c r="C97" s="15">
        <f>Raw!C97</f>
        <v>45</v>
      </c>
      <c r="D97" s="15">
        <f>IF(C97&gt;0.5,Raw!D97*D$11,-999)</f>
        <v>20.2</v>
      </c>
      <c r="E97" s="9">
        <f>IF(Raw!$G97&gt;$C$8,IF(Raw!$Q97&gt;$C$8,IF(Raw!$N97&gt;$C$9,IF(Raw!$N97&lt;$A$9,IF(Raw!$X97&gt;$C$9,IF(Raw!$X97&lt;$A$9,Raw!H97,-999),-999),-999),-999),-999),-999)</f>
        <v>0.71047899999999997</v>
      </c>
      <c r="F97" s="9">
        <f>IF(Raw!$G97&gt;$C$8,IF(Raw!$Q97&gt;$C$8,IF(Raw!$N97&gt;$C$9,IF(Raw!$N97&lt;$A$9,IF(Raw!$X97&gt;$C$9,IF(Raw!$X97&lt;$A$9,Raw!I97,-999),-999),-999),-999),-999),-999)</f>
        <v>1.276459</v>
      </c>
      <c r="G97" s="9">
        <f>Raw!G97</f>
        <v>0.98866799999999999</v>
      </c>
      <c r="H97" s="9">
        <f>IF(Raw!$G97&gt;$C$8,IF(Raw!$Q97&gt;$C$8,IF(Raw!$N97&gt;$C$9,IF(Raw!$N97&lt;$A$9,IF(Raw!$X97&gt;$C$9,IF(Raw!$X97&lt;$A$9,Raw!L97,-999),-999),-999),-999),-999),-999)</f>
        <v>532</v>
      </c>
      <c r="I97" s="9">
        <f>IF(Raw!$G97&gt;$C$8,IF(Raw!$Q97&gt;$C$8,IF(Raw!$N97&gt;$C$9,IF(Raw!$N97&lt;$A$9,IF(Raw!$X97&gt;$C$9,IF(Raw!$X97&lt;$A$9,Raw!M97,-999),-999),-999),-999),-999),-999)</f>
        <v>2.4000000000000001E-5</v>
      </c>
      <c r="J97" s="9">
        <f>IF(Raw!$G97&gt;$C$8,IF(Raw!$Q97&gt;$C$8,IF(Raw!$N97&gt;$C$9,IF(Raw!$N97&lt;$A$9,IF(Raw!$X97&gt;$C$9,IF(Raw!$X97&lt;$A$9,Raw!N97,-999),-999),-999),-999),-999),-999)</f>
        <v>485</v>
      </c>
      <c r="K97" s="9">
        <f>IF(Raw!$G97&gt;$C$8,IF(Raw!$Q97&gt;$C$8,IF(Raw!$N97&gt;$C$9,IF(Raw!$N97&lt;$A$9,IF(Raw!$X97&gt;$C$9,IF(Raw!$X97&lt;$A$9,Raw!R97,-999),-999),-999),-999),-999),-999)</f>
        <v>0.66789100000000001</v>
      </c>
      <c r="L97" s="9">
        <f>IF(Raw!$G97&gt;$C$8,IF(Raw!$Q97&gt;$C$8,IF(Raw!$N97&gt;$C$9,IF(Raw!$N97&lt;$A$9,IF(Raw!$X97&gt;$C$9,IF(Raw!$X97&lt;$A$9,Raw!S97,-999),-999),-999),-999),-999),-999)</f>
        <v>1.27641</v>
      </c>
      <c r="M97" s="9">
        <f>Raw!Q97</f>
        <v>0.98956599999999995</v>
      </c>
      <c r="N97" s="9">
        <f>IF(Raw!$G97&gt;$C$8,IF(Raw!$Q97&gt;$C$8,IF(Raw!$N97&gt;$C$9,IF(Raw!$N97&lt;$A$9,IF(Raw!$X97&gt;$C$9,IF(Raw!$X97&lt;$A$9,Raw!V97,-999),-999),-999),-999),-999),-999)</f>
        <v>577.79999999999995</v>
      </c>
      <c r="O97" s="9">
        <f>IF(Raw!$G97&gt;$C$8,IF(Raw!$Q97&gt;$C$8,IF(Raw!$N97&gt;$C$9,IF(Raw!$N97&lt;$A$9,IF(Raw!$X97&gt;$C$9,IF(Raw!$X97&lt;$A$9,Raw!W97,-999),-999),-999),-999),-999),-999)</f>
        <v>0.140929</v>
      </c>
      <c r="P97" s="9">
        <f>IF(Raw!$G97&gt;$C$8,IF(Raw!$Q97&gt;$C$8,IF(Raw!$N97&gt;$C$9,IF(Raw!$N97&lt;$A$9,IF(Raw!$X97&gt;$C$9,IF(Raw!$X97&lt;$A$9,Raw!X97,-999),-999),-999),-999),-999),-999)</f>
        <v>471</v>
      </c>
      <c r="R97" s="9">
        <f t="shared" si="20"/>
        <v>0.56598000000000004</v>
      </c>
      <c r="S97" s="9">
        <f t="shared" si="21"/>
        <v>0.44339849536882897</v>
      </c>
      <c r="T97" s="9">
        <f t="shared" si="22"/>
        <v>0.60851900000000003</v>
      </c>
      <c r="U97" s="9">
        <f t="shared" si="23"/>
        <v>0.47674258271245135</v>
      </c>
      <c r="V97" s="15">
        <f t="shared" si="16"/>
        <v>0.38892212700000006</v>
      </c>
      <c r="X97" s="11">
        <f t="shared" si="24"/>
        <v>1.2160399999999996E+19</v>
      </c>
      <c r="Y97" s="11">
        <f t="shared" si="25"/>
        <v>5.3199999999999994E-18</v>
      </c>
      <c r="Z97" s="11">
        <f t="shared" si="26"/>
        <v>4.8499999999999997E-4</v>
      </c>
      <c r="AA97" s="16">
        <f t="shared" si="27"/>
        <v>3.0421743424537684E-2</v>
      </c>
      <c r="AB97" s="9">
        <f t="shared" si="17"/>
        <v>0.68640320888695627</v>
      </c>
      <c r="AC97" s="9">
        <f t="shared" si="18"/>
        <v>0.96957825657546226</v>
      </c>
      <c r="AD97" s="15">
        <f t="shared" si="19"/>
        <v>62.725244174304507</v>
      </c>
      <c r="AE97" s="3">
        <f t="shared" si="28"/>
        <v>640.52799999999979</v>
      </c>
      <c r="AF97" s="2">
        <f t="shared" si="29"/>
        <v>0.25</v>
      </c>
      <c r="AG97" s="9">
        <f t="shared" si="30"/>
        <v>2.3002919160713134E-2</v>
      </c>
      <c r="AH97" s="2">
        <f t="shared" si="31"/>
        <v>1.1130992868859464</v>
      </c>
    </row>
    <row r="98" spans="1:34">
      <c r="A98" s="1">
        <f>Raw!A98</f>
        <v>85</v>
      </c>
      <c r="B98" s="14">
        <f>Raw!B98</f>
        <v>0.37172453703703701</v>
      </c>
      <c r="C98" s="15">
        <f>Raw!C98</f>
        <v>47</v>
      </c>
      <c r="D98" s="15">
        <f>IF(C98&gt;0.5,Raw!D98*D$11,-999)</f>
        <v>17.600000000000001</v>
      </c>
      <c r="E98" s="9">
        <f>IF(Raw!$G98&gt;$C$8,IF(Raw!$Q98&gt;$C$8,IF(Raw!$N98&gt;$C$9,IF(Raw!$N98&lt;$A$9,IF(Raw!$X98&gt;$C$9,IF(Raw!$X98&lt;$A$9,Raw!H98,-999),-999),-999),-999),-999),-999)</f>
        <v>0.68007499999999999</v>
      </c>
      <c r="F98" s="9">
        <f>IF(Raw!$G98&gt;$C$8,IF(Raw!$Q98&gt;$C$8,IF(Raw!$N98&gt;$C$9,IF(Raw!$N98&lt;$A$9,IF(Raw!$X98&gt;$C$9,IF(Raw!$X98&lt;$A$9,Raw!I98,-999),-999),-999),-999),-999),-999)</f>
        <v>1.2557940000000001</v>
      </c>
      <c r="G98" s="9">
        <f>Raw!G98</f>
        <v>0.99034900000000003</v>
      </c>
      <c r="H98" s="9">
        <f>IF(Raw!$G98&gt;$C$8,IF(Raw!$Q98&gt;$C$8,IF(Raw!$N98&gt;$C$9,IF(Raw!$N98&lt;$A$9,IF(Raw!$X98&gt;$C$9,IF(Raw!$X98&lt;$A$9,Raw!L98,-999),-999),-999),-999),-999),-999)</f>
        <v>599.6</v>
      </c>
      <c r="I98" s="9">
        <f>IF(Raw!$G98&gt;$C$8,IF(Raw!$Q98&gt;$C$8,IF(Raw!$N98&gt;$C$9,IF(Raw!$N98&lt;$A$9,IF(Raw!$X98&gt;$C$9,IF(Raw!$X98&lt;$A$9,Raw!M98,-999),-999),-999),-999),-999),-999)</f>
        <v>1.1E-5</v>
      </c>
      <c r="J98" s="9">
        <f>IF(Raw!$G98&gt;$C$8,IF(Raw!$Q98&gt;$C$8,IF(Raw!$N98&gt;$C$9,IF(Raw!$N98&lt;$A$9,IF(Raw!$X98&gt;$C$9,IF(Raw!$X98&lt;$A$9,Raw!N98,-999),-999),-999),-999),-999),-999)</f>
        <v>549</v>
      </c>
      <c r="K98" s="9">
        <f>IF(Raw!$G98&gt;$C$8,IF(Raw!$Q98&gt;$C$8,IF(Raw!$N98&gt;$C$9,IF(Raw!$N98&lt;$A$9,IF(Raw!$X98&gt;$C$9,IF(Raw!$X98&lt;$A$9,Raw!R98,-999),-999),-999),-999),-999),-999)</f>
        <v>0.665574</v>
      </c>
      <c r="L98" s="9">
        <f>IF(Raw!$G98&gt;$C$8,IF(Raw!$Q98&gt;$C$8,IF(Raw!$N98&gt;$C$9,IF(Raw!$N98&lt;$A$9,IF(Raw!$X98&gt;$C$9,IF(Raw!$X98&lt;$A$9,Raw!S98,-999),-999),-999),-999),-999),-999)</f>
        <v>1.3128390000000001</v>
      </c>
      <c r="M98" s="9">
        <f>Raw!Q98</f>
        <v>0.99096300000000004</v>
      </c>
      <c r="N98" s="9">
        <f>IF(Raw!$G98&gt;$C$8,IF(Raw!$Q98&gt;$C$8,IF(Raw!$N98&gt;$C$9,IF(Raw!$N98&lt;$A$9,IF(Raw!$X98&gt;$C$9,IF(Raw!$X98&lt;$A$9,Raw!V98,-999),-999),-999),-999),-999),-999)</f>
        <v>559.4</v>
      </c>
      <c r="O98" s="9">
        <f>IF(Raw!$G98&gt;$C$8,IF(Raw!$Q98&gt;$C$8,IF(Raw!$N98&gt;$C$9,IF(Raw!$N98&lt;$A$9,IF(Raw!$X98&gt;$C$9,IF(Raw!$X98&lt;$A$9,Raw!W98,-999),-999),-999),-999),-999),-999)</f>
        <v>6.0837000000000002E-2</v>
      </c>
      <c r="P98" s="9">
        <f>IF(Raw!$G98&gt;$C$8,IF(Raw!$Q98&gt;$C$8,IF(Raw!$N98&gt;$C$9,IF(Raw!$N98&lt;$A$9,IF(Raw!$X98&gt;$C$9,IF(Raw!$X98&lt;$A$9,Raw!X98,-999),-999),-999),-999),-999),-999)</f>
        <v>474</v>
      </c>
      <c r="R98" s="9">
        <f t="shared" si="20"/>
        <v>0.57571900000000009</v>
      </c>
      <c r="S98" s="9">
        <f t="shared" si="21"/>
        <v>0.45845019167156403</v>
      </c>
      <c r="T98" s="9">
        <f t="shared" si="22"/>
        <v>0.64726500000000009</v>
      </c>
      <c r="U98" s="9">
        <f t="shared" si="23"/>
        <v>0.49302694389791896</v>
      </c>
      <c r="V98" s="15">
        <f t="shared" si="16"/>
        <v>0.40002204330000007</v>
      </c>
      <c r="X98" s="11">
        <f t="shared" si="24"/>
        <v>1.0595199999999998E+19</v>
      </c>
      <c r="Y98" s="11">
        <f t="shared" si="25"/>
        <v>5.9959999999999995E-18</v>
      </c>
      <c r="Z98" s="11">
        <f t="shared" si="26"/>
        <v>5.4900000000000001E-4</v>
      </c>
      <c r="AA98" s="16">
        <f t="shared" si="27"/>
        <v>3.3701890077300893E-2</v>
      </c>
      <c r="AB98" s="9">
        <f t="shared" si="17"/>
        <v>0.6873880538808842</v>
      </c>
      <c r="AC98" s="9">
        <f t="shared" si="18"/>
        <v>0.96629810992269904</v>
      </c>
      <c r="AD98" s="15">
        <f t="shared" si="19"/>
        <v>61.387777918580852</v>
      </c>
      <c r="AE98" s="3">
        <f t="shared" si="28"/>
        <v>721.91839999999979</v>
      </c>
      <c r="AF98" s="2">
        <f t="shared" si="29"/>
        <v>0.25</v>
      </c>
      <c r="AG98" s="9">
        <f t="shared" si="30"/>
        <v>2.3281406569140056E-2</v>
      </c>
      <c r="AH98" s="2">
        <f t="shared" si="31"/>
        <v>1.1265751476478338</v>
      </c>
    </row>
    <row r="99" spans="1:34">
      <c r="A99" s="1">
        <f>Raw!A99</f>
        <v>86</v>
      </c>
      <c r="B99" s="14">
        <f>Raw!B99</f>
        <v>0.37177083333333333</v>
      </c>
      <c r="C99" s="15">
        <f>Raw!C99</f>
        <v>46.4</v>
      </c>
      <c r="D99" s="15">
        <f>IF(C99&gt;0.5,Raw!D99*D$11,-999)</f>
        <v>18.5</v>
      </c>
      <c r="E99" s="9">
        <f>IF(Raw!$G99&gt;$C$8,IF(Raw!$Q99&gt;$C$8,IF(Raw!$N99&gt;$C$9,IF(Raw!$N99&lt;$A$9,IF(Raw!$X99&gt;$C$9,IF(Raw!$X99&lt;$A$9,Raw!H99,-999),-999),-999),-999),-999),-999)</f>
        <v>0.68572999999999995</v>
      </c>
      <c r="F99" s="9">
        <f>IF(Raw!$G99&gt;$C$8,IF(Raw!$Q99&gt;$C$8,IF(Raw!$N99&gt;$C$9,IF(Raw!$N99&lt;$A$9,IF(Raw!$X99&gt;$C$9,IF(Raw!$X99&lt;$A$9,Raw!I99,-999),-999),-999),-999),-999),-999)</f>
        <v>1.257762</v>
      </c>
      <c r="G99" s="9">
        <f>Raw!G99</f>
        <v>0.99027600000000005</v>
      </c>
      <c r="H99" s="9">
        <f>IF(Raw!$G99&gt;$C$8,IF(Raw!$Q99&gt;$C$8,IF(Raw!$N99&gt;$C$9,IF(Raw!$N99&lt;$A$9,IF(Raw!$X99&gt;$C$9,IF(Raw!$X99&lt;$A$9,Raw!L99,-999),-999),-999),-999),-999),-999)</f>
        <v>551.9</v>
      </c>
      <c r="I99" s="9">
        <f>IF(Raw!$G99&gt;$C$8,IF(Raw!$Q99&gt;$C$8,IF(Raw!$N99&gt;$C$9,IF(Raw!$N99&lt;$A$9,IF(Raw!$X99&gt;$C$9,IF(Raw!$X99&lt;$A$9,Raw!M99,-999),-999),-999),-999),-999),-999)</f>
        <v>2.9E-5</v>
      </c>
      <c r="J99" s="9">
        <f>IF(Raw!$G99&gt;$C$8,IF(Raw!$Q99&gt;$C$8,IF(Raw!$N99&gt;$C$9,IF(Raw!$N99&lt;$A$9,IF(Raw!$X99&gt;$C$9,IF(Raw!$X99&lt;$A$9,Raw!N99,-999),-999),-999),-999),-999),-999)</f>
        <v>551</v>
      </c>
      <c r="K99" s="9">
        <f>IF(Raw!$G99&gt;$C$8,IF(Raw!$Q99&gt;$C$8,IF(Raw!$N99&gt;$C$9,IF(Raw!$N99&lt;$A$9,IF(Raw!$X99&gt;$C$9,IF(Raw!$X99&lt;$A$9,Raw!R99,-999),-999),-999),-999),-999),-999)</f>
        <v>0.66594799999999998</v>
      </c>
      <c r="L99" s="9">
        <f>IF(Raw!$G99&gt;$C$8,IF(Raw!$Q99&gt;$C$8,IF(Raw!$N99&gt;$C$9,IF(Raw!$N99&lt;$A$9,IF(Raw!$X99&gt;$C$9,IF(Raw!$X99&lt;$A$9,Raw!S99,-999),-999),-999),-999),-999),-999)</f>
        <v>1.3268409999999999</v>
      </c>
      <c r="M99" s="9">
        <f>Raw!Q99</f>
        <v>0.99054399999999998</v>
      </c>
      <c r="N99" s="9">
        <f>IF(Raw!$G99&gt;$C$8,IF(Raw!$Q99&gt;$C$8,IF(Raw!$N99&gt;$C$9,IF(Raw!$N99&lt;$A$9,IF(Raw!$X99&gt;$C$9,IF(Raw!$X99&lt;$A$9,Raw!V99,-999),-999),-999),-999),-999),-999)</f>
        <v>552.20000000000005</v>
      </c>
      <c r="O99" s="9">
        <f>IF(Raw!$G99&gt;$C$8,IF(Raw!$Q99&gt;$C$8,IF(Raw!$N99&gt;$C$9,IF(Raw!$N99&lt;$A$9,IF(Raw!$X99&gt;$C$9,IF(Raw!$X99&lt;$A$9,Raw!W99,-999),-999),-999),-999),-999),-999)</f>
        <v>2.8558E-2</v>
      </c>
      <c r="P99" s="9">
        <f>IF(Raw!$G99&gt;$C$8,IF(Raw!$Q99&gt;$C$8,IF(Raw!$N99&gt;$C$9,IF(Raw!$N99&lt;$A$9,IF(Raw!$X99&gt;$C$9,IF(Raw!$X99&lt;$A$9,Raw!X99,-999),-999),-999),-999),-999),-999)</f>
        <v>399</v>
      </c>
      <c r="R99" s="9">
        <f t="shared" si="20"/>
        <v>0.5720320000000001</v>
      </c>
      <c r="S99" s="9">
        <f t="shared" si="21"/>
        <v>0.45480146482402878</v>
      </c>
      <c r="T99" s="9">
        <f t="shared" si="22"/>
        <v>0.66089299999999995</v>
      </c>
      <c r="U99" s="9">
        <f t="shared" si="23"/>
        <v>0.4980950995635498</v>
      </c>
      <c r="V99" s="15">
        <f t="shared" si="16"/>
        <v>0.40428845270000002</v>
      </c>
      <c r="X99" s="11">
        <f t="shared" si="24"/>
        <v>1.1136999999999998E+19</v>
      </c>
      <c r="Y99" s="11">
        <f t="shared" si="25"/>
        <v>5.5189999999999997E-18</v>
      </c>
      <c r="Z99" s="11">
        <f t="shared" si="26"/>
        <v>5.5099999999999995E-4</v>
      </c>
      <c r="AA99" s="16">
        <f t="shared" si="27"/>
        <v>3.2757852655085476E-2</v>
      </c>
      <c r="AB99" s="9">
        <f t="shared" si="17"/>
        <v>0.68759743551477737</v>
      </c>
      <c r="AC99" s="9">
        <f t="shared" si="18"/>
        <v>0.96724214734491454</v>
      </c>
      <c r="AD99" s="15">
        <f t="shared" si="19"/>
        <v>59.451638212496334</v>
      </c>
      <c r="AE99" s="3">
        <f t="shared" si="28"/>
        <v>664.48759999999982</v>
      </c>
      <c r="AF99" s="2">
        <f t="shared" si="29"/>
        <v>0.25</v>
      </c>
      <c r="AG99" s="9">
        <f t="shared" si="30"/>
        <v>2.2778899734361157E-2</v>
      </c>
      <c r="AH99" s="2">
        <f t="shared" si="31"/>
        <v>1.1022591034301499</v>
      </c>
    </row>
    <row r="100" spans="1:34">
      <c r="A100" s="1">
        <f>Raw!A100</f>
        <v>87</v>
      </c>
      <c r="B100" s="14">
        <f>Raw!B100</f>
        <v>0.37182870370370374</v>
      </c>
      <c r="C100" s="15">
        <f>Raw!C100</f>
        <v>48.4</v>
      </c>
      <c r="D100" s="15">
        <f>IF(C100&gt;0.5,Raw!D100*D$11,-999)</f>
        <v>16.7</v>
      </c>
      <c r="E100" s="9">
        <f>IF(Raw!$G100&gt;$C$8,IF(Raw!$Q100&gt;$C$8,IF(Raw!$N100&gt;$C$9,IF(Raw!$N100&lt;$A$9,IF(Raw!$X100&gt;$C$9,IF(Raw!$X100&lt;$A$9,Raw!H100,-999),-999),-999),-999),-999),-999)</f>
        <v>0.69671799999999995</v>
      </c>
      <c r="F100" s="9">
        <f>IF(Raw!$G100&gt;$C$8,IF(Raw!$Q100&gt;$C$8,IF(Raw!$N100&gt;$C$9,IF(Raw!$N100&lt;$A$9,IF(Raw!$X100&gt;$C$9,IF(Raw!$X100&lt;$A$9,Raw!I100,-999),-999),-999),-999),-999),-999)</f>
        <v>1.2758659999999999</v>
      </c>
      <c r="G100" s="9">
        <f>Raw!G100</f>
        <v>0.98771200000000003</v>
      </c>
      <c r="H100" s="9">
        <f>IF(Raw!$G100&gt;$C$8,IF(Raw!$Q100&gt;$C$8,IF(Raw!$N100&gt;$C$9,IF(Raw!$N100&lt;$A$9,IF(Raw!$X100&gt;$C$9,IF(Raw!$X100&lt;$A$9,Raw!L100,-999),-999),-999),-999),-999),-999)</f>
        <v>596.5</v>
      </c>
      <c r="I100" s="9">
        <f>IF(Raw!$G100&gt;$C$8,IF(Raw!$Q100&gt;$C$8,IF(Raw!$N100&gt;$C$9,IF(Raw!$N100&lt;$A$9,IF(Raw!$X100&gt;$C$9,IF(Raw!$X100&lt;$A$9,Raw!M100,-999),-999),-999),-999),-999),-999)</f>
        <v>8.9228000000000002E-2</v>
      </c>
      <c r="J100" s="9">
        <f>IF(Raw!$G100&gt;$C$8,IF(Raw!$Q100&gt;$C$8,IF(Raw!$N100&gt;$C$9,IF(Raw!$N100&lt;$A$9,IF(Raw!$X100&gt;$C$9,IF(Raw!$X100&lt;$A$9,Raw!N100,-999),-999),-999),-999),-999),-999)</f>
        <v>579</v>
      </c>
      <c r="K100" s="9">
        <f>IF(Raw!$G100&gt;$C$8,IF(Raw!$Q100&gt;$C$8,IF(Raw!$N100&gt;$C$9,IF(Raw!$N100&lt;$A$9,IF(Raw!$X100&gt;$C$9,IF(Raw!$X100&lt;$A$9,Raw!R100,-999),-999),-999),-999),-999),-999)</f>
        <v>0.65121099999999998</v>
      </c>
      <c r="L100" s="9">
        <f>IF(Raw!$G100&gt;$C$8,IF(Raw!$Q100&gt;$C$8,IF(Raw!$N100&gt;$C$9,IF(Raw!$N100&lt;$A$9,IF(Raw!$X100&gt;$C$9,IF(Raw!$X100&lt;$A$9,Raw!S100,-999),-999),-999),-999),-999),-999)</f>
        <v>1.247398</v>
      </c>
      <c r="M100" s="9">
        <f>Raw!Q100</f>
        <v>0.99218099999999998</v>
      </c>
      <c r="N100" s="9">
        <f>IF(Raw!$G100&gt;$C$8,IF(Raw!$Q100&gt;$C$8,IF(Raw!$N100&gt;$C$9,IF(Raw!$N100&lt;$A$9,IF(Raw!$X100&gt;$C$9,IF(Raw!$X100&lt;$A$9,Raw!V100,-999),-999),-999),-999),-999),-999)</f>
        <v>562.6</v>
      </c>
      <c r="O100" s="9">
        <f>IF(Raw!$G100&gt;$C$8,IF(Raw!$Q100&gt;$C$8,IF(Raw!$N100&gt;$C$9,IF(Raw!$N100&lt;$A$9,IF(Raw!$X100&gt;$C$9,IF(Raw!$X100&lt;$A$9,Raw!W100,-999),-999),-999),-999),-999),-999)</f>
        <v>0.17089599999999999</v>
      </c>
      <c r="P100" s="9">
        <f>IF(Raw!$G100&gt;$C$8,IF(Raw!$Q100&gt;$C$8,IF(Raw!$N100&gt;$C$9,IF(Raw!$N100&lt;$A$9,IF(Raw!$X100&gt;$C$9,IF(Raw!$X100&lt;$A$9,Raw!X100,-999),-999),-999),-999),-999),-999)</f>
        <v>426</v>
      </c>
      <c r="R100" s="9">
        <f t="shared" si="20"/>
        <v>0.579148</v>
      </c>
      <c r="S100" s="9">
        <f t="shared" si="21"/>
        <v>0.45392541222981098</v>
      </c>
      <c r="T100" s="9">
        <f t="shared" si="22"/>
        <v>0.59618700000000002</v>
      </c>
      <c r="U100" s="9">
        <f t="shared" si="23"/>
        <v>0.47794448924882038</v>
      </c>
      <c r="V100" s="15">
        <f t="shared" si="16"/>
        <v>0.38008217060000005</v>
      </c>
      <c r="X100" s="11">
        <f t="shared" si="24"/>
        <v>1.0053399999999998E+19</v>
      </c>
      <c r="Y100" s="11">
        <f t="shared" si="25"/>
        <v>5.9649999999999995E-18</v>
      </c>
      <c r="Z100" s="11">
        <f t="shared" si="26"/>
        <v>5.7899999999999998E-4</v>
      </c>
      <c r="AA100" s="16">
        <f t="shared" si="27"/>
        <v>3.3556633424194175E-2</v>
      </c>
      <c r="AB100" s="9">
        <f t="shared" si="17"/>
        <v>0.67121702861127008</v>
      </c>
      <c r="AC100" s="9">
        <f t="shared" si="18"/>
        <v>0.96644336657580576</v>
      </c>
      <c r="AD100" s="15">
        <f t="shared" si="19"/>
        <v>57.956188988245557</v>
      </c>
      <c r="AE100" s="3">
        <f t="shared" si="28"/>
        <v>718.18599999999969</v>
      </c>
      <c r="AF100" s="2">
        <f t="shared" si="29"/>
        <v>0.25</v>
      </c>
      <c r="AG100" s="9">
        <f t="shared" si="30"/>
        <v>2.1307570111380871E-2</v>
      </c>
      <c r="AH100" s="2">
        <f t="shared" si="31"/>
        <v>1.0310622286912854</v>
      </c>
    </row>
    <row r="101" spans="1:34">
      <c r="A101" s="1">
        <f>Raw!A101</f>
        <v>88</v>
      </c>
      <c r="B101" s="14">
        <f>Raw!B101</f>
        <v>0.37187500000000001</v>
      </c>
      <c r="C101" s="15">
        <f>Raw!C101</f>
        <v>48.1</v>
      </c>
      <c r="D101" s="15">
        <f>IF(C101&gt;0.5,Raw!D101*D$11,-999)</f>
        <v>16.7</v>
      </c>
      <c r="E101" s="9">
        <f>IF(Raw!$G101&gt;$C$8,IF(Raw!$Q101&gt;$C$8,IF(Raw!$N101&gt;$C$9,IF(Raw!$N101&lt;$A$9,IF(Raw!$X101&gt;$C$9,IF(Raw!$X101&lt;$A$9,Raw!H101,-999),-999),-999),-999),-999),-999)</f>
        <v>0.67909200000000003</v>
      </c>
      <c r="F101" s="9">
        <f>IF(Raw!$G101&gt;$C$8,IF(Raw!$Q101&gt;$C$8,IF(Raw!$N101&gt;$C$9,IF(Raw!$N101&lt;$A$9,IF(Raw!$X101&gt;$C$9,IF(Raw!$X101&lt;$A$9,Raw!I101,-999),-999),-999),-999),-999),-999)</f>
        <v>1.242227</v>
      </c>
      <c r="G101" s="9">
        <f>Raw!G101</f>
        <v>0.98773900000000003</v>
      </c>
      <c r="H101" s="9">
        <f>IF(Raw!$G101&gt;$C$8,IF(Raw!$Q101&gt;$C$8,IF(Raw!$N101&gt;$C$9,IF(Raw!$N101&lt;$A$9,IF(Raw!$X101&gt;$C$9,IF(Raw!$X101&lt;$A$9,Raw!L101,-999),-999),-999),-999),-999),-999)</f>
        <v>556.70000000000005</v>
      </c>
      <c r="I101" s="9">
        <f>IF(Raw!$G101&gt;$C$8,IF(Raw!$Q101&gt;$C$8,IF(Raw!$N101&gt;$C$9,IF(Raw!$N101&lt;$A$9,IF(Raw!$X101&gt;$C$9,IF(Raw!$X101&lt;$A$9,Raw!M101,-999),-999),-999),-999),-999),-999)</f>
        <v>5.4183000000000002E-2</v>
      </c>
      <c r="J101" s="9">
        <f>IF(Raw!$G101&gt;$C$8,IF(Raw!$Q101&gt;$C$8,IF(Raw!$N101&gt;$C$9,IF(Raw!$N101&lt;$A$9,IF(Raw!$X101&gt;$C$9,IF(Raw!$X101&lt;$A$9,Raw!N101,-999),-999),-999),-999),-999),-999)</f>
        <v>685</v>
      </c>
      <c r="K101" s="9">
        <f>IF(Raw!$G101&gt;$C$8,IF(Raw!$Q101&gt;$C$8,IF(Raw!$N101&gt;$C$9,IF(Raw!$N101&lt;$A$9,IF(Raw!$X101&gt;$C$9,IF(Raw!$X101&lt;$A$9,Raw!R101,-999),-999),-999),-999),-999),-999)</f>
        <v>0.62354399999999999</v>
      </c>
      <c r="L101" s="9">
        <f>IF(Raw!$G101&gt;$C$8,IF(Raw!$Q101&gt;$C$8,IF(Raw!$N101&gt;$C$9,IF(Raw!$N101&lt;$A$9,IF(Raw!$X101&gt;$C$9,IF(Raw!$X101&lt;$A$9,Raw!S101,-999),-999),-999),-999),-999),-999)</f>
        <v>1.2323329999999999</v>
      </c>
      <c r="M101" s="9">
        <f>Raw!Q101</f>
        <v>0.99101300000000003</v>
      </c>
      <c r="N101" s="9">
        <f>IF(Raw!$G101&gt;$C$8,IF(Raw!$Q101&gt;$C$8,IF(Raw!$N101&gt;$C$9,IF(Raw!$N101&lt;$A$9,IF(Raw!$X101&gt;$C$9,IF(Raw!$X101&lt;$A$9,Raw!V101,-999),-999),-999),-999),-999),-999)</f>
        <v>588</v>
      </c>
      <c r="O101" s="9">
        <f>IF(Raw!$G101&gt;$C$8,IF(Raw!$Q101&gt;$C$8,IF(Raw!$N101&gt;$C$9,IF(Raw!$N101&lt;$A$9,IF(Raw!$X101&gt;$C$9,IF(Raw!$X101&lt;$A$9,Raw!W101,-999),-999),-999),-999),-999),-999)</f>
        <v>4.6192999999999998E-2</v>
      </c>
      <c r="P101" s="9">
        <f>IF(Raw!$G101&gt;$C$8,IF(Raw!$Q101&gt;$C$8,IF(Raw!$N101&gt;$C$9,IF(Raw!$N101&lt;$A$9,IF(Raw!$X101&gt;$C$9,IF(Raw!$X101&lt;$A$9,Raw!X101,-999),-999),-999),-999),-999),-999)</f>
        <v>437</v>
      </c>
      <c r="R101" s="9">
        <f t="shared" si="20"/>
        <v>0.56313499999999994</v>
      </c>
      <c r="S101" s="9">
        <f t="shared" si="21"/>
        <v>0.45332696842042552</v>
      </c>
      <c r="T101" s="9">
        <f t="shared" si="22"/>
        <v>0.60878899999999991</v>
      </c>
      <c r="U101" s="9">
        <f t="shared" si="23"/>
        <v>0.49401338761519814</v>
      </c>
      <c r="V101" s="15">
        <f t="shared" si="16"/>
        <v>0.37549186509999999</v>
      </c>
      <c r="X101" s="11">
        <f t="shared" si="24"/>
        <v>1.0053399999999998E+19</v>
      </c>
      <c r="Y101" s="11">
        <f t="shared" si="25"/>
        <v>5.5670000000000005E-18</v>
      </c>
      <c r="Z101" s="11">
        <f t="shared" si="26"/>
        <v>6.8499999999999995E-4</v>
      </c>
      <c r="AA101" s="16">
        <f t="shared" si="27"/>
        <v>3.692208183158642E-2</v>
      </c>
      <c r="AB101" s="9">
        <f t="shared" si="17"/>
        <v>0.64602175727616962</v>
      </c>
      <c r="AC101" s="9">
        <f t="shared" si="18"/>
        <v>0.96307791816841359</v>
      </c>
      <c r="AD101" s="15">
        <f t="shared" si="19"/>
        <v>53.90084938917726</v>
      </c>
      <c r="AE101" s="3">
        <f t="shared" si="28"/>
        <v>670.26679999999988</v>
      </c>
      <c r="AF101" s="2">
        <f t="shared" si="29"/>
        <v>0.25</v>
      </c>
      <c r="AG101" s="9">
        <f t="shared" si="30"/>
        <v>2.0482877847756955E-2</v>
      </c>
      <c r="AH101" s="2">
        <f t="shared" si="31"/>
        <v>0.99115579924523745</v>
      </c>
    </row>
    <row r="102" spans="1:34">
      <c r="A102" s="1">
        <f>Raw!A102</f>
        <v>89</v>
      </c>
      <c r="B102" s="14">
        <f>Raw!B102</f>
        <v>0.37193287037037037</v>
      </c>
      <c r="C102" s="15">
        <f>Raw!C102</f>
        <v>50.1</v>
      </c>
      <c r="D102" s="15">
        <f>IF(C102&gt;0.5,Raw!D102*D$11,-999)</f>
        <v>15.8</v>
      </c>
      <c r="E102" s="9">
        <f>IF(Raw!$G102&gt;$C$8,IF(Raw!$Q102&gt;$C$8,IF(Raw!$N102&gt;$C$9,IF(Raw!$N102&lt;$A$9,IF(Raw!$X102&gt;$C$9,IF(Raw!$X102&lt;$A$9,Raw!H102,-999),-999),-999),-999),-999),-999)</f>
        <v>0.669238</v>
      </c>
      <c r="F102" s="9">
        <f>IF(Raw!$G102&gt;$C$8,IF(Raw!$Q102&gt;$C$8,IF(Raw!$N102&gt;$C$9,IF(Raw!$N102&lt;$A$9,IF(Raw!$X102&gt;$C$9,IF(Raw!$X102&lt;$A$9,Raw!I102,-999),-999),-999),-999),-999),-999)</f>
        <v>1.2178929999999999</v>
      </c>
      <c r="G102" s="9">
        <f>Raw!G102</f>
        <v>0.987236</v>
      </c>
      <c r="H102" s="9">
        <f>IF(Raw!$G102&gt;$C$8,IF(Raw!$Q102&gt;$C$8,IF(Raw!$N102&gt;$C$9,IF(Raw!$N102&lt;$A$9,IF(Raw!$X102&gt;$C$9,IF(Raw!$X102&lt;$A$9,Raw!L102,-999),-999),-999),-999),-999),-999)</f>
        <v>595.29999999999995</v>
      </c>
      <c r="I102" s="9">
        <f>IF(Raw!$G102&gt;$C$8,IF(Raw!$Q102&gt;$C$8,IF(Raw!$N102&gt;$C$9,IF(Raw!$N102&lt;$A$9,IF(Raw!$X102&gt;$C$9,IF(Raw!$X102&lt;$A$9,Raw!M102,-999),-999),-999),-999),-999),-999)</f>
        <v>8.4960999999999995E-2</v>
      </c>
      <c r="J102" s="9">
        <f>IF(Raw!$G102&gt;$C$8,IF(Raw!$Q102&gt;$C$8,IF(Raw!$N102&gt;$C$9,IF(Raw!$N102&lt;$A$9,IF(Raw!$X102&gt;$C$9,IF(Raw!$X102&lt;$A$9,Raw!N102,-999),-999),-999),-999),-999),-999)</f>
        <v>398</v>
      </c>
      <c r="K102" s="9">
        <f>IF(Raw!$G102&gt;$C$8,IF(Raw!$Q102&gt;$C$8,IF(Raw!$N102&gt;$C$9,IF(Raw!$N102&lt;$A$9,IF(Raw!$X102&gt;$C$9,IF(Raw!$X102&lt;$A$9,Raw!R102,-999),-999),-999),-999),-999),-999)</f>
        <v>0.62994000000000006</v>
      </c>
      <c r="L102" s="9">
        <f>IF(Raw!$G102&gt;$C$8,IF(Raw!$Q102&gt;$C$8,IF(Raw!$N102&gt;$C$9,IF(Raw!$N102&lt;$A$9,IF(Raw!$X102&gt;$C$9,IF(Raw!$X102&lt;$A$9,Raw!S102,-999),-999),-999),-999),-999),-999)</f>
        <v>1.2206969999999999</v>
      </c>
      <c r="M102" s="9">
        <f>Raw!Q102</f>
        <v>0.98969200000000002</v>
      </c>
      <c r="N102" s="9">
        <f>IF(Raw!$G102&gt;$C$8,IF(Raw!$Q102&gt;$C$8,IF(Raw!$N102&gt;$C$9,IF(Raw!$N102&lt;$A$9,IF(Raw!$X102&gt;$C$9,IF(Raw!$X102&lt;$A$9,Raw!V102,-999),-999),-999),-999),-999),-999)</f>
        <v>590.6</v>
      </c>
      <c r="O102" s="9">
        <f>IF(Raw!$G102&gt;$C$8,IF(Raw!$Q102&gt;$C$8,IF(Raw!$N102&gt;$C$9,IF(Raw!$N102&lt;$A$9,IF(Raw!$X102&gt;$C$9,IF(Raw!$X102&lt;$A$9,Raw!W102,-999),-999),-999),-999),-999),-999)</f>
        <v>0.19065499999999999</v>
      </c>
      <c r="P102" s="9">
        <f>IF(Raw!$G102&gt;$C$8,IF(Raw!$Q102&gt;$C$8,IF(Raw!$N102&gt;$C$9,IF(Raw!$N102&lt;$A$9,IF(Raw!$X102&gt;$C$9,IF(Raw!$X102&lt;$A$9,Raw!X102,-999),-999),-999),-999),-999),-999)</f>
        <v>424</v>
      </c>
      <c r="R102" s="9">
        <f t="shared" si="20"/>
        <v>0.54865499999999989</v>
      </c>
      <c r="S102" s="9">
        <f t="shared" si="21"/>
        <v>0.45049524055068874</v>
      </c>
      <c r="T102" s="9">
        <f t="shared" si="22"/>
        <v>0.59075699999999987</v>
      </c>
      <c r="U102" s="9">
        <f t="shared" si="23"/>
        <v>0.4839505626703432</v>
      </c>
      <c r="V102" s="15">
        <f t="shared" si="16"/>
        <v>0.37194637590000001</v>
      </c>
      <c r="X102" s="11">
        <f t="shared" si="24"/>
        <v>9.5116E+18</v>
      </c>
      <c r="Y102" s="11">
        <f t="shared" si="25"/>
        <v>5.9529999999999991E-18</v>
      </c>
      <c r="Z102" s="11">
        <f t="shared" si="26"/>
        <v>3.9799999999999997E-4</v>
      </c>
      <c r="AA102" s="16">
        <f t="shared" si="27"/>
        <v>2.2039108382785326E-2</v>
      </c>
      <c r="AB102" s="9">
        <f t="shared" si="17"/>
        <v>0.64295975755088919</v>
      </c>
      <c r="AC102" s="9">
        <f t="shared" si="18"/>
        <v>0.97796089161721467</v>
      </c>
      <c r="AD102" s="15">
        <f t="shared" si="19"/>
        <v>55.374644177852588</v>
      </c>
      <c r="AE102" s="3">
        <f t="shared" si="28"/>
        <v>716.74119999999971</v>
      </c>
      <c r="AF102" s="2">
        <f t="shared" si="29"/>
        <v>0.25</v>
      </c>
      <c r="AG102" s="9">
        <f t="shared" si="30"/>
        <v>2.061430015964754E-2</v>
      </c>
      <c r="AH102" s="2">
        <f t="shared" si="31"/>
        <v>0.99751525652212769</v>
      </c>
    </row>
    <row r="103" spans="1:34">
      <c r="A103" s="1">
        <f>Raw!A103</f>
        <v>90</v>
      </c>
      <c r="B103" s="14">
        <f>Raw!B103</f>
        <v>0.37197916666666669</v>
      </c>
      <c r="C103" s="15">
        <f>Raw!C103</f>
        <v>49.5</v>
      </c>
      <c r="D103" s="15">
        <f>IF(C103&gt;0.5,Raw!D103*D$11,-999)</f>
        <v>15.8</v>
      </c>
      <c r="E103" s="9">
        <f>IF(Raw!$G103&gt;$C$8,IF(Raw!$Q103&gt;$C$8,IF(Raw!$N103&gt;$C$9,IF(Raw!$N103&lt;$A$9,IF(Raw!$X103&gt;$C$9,IF(Raw!$X103&lt;$A$9,Raw!H103,-999),-999),-999),-999),-999),-999)</f>
        <v>0.67173799999999995</v>
      </c>
      <c r="F103" s="9">
        <f>IF(Raw!$G103&gt;$C$8,IF(Raw!$Q103&gt;$C$8,IF(Raw!$N103&gt;$C$9,IF(Raw!$N103&lt;$A$9,IF(Raw!$X103&gt;$C$9,IF(Raw!$X103&lt;$A$9,Raw!I103,-999),-999),-999),-999),-999),-999)</f>
        <v>1.2712349999999999</v>
      </c>
      <c r="G103" s="9">
        <f>Raw!G103</f>
        <v>0.98824900000000004</v>
      </c>
      <c r="H103" s="9">
        <f>IF(Raw!$G103&gt;$C$8,IF(Raw!$Q103&gt;$C$8,IF(Raw!$N103&gt;$C$9,IF(Raw!$N103&lt;$A$9,IF(Raw!$X103&gt;$C$9,IF(Raw!$X103&lt;$A$9,Raw!L103,-999),-999),-999),-999),-999),-999)</f>
        <v>575.4</v>
      </c>
      <c r="I103" s="9">
        <f>IF(Raw!$G103&gt;$C$8,IF(Raw!$Q103&gt;$C$8,IF(Raw!$N103&gt;$C$9,IF(Raw!$N103&lt;$A$9,IF(Raw!$X103&gt;$C$9,IF(Raw!$X103&lt;$A$9,Raw!M103,-999),-999),-999),-999),-999),-999)</f>
        <v>4.3000000000000002E-5</v>
      </c>
      <c r="J103" s="9">
        <f>IF(Raw!$G103&gt;$C$8,IF(Raw!$Q103&gt;$C$8,IF(Raw!$N103&gt;$C$9,IF(Raw!$N103&lt;$A$9,IF(Raw!$X103&gt;$C$9,IF(Raw!$X103&lt;$A$9,Raw!N103,-999),-999),-999),-999),-999),-999)</f>
        <v>332</v>
      </c>
      <c r="K103" s="9">
        <f>IF(Raw!$G103&gt;$C$8,IF(Raw!$Q103&gt;$C$8,IF(Raw!$N103&gt;$C$9,IF(Raw!$N103&lt;$A$9,IF(Raw!$X103&gt;$C$9,IF(Raw!$X103&lt;$A$9,Raw!R103,-999),-999),-999),-999),-999),-999)</f>
        <v>0.65081100000000003</v>
      </c>
      <c r="L103" s="9">
        <f>IF(Raw!$G103&gt;$C$8,IF(Raw!$Q103&gt;$C$8,IF(Raw!$N103&gt;$C$9,IF(Raw!$N103&lt;$A$9,IF(Raw!$X103&gt;$C$9,IF(Raw!$X103&lt;$A$9,Raw!S103,-999),-999),-999),-999),-999),-999)</f>
        <v>1.2542709999999999</v>
      </c>
      <c r="M103" s="9">
        <f>Raw!Q103</f>
        <v>0.99187099999999995</v>
      </c>
      <c r="N103" s="9">
        <f>IF(Raw!$G103&gt;$C$8,IF(Raw!$Q103&gt;$C$8,IF(Raw!$N103&gt;$C$9,IF(Raw!$N103&lt;$A$9,IF(Raw!$X103&gt;$C$9,IF(Raw!$X103&lt;$A$9,Raw!V103,-999),-999),-999),-999),-999),-999)</f>
        <v>559.9</v>
      </c>
      <c r="O103" s="9">
        <f>IF(Raw!$G103&gt;$C$8,IF(Raw!$Q103&gt;$C$8,IF(Raw!$N103&gt;$C$9,IF(Raw!$N103&lt;$A$9,IF(Raw!$X103&gt;$C$9,IF(Raw!$X103&lt;$A$9,Raw!W103,-999),-999),-999),-999),-999),-999)</f>
        <v>0.11887300000000001</v>
      </c>
      <c r="P103" s="9">
        <f>IF(Raw!$G103&gt;$C$8,IF(Raw!$Q103&gt;$C$8,IF(Raw!$N103&gt;$C$9,IF(Raw!$N103&lt;$A$9,IF(Raw!$X103&gt;$C$9,IF(Raw!$X103&lt;$A$9,Raw!X103,-999),-999),-999),-999),-999),-999)</f>
        <v>608</v>
      </c>
      <c r="R103" s="9">
        <f t="shared" si="20"/>
        <v>0.59949699999999995</v>
      </c>
      <c r="S103" s="9">
        <f t="shared" si="21"/>
        <v>0.47158629207030955</v>
      </c>
      <c r="T103" s="9">
        <f t="shared" si="22"/>
        <v>0.60345999999999989</v>
      </c>
      <c r="U103" s="9">
        <f t="shared" si="23"/>
        <v>0.48112409519154947</v>
      </c>
      <c r="V103" s="15">
        <f t="shared" si="16"/>
        <v>0.38217637370000002</v>
      </c>
      <c r="X103" s="11">
        <f t="shared" si="24"/>
        <v>9.5116E+18</v>
      </c>
      <c r="Y103" s="11">
        <f t="shared" si="25"/>
        <v>5.7539999999999996E-18</v>
      </c>
      <c r="Z103" s="11">
        <f t="shared" si="26"/>
        <v>3.3199999999999999E-4</v>
      </c>
      <c r="AA103" s="16">
        <f t="shared" si="27"/>
        <v>1.7846008901052951E-2</v>
      </c>
      <c r="AB103" s="9">
        <f t="shared" si="17"/>
        <v>0.66158035253142944</v>
      </c>
      <c r="AC103" s="9">
        <f t="shared" si="18"/>
        <v>0.98215399109894708</v>
      </c>
      <c r="AD103" s="15">
        <f t="shared" si="19"/>
        <v>53.753038858593229</v>
      </c>
      <c r="AE103" s="3">
        <f t="shared" si="28"/>
        <v>692.7815999999998</v>
      </c>
      <c r="AF103" s="2">
        <f t="shared" si="29"/>
        <v>0.25</v>
      </c>
      <c r="AG103" s="9">
        <f t="shared" si="30"/>
        <v>1.9893755526643742E-2</v>
      </c>
      <c r="AH103" s="2">
        <f t="shared" si="31"/>
        <v>0.96264847672072607</v>
      </c>
    </row>
    <row r="104" spans="1:34">
      <c r="A104" s="1">
        <f>Raw!A104</f>
        <v>91</v>
      </c>
      <c r="B104" s="14">
        <f>Raw!B104</f>
        <v>0.372037037037037</v>
      </c>
      <c r="C104" s="15">
        <f>Raw!C104</f>
        <v>51.5</v>
      </c>
      <c r="D104" s="15">
        <f>IF(C104&gt;0.5,Raw!D104*D$11,-999)</f>
        <v>15.8</v>
      </c>
      <c r="E104" s="9">
        <f>IF(Raw!$G104&gt;$C$8,IF(Raw!$Q104&gt;$C$8,IF(Raw!$N104&gt;$C$9,IF(Raw!$N104&lt;$A$9,IF(Raw!$X104&gt;$C$9,IF(Raw!$X104&lt;$A$9,Raw!H104,-999),-999),-999),-999),-999),-999)</f>
        <v>0.70933400000000002</v>
      </c>
      <c r="F104" s="9">
        <f>IF(Raw!$G104&gt;$C$8,IF(Raw!$Q104&gt;$C$8,IF(Raw!$N104&gt;$C$9,IF(Raw!$N104&lt;$A$9,IF(Raw!$X104&gt;$C$9,IF(Raw!$X104&lt;$A$9,Raw!I104,-999),-999),-999),-999),-999),-999)</f>
        <v>1.2605679999999999</v>
      </c>
      <c r="G104" s="9">
        <f>Raw!G104</f>
        <v>0.98570000000000002</v>
      </c>
      <c r="H104" s="9">
        <f>IF(Raw!$G104&gt;$C$8,IF(Raw!$Q104&gt;$C$8,IF(Raw!$N104&gt;$C$9,IF(Raw!$N104&lt;$A$9,IF(Raw!$X104&gt;$C$9,IF(Raw!$X104&lt;$A$9,Raw!L104,-999),-999),-999),-999),-999),-999)</f>
        <v>563.9</v>
      </c>
      <c r="I104" s="9">
        <f>IF(Raw!$G104&gt;$C$8,IF(Raw!$Q104&gt;$C$8,IF(Raw!$N104&gt;$C$9,IF(Raw!$N104&lt;$A$9,IF(Raw!$X104&gt;$C$9,IF(Raw!$X104&lt;$A$9,Raw!M104,-999),-999),-999),-999),-999),-999)</f>
        <v>0.104189</v>
      </c>
      <c r="J104" s="9">
        <f>IF(Raw!$G104&gt;$C$8,IF(Raw!$Q104&gt;$C$8,IF(Raw!$N104&gt;$C$9,IF(Raw!$N104&lt;$A$9,IF(Raw!$X104&gt;$C$9,IF(Raw!$X104&lt;$A$9,Raw!N104,-999),-999),-999),-999),-999),-999)</f>
        <v>471</v>
      </c>
      <c r="K104" s="9">
        <f>IF(Raw!$G104&gt;$C$8,IF(Raw!$Q104&gt;$C$8,IF(Raw!$N104&gt;$C$9,IF(Raw!$N104&lt;$A$9,IF(Raw!$X104&gt;$C$9,IF(Raw!$X104&lt;$A$9,Raw!R104,-999),-999),-999),-999),-999),-999)</f>
        <v>0.63120699999999996</v>
      </c>
      <c r="L104" s="9">
        <f>IF(Raw!$G104&gt;$C$8,IF(Raw!$Q104&gt;$C$8,IF(Raw!$N104&gt;$C$9,IF(Raw!$N104&lt;$A$9,IF(Raw!$X104&gt;$C$9,IF(Raw!$X104&lt;$A$9,Raw!S104,-999),-999),-999),-999),-999),-999)</f>
        <v>1.2292179999999999</v>
      </c>
      <c r="M104" s="9">
        <f>Raw!Q104</f>
        <v>0.98681700000000006</v>
      </c>
      <c r="N104" s="9">
        <f>IF(Raw!$G104&gt;$C$8,IF(Raw!$Q104&gt;$C$8,IF(Raw!$N104&gt;$C$9,IF(Raw!$N104&lt;$A$9,IF(Raw!$X104&gt;$C$9,IF(Raw!$X104&lt;$A$9,Raw!V104,-999),-999),-999),-999),-999),-999)</f>
        <v>572.29999999999995</v>
      </c>
      <c r="O104" s="9">
        <f>IF(Raw!$G104&gt;$C$8,IF(Raw!$Q104&gt;$C$8,IF(Raw!$N104&gt;$C$9,IF(Raw!$N104&lt;$A$9,IF(Raw!$X104&gt;$C$9,IF(Raw!$X104&lt;$A$9,Raw!W104,-999),-999),-999),-999),-999),-999)</f>
        <v>8.7539000000000006E-2</v>
      </c>
      <c r="P104" s="9">
        <f>IF(Raw!$G104&gt;$C$8,IF(Raw!$Q104&gt;$C$8,IF(Raw!$N104&gt;$C$9,IF(Raw!$N104&lt;$A$9,IF(Raw!$X104&gt;$C$9,IF(Raw!$X104&lt;$A$9,Raw!X104,-999),-999),-999),-999),-999),-999)</f>
        <v>573</v>
      </c>
      <c r="R104" s="9">
        <f t="shared" si="20"/>
        <v>0.55123399999999989</v>
      </c>
      <c r="S104" s="9">
        <f t="shared" si="21"/>
        <v>0.43729017395332892</v>
      </c>
      <c r="T104" s="9">
        <f t="shared" si="22"/>
        <v>0.59801099999999996</v>
      </c>
      <c r="U104" s="9">
        <f t="shared" si="23"/>
        <v>0.48649710629034071</v>
      </c>
      <c r="V104" s="15">
        <f t="shared" si="16"/>
        <v>0.37454272459999999</v>
      </c>
      <c r="X104" s="11">
        <f t="shared" si="24"/>
        <v>9.5116E+18</v>
      </c>
      <c r="Y104" s="11">
        <f t="shared" si="25"/>
        <v>5.6389999999999998E-18</v>
      </c>
      <c r="Z104" s="11">
        <f t="shared" si="26"/>
        <v>4.7099999999999996E-4</v>
      </c>
      <c r="AA104" s="16">
        <f t="shared" si="27"/>
        <v>2.4640045234460315E-2</v>
      </c>
      <c r="AB104" s="9">
        <f t="shared" si="17"/>
        <v>0.64594201809070484</v>
      </c>
      <c r="AC104" s="9">
        <f t="shared" si="18"/>
        <v>0.97535995476553961</v>
      </c>
      <c r="AD104" s="15">
        <f t="shared" si="19"/>
        <v>52.314321092272444</v>
      </c>
      <c r="AE104" s="3">
        <f t="shared" si="28"/>
        <v>678.93559999999979</v>
      </c>
      <c r="AF104" s="2">
        <f t="shared" si="29"/>
        <v>0.25</v>
      </c>
      <c r="AG104" s="9">
        <f t="shared" si="30"/>
        <v>1.957751217610329E-2</v>
      </c>
      <c r="AH104" s="2">
        <f t="shared" si="31"/>
        <v>0.94734562556911217</v>
      </c>
    </row>
    <row r="105" spans="1:34">
      <c r="A105" s="1">
        <f>Raw!A105</f>
        <v>92</v>
      </c>
      <c r="B105" s="14">
        <f>Raw!B105</f>
        <v>0.37208333333333332</v>
      </c>
      <c r="C105" s="15">
        <f>Raw!C105</f>
        <v>51.2</v>
      </c>
      <c r="D105" s="15">
        <f>IF(C105&gt;0.5,Raw!D105*D$11,-999)</f>
        <v>15</v>
      </c>
      <c r="E105" s="9">
        <f>IF(Raw!$G105&gt;$C$8,IF(Raw!$Q105&gt;$C$8,IF(Raw!$N105&gt;$C$9,IF(Raw!$N105&lt;$A$9,IF(Raw!$X105&gt;$C$9,IF(Raw!$X105&lt;$A$9,Raw!H105,-999),-999),-999),-999),-999),-999)</f>
        <v>0.67229700000000003</v>
      </c>
      <c r="F105" s="9">
        <f>IF(Raw!$G105&gt;$C$8,IF(Raw!$Q105&gt;$C$8,IF(Raw!$N105&gt;$C$9,IF(Raw!$N105&lt;$A$9,IF(Raw!$X105&gt;$C$9,IF(Raw!$X105&lt;$A$9,Raw!I105,-999),-999),-999),-999),-999),-999)</f>
        <v>1.248275</v>
      </c>
      <c r="G105" s="9">
        <f>Raw!G105</f>
        <v>0.99272899999999997</v>
      </c>
      <c r="H105" s="9">
        <f>IF(Raw!$G105&gt;$C$8,IF(Raw!$Q105&gt;$C$8,IF(Raw!$N105&gt;$C$9,IF(Raw!$N105&lt;$A$9,IF(Raw!$X105&gt;$C$9,IF(Raw!$X105&lt;$A$9,Raw!L105,-999),-999),-999),-999),-999),-999)</f>
        <v>576.6</v>
      </c>
      <c r="I105" s="9">
        <f>IF(Raw!$G105&gt;$C$8,IF(Raw!$Q105&gt;$C$8,IF(Raw!$N105&gt;$C$9,IF(Raw!$N105&lt;$A$9,IF(Raw!$X105&gt;$C$9,IF(Raw!$X105&lt;$A$9,Raw!M105,-999),-999),-999),-999),-999),-999)</f>
        <v>8.7528999999999996E-2</v>
      </c>
      <c r="J105" s="9">
        <f>IF(Raw!$G105&gt;$C$8,IF(Raw!$Q105&gt;$C$8,IF(Raw!$N105&gt;$C$9,IF(Raw!$N105&lt;$A$9,IF(Raw!$X105&gt;$C$9,IF(Raw!$X105&lt;$A$9,Raw!N105,-999),-999),-999),-999),-999),-999)</f>
        <v>560</v>
      </c>
      <c r="K105" s="9">
        <f>IF(Raw!$G105&gt;$C$8,IF(Raw!$Q105&gt;$C$8,IF(Raw!$N105&gt;$C$9,IF(Raw!$N105&lt;$A$9,IF(Raw!$X105&gt;$C$9,IF(Raw!$X105&lt;$A$9,Raw!R105,-999),-999),-999),-999),-999),-999)</f>
        <v>0.659663</v>
      </c>
      <c r="L105" s="9">
        <f>IF(Raw!$G105&gt;$C$8,IF(Raw!$Q105&gt;$C$8,IF(Raw!$N105&gt;$C$9,IF(Raw!$N105&lt;$A$9,IF(Raw!$X105&gt;$C$9,IF(Raw!$X105&lt;$A$9,Raw!S105,-999),-999),-999),-999),-999),-999)</f>
        <v>1.304899</v>
      </c>
      <c r="M105" s="9">
        <f>Raw!Q105</f>
        <v>0.99180199999999996</v>
      </c>
      <c r="N105" s="9">
        <f>IF(Raw!$G105&gt;$C$8,IF(Raw!$Q105&gt;$C$8,IF(Raw!$N105&gt;$C$9,IF(Raw!$N105&lt;$A$9,IF(Raw!$X105&gt;$C$9,IF(Raw!$X105&lt;$A$9,Raw!V105,-999),-999),-999),-999),-999),-999)</f>
        <v>582.29999999999995</v>
      </c>
      <c r="O105" s="9">
        <f>IF(Raw!$G105&gt;$C$8,IF(Raw!$Q105&gt;$C$8,IF(Raw!$N105&gt;$C$9,IF(Raw!$N105&lt;$A$9,IF(Raw!$X105&gt;$C$9,IF(Raw!$X105&lt;$A$9,Raw!W105,-999),-999),-999),-999),-999),-999)</f>
        <v>3.4419999999999999E-2</v>
      </c>
      <c r="P105" s="9">
        <f>IF(Raw!$G105&gt;$C$8,IF(Raw!$Q105&gt;$C$8,IF(Raw!$N105&gt;$C$9,IF(Raw!$N105&lt;$A$9,IF(Raw!$X105&gt;$C$9,IF(Raw!$X105&lt;$A$9,Raw!X105,-999),-999),-999),-999),-999),-999)</f>
        <v>592</v>
      </c>
      <c r="R105" s="9">
        <f t="shared" si="20"/>
        <v>0.57597799999999999</v>
      </c>
      <c r="S105" s="9">
        <f t="shared" si="21"/>
        <v>0.46141915843864534</v>
      </c>
      <c r="T105" s="9">
        <f t="shared" si="22"/>
        <v>0.64523600000000003</v>
      </c>
      <c r="U105" s="9">
        <f t="shared" si="23"/>
        <v>0.49447198595446851</v>
      </c>
      <c r="V105" s="15">
        <f t="shared" si="16"/>
        <v>0.39760272530000007</v>
      </c>
      <c r="X105" s="11">
        <f t="shared" si="24"/>
        <v>9.029999999999999E+18</v>
      </c>
      <c r="Y105" s="11">
        <f t="shared" si="25"/>
        <v>5.766E-18</v>
      </c>
      <c r="Z105" s="11">
        <f t="shared" si="26"/>
        <v>5.5999999999999995E-4</v>
      </c>
      <c r="AA105" s="16">
        <f t="shared" si="27"/>
        <v>2.8331434742188022E-2</v>
      </c>
      <c r="AB105" s="9">
        <f t="shared" si="17"/>
        <v>0.67794346162731045</v>
      </c>
      <c r="AC105" s="9">
        <f t="shared" si="18"/>
        <v>0.97166856525781198</v>
      </c>
      <c r="AD105" s="15">
        <f t="shared" si="19"/>
        <v>50.591847753907182</v>
      </c>
      <c r="AE105" s="3">
        <f t="shared" si="28"/>
        <v>694.22639999999978</v>
      </c>
      <c r="AF105" s="2">
        <f t="shared" si="29"/>
        <v>0.25</v>
      </c>
      <c r="AG105" s="9">
        <f t="shared" si="30"/>
        <v>1.924327033229277E-2</v>
      </c>
      <c r="AH105" s="2">
        <f t="shared" si="31"/>
        <v>0.9311718366950309</v>
      </c>
    </row>
    <row r="106" spans="1:34">
      <c r="A106" s="1">
        <f>Raw!A106</f>
        <v>93</v>
      </c>
      <c r="B106" s="14">
        <f>Raw!B106</f>
        <v>0.37214120370370374</v>
      </c>
      <c r="C106" s="15">
        <f>Raw!C106</f>
        <v>52.1</v>
      </c>
      <c r="D106" s="15">
        <f>IF(C106&gt;0.5,Raw!D106*D$11,-999)</f>
        <v>15</v>
      </c>
      <c r="E106" s="9">
        <f>IF(Raw!$G106&gt;$C$8,IF(Raw!$Q106&gt;$C$8,IF(Raw!$N106&gt;$C$9,IF(Raw!$N106&lt;$A$9,IF(Raw!$X106&gt;$C$9,IF(Raw!$X106&lt;$A$9,Raw!H106,-999),-999),-999),-999),-999),-999)</f>
        <v>0.67451300000000003</v>
      </c>
      <c r="F106" s="9">
        <f>IF(Raw!$G106&gt;$C$8,IF(Raw!$Q106&gt;$C$8,IF(Raw!$N106&gt;$C$9,IF(Raw!$N106&lt;$A$9,IF(Raw!$X106&gt;$C$9,IF(Raw!$X106&lt;$A$9,Raw!I106,-999),-999),-999),-999),-999),-999)</f>
        <v>1.2416510000000001</v>
      </c>
      <c r="G106" s="9">
        <f>Raw!G106</f>
        <v>0.98956299999999997</v>
      </c>
      <c r="H106" s="9">
        <f>IF(Raw!$G106&gt;$C$8,IF(Raw!$Q106&gt;$C$8,IF(Raw!$N106&gt;$C$9,IF(Raw!$N106&lt;$A$9,IF(Raw!$X106&gt;$C$9,IF(Raw!$X106&lt;$A$9,Raw!L106,-999),-999),-999),-999),-999),-999)</f>
        <v>568.4</v>
      </c>
      <c r="I106" s="9">
        <f>IF(Raw!$G106&gt;$C$8,IF(Raw!$Q106&gt;$C$8,IF(Raw!$N106&gt;$C$9,IF(Raw!$N106&lt;$A$9,IF(Raw!$X106&gt;$C$9,IF(Raw!$X106&lt;$A$9,Raw!M106,-999),-999),-999),-999),-999),-999)</f>
        <v>6.2447999999999997E-2</v>
      </c>
      <c r="J106" s="9">
        <f>IF(Raw!$G106&gt;$C$8,IF(Raw!$Q106&gt;$C$8,IF(Raw!$N106&gt;$C$9,IF(Raw!$N106&lt;$A$9,IF(Raw!$X106&gt;$C$9,IF(Raw!$X106&lt;$A$9,Raw!N106,-999),-999),-999),-999),-999),-999)</f>
        <v>493</v>
      </c>
      <c r="K106" s="9">
        <f>IF(Raw!$G106&gt;$C$8,IF(Raw!$Q106&gt;$C$8,IF(Raw!$N106&gt;$C$9,IF(Raw!$N106&lt;$A$9,IF(Raw!$X106&gt;$C$9,IF(Raw!$X106&lt;$A$9,Raw!R106,-999),-999),-999),-999),-999),-999)</f>
        <v>0.61558999999999997</v>
      </c>
      <c r="L106" s="9">
        <f>IF(Raw!$G106&gt;$C$8,IF(Raw!$Q106&gt;$C$8,IF(Raw!$N106&gt;$C$9,IF(Raw!$N106&lt;$A$9,IF(Raw!$X106&gt;$C$9,IF(Raw!$X106&lt;$A$9,Raw!S106,-999),-999),-999),-999),-999),-999)</f>
        <v>1.233096</v>
      </c>
      <c r="M106" s="9">
        <f>Raw!Q106</f>
        <v>0.99021199999999998</v>
      </c>
      <c r="N106" s="9">
        <f>IF(Raw!$G106&gt;$C$8,IF(Raw!$Q106&gt;$C$8,IF(Raw!$N106&gt;$C$9,IF(Raw!$N106&lt;$A$9,IF(Raw!$X106&gt;$C$9,IF(Raw!$X106&lt;$A$9,Raw!V106,-999),-999),-999),-999),-999),-999)</f>
        <v>605.4</v>
      </c>
      <c r="O106" s="9">
        <f>IF(Raw!$G106&gt;$C$8,IF(Raw!$Q106&gt;$C$8,IF(Raw!$N106&gt;$C$9,IF(Raw!$N106&lt;$A$9,IF(Raw!$X106&gt;$C$9,IF(Raw!$X106&lt;$A$9,Raw!W106,-999),-999),-999),-999),-999),-999)</f>
        <v>8.2643999999999995E-2</v>
      </c>
      <c r="P106" s="9">
        <f>IF(Raw!$G106&gt;$C$8,IF(Raw!$Q106&gt;$C$8,IF(Raw!$N106&gt;$C$9,IF(Raw!$N106&lt;$A$9,IF(Raw!$X106&gt;$C$9,IF(Raw!$X106&lt;$A$9,Raw!X106,-999),-999),-999),-999),-999),-999)</f>
        <v>465</v>
      </c>
      <c r="R106" s="9">
        <f t="shared" si="20"/>
        <v>0.56713800000000003</v>
      </c>
      <c r="S106" s="9">
        <f t="shared" si="21"/>
        <v>0.45676119940305288</v>
      </c>
      <c r="T106" s="9">
        <f t="shared" si="22"/>
        <v>0.617506</v>
      </c>
      <c r="U106" s="9">
        <f t="shared" si="23"/>
        <v>0.50077690625871796</v>
      </c>
      <c r="V106" s="15">
        <f t="shared" si="16"/>
        <v>0.37572435120000003</v>
      </c>
      <c r="X106" s="11">
        <f t="shared" si="24"/>
        <v>9.029999999999999E+18</v>
      </c>
      <c r="Y106" s="11">
        <f t="shared" si="25"/>
        <v>5.6839999999999992E-18</v>
      </c>
      <c r="Z106" s="11">
        <f t="shared" si="26"/>
        <v>4.9299999999999995E-4</v>
      </c>
      <c r="AA106" s="16">
        <f t="shared" si="27"/>
        <v>2.4679485296830984E-2</v>
      </c>
      <c r="AB106" s="9">
        <f t="shared" si="17"/>
        <v>0.63082973024770483</v>
      </c>
      <c r="AC106" s="9">
        <f t="shared" si="18"/>
        <v>0.97532051470316905</v>
      </c>
      <c r="AD106" s="15">
        <f t="shared" si="19"/>
        <v>50.05980790432249</v>
      </c>
      <c r="AE106" s="3">
        <f t="shared" si="28"/>
        <v>684.35359999999969</v>
      </c>
      <c r="AF106" s="2">
        <f t="shared" si="29"/>
        <v>0.25</v>
      </c>
      <c r="AG106" s="9">
        <f t="shared" si="30"/>
        <v>1.928368902325564E-2</v>
      </c>
      <c r="AH106" s="2">
        <f t="shared" si="31"/>
        <v>0.93312767611581504</v>
      </c>
    </row>
    <row r="107" spans="1:34">
      <c r="A107" s="1">
        <f>Raw!A107</f>
        <v>94</v>
      </c>
      <c r="B107" s="14">
        <f>Raw!B107</f>
        <v>0.37218749999999995</v>
      </c>
      <c r="C107" s="15">
        <f>Raw!C107</f>
        <v>53.7</v>
      </c>
      <c r="D107" s="15">
        <f>IF(C107&gt;0.5,Raw!D107*D$11,-999)</f>
        <v>14.1</v>
      </c>
      <c r="E107" s="9">
        <f>IF(Raw!$G107&gt;$C$8,IF(Raw!$Q107&gt;$C$8,IF(Raw!$N107&gt;$C$9,IF(Raw!$N107&lt;$A$9,IF(Raw!$X107&gt;$C$9,IF(Raw!$X107&lt;$A$9,Raw!H107,-999),-999),-999),-999),-999),-999)</f>
        <v>0.68047999999999997</v>
      </c>
      <c r="F107" s="9">
        <f>IF(Raw!$G107&gt;$C$8,IF(Raw!$Q107&gt;$C$8,IF(Raw!$N107&gt;$C$9,IF(Raw!$N107&lt;$A$9,IF(Raw!$X107&gt;$C$9,IF(Raw!$X107&lt;$A$9,Raw!I107,-999),-999),-999),-999),-999),-999)</f>
        <v>1.2549650000000001</v>
      </c>
      <c r="G107" s="9">
        <f>Raw!G107</f>
        <v>0.98798900000000001</v>
      </c>
      <c r="H107" s="9">
        <f>IF(Raw!$G107&gt;$C$8,IF(Raw!$Q107&gt;$C$8,IF(Raw!$N107&gt;$C$9,IF(Raw!$N107&lt;$A$9,IF(Raw!$X107&gt;$C$9,IF(Raw!$X107&lt;$A$9,Raw!L107,-999),-999),-999),-999),-999),-999)</f>
        <v>575.79999999999995</v>
      </c>
      <c r="I107" s="9">
        <f>IF(Raw!$G107&gt;$C$8,IF(Raw!$Q107&gt;$C$8,IF(Raw!$N107&gt;$C$9,IF(Raw!$N107&lt;$A$9,IF(Raw!$X107&gt;$C$9,IF(Raw!$X107&lt;$A$9,Raw!M107,-999),-999),-999),-999),-999),-999)</f>
        <v>4.7151999999999999E-2</v>
      </c>
      <c r="J107" s="9">
        <f>IF(Raw!$G107&gt;$C$8,IF(Raw!$Q107&gt;$C$8,IF(Raw!$N107&gt;$C$9,IF(Raw!$N107&lt;$A$9,IF(Raw!$X107&gt;$C$9,IF(Raw!$X107&lt;$A$9,Raw!N107,-999),-999),-999),-999),-999),-999)</f>
        <v>484</v>
      </c>
      <c r="K107" s="9">
        <f>IF(Raw!$G107&gt;$C$8,IF(Raw!$Q107&gt;$C$8,IF(Raw!$N107&gt;$C$9,IF(Raw!$N107&lt;$A$9,IF(Raw!$X107&gt;$C$9,IF(Raw!$X107&lt;$A$9,Raw!R107,-999),-999),-999),-999),-999),-999)</f>
        <v>0.64275599999999999</v>
      </c>
      <c r="L107" s="9">
        <f>IF(Raw!$G107&gt;$C$8,IF(Raw!$Q107&gt;$C$8,IF(Raw!$N107&gt;$C$9,IF(Raw!$N107&lt;$A$9,IF(Raw!$X107&gt;$C$9,IF(Raw!$X107&lt;$A$9,Raw!S107,-999),-999),-999),-999),-999),-999)</f>
        <v>1.2260599999999999</v>
      </c>
      <c r="M107" s="9">
        <f>Raw!Q107</f>
        <v>0.99181399999999997</v>
      </c>
      <c r="N107" s="9">
        <f>IF(Raw!$G107&gt;$C$8,IF(Raw!$Q107&gt;$C$8,IF(Raw!$N107&gt;$C$9,IF(Raw!$N107&lt;$A$9,IF(Raw!$X107&gt;$C$9,IF(Raw!$X107&lt;$A$9,Raw!V107,-999),-999),-999),-999),-999),-999)</f>
        <v>559.4</v>
      </c>
      <c r="O107" s="9">
        <f>IF(Raw!$G107&gt;$C$8,IF(Raw!$Q107&gt;$C$8,IF(Raw!$N107&gt;$C$9,IF(Raw!$N107&lt;$A$9,IF(Raw!$X107&gt;$C$9,IF(Raw!$X107&lt;$A$9,Raw!W107,-999),-999),-999),-999),-999),-999)</f>
        <v>8.9399000000000006E-2</v>
      </c>
      <c r="P107" s="9">
        <f>IF(Raw!$G107&gt;$C$8,IF(Raw!$Q107&gt;$C$8,IF(Raw!$N107&gt;$C$9,IF(Raw!$N107&lt;$A$9,IF(Raw!$X107&gt;$C$9,IF(Raw!$X107&lt;$A$9,Raw!X107,-999),-999),-999),-999),-999),-999)</f>
        <v>643</v>
      </c>
      <c r="R107" s="9">
        <f t="shared" si="20"/>
        <v>0.57448500000000013</v>
      </c>
      <c r="S107" s="9">
        <f t="shared" si="21"/>
        <v>0.45776973859828768</v>
      </c>
      <c r="T107" s="9">
        <f t="shared" si="22"/>
        <v>0.58330399999999993</v>
      </c>
      <c r="U107" s="9">
        <f t="shared" si="23"/>
        <v>0.47575485702167919</v>
      </c>
      <c r="V107" s="15">
        <f t="shared" si="16"/>
        <v>0.37358048199999999</v>
      </c>
      <c r="X107" s="11">
        <f t="shared" si="24"/>
        <v>8.488199999999998E+18</v>
      </c>
      <c r="Y107" s="11">
        <f t="shared" si="25"/>
        <v>5.7579999999999989E-18</v>
      </c>
      <c r="Z107" s="11">
        <f t="shared" si="26"/>
        <v>4.84E-4</v>
      </c>
      <c r="AA107" s="16">
        <f t="shared" si="27"/>
        <v>2.31088743122378E-2</v>
      </c>
      <c r="AB107" s="9">
        <f t="shared" si="17"/>
        <v>0.65623549882182552</v>
      </c>
      <c r="AC107" s="9">
        <f t="shared" si="18"/>
        <v>0.97689112568776226</v>
      </c>
      <c r="AD107" s="15">
        <f t="shared" si="19"/>
        <v>47.745608083135949</v>
      </c>
      <c r="AE107" s="3">
        <f t="shared" si="28"/>
        <v>693.26319999999964</v>
      </c>
      <c r="AF107" s="2">
        <f t="shared" si="29"/>
        <v>0.25</v>
      </c>
      <c r="AG107" s="9">
        <f t="shared" si="30"/>
        <v>1.7473234574619596E-2</v>
      </c>
      <c r="AH107" s="2">
        <f t="shared" si="31"/>
        <v>0.84552072755260532</v>
      </c>
    </row>
    <row r="108" spans="1:34">
      <c r="A108" s="1">
        <f>Raw!A108</f>
        <v>95</v>
      </c>
      <c r="B108" s="14">
        <f>Raw!B108</f>
        <v>0.37224537037037037</v>
      </c>
      <c r="C108" s="15">
        <f>Raw!C108</f>
        <v>53.7</v>
      </c>
      <c r="D108" s="15">
        <f>IF(C108&gt;0.5,Raw!D108*D$11,-999)</f>
        <v>14.1</v>
      </c>
      <c r="E108" s="9">
        <f>IF(Raw!$G108&gt;$C$8,IF(Raw!$Q108&gt;$C$8,IF(Raw!$N108&gt;$C$9,IF(Raw!$N108&lt;$A$9,IF(Raw!$X108&gt;$C$9,IF(Raw!$X108&lt;$A$9,Raw!H108,-999),-999),-999),-999),-999),-999)</f>
        <v>0.66251499999999997</v>
      </c>
      <c r="F108" s="9">
        <f>IF(Raw!$G108&gt;$C$8,IF(Raw!$Q108&gt;$C$8,IF(Raw!$N108&gt;$C$9,IF(Raw!$N108&lt;$A$9,IF(Raw!$X108&gt;$C$9,IF(Raw!$X108&lt;$A$9,Raw!I108,-999),-999),-999),-999),-999),-999)</f>
        <v>1.2190970000000001</v>
      </c>
      <c r="G108" s="9">
        <f>Raw!G108</f>
        <v>0.98252899999999999</v>
      </c>
      <c r="H108" s="9">
        <f>IF(Raw!$G108&gt;$C$8,IF(Raw!$Q108&gt;$C$8,IF(Raw!$N108&gt;$C$9,IF(Raw!$N108&lt;$A$9,IF(Raw!$X108&gt;$C$9,IF(Raw!$X108&lt;$A$9,Raw!L108,-999),-999),-999),-999),-999),-999)</f>
        <v>569</v>
      </c>
      <c r="I108" s="9">
        <f>IF(Raw!$G108&gt;$C$8,IF(Raw!$Q108&gt;$C$8,IF(Raw!$N108&gt;$C$9,IF(Raw!$N108&lt;$A$9,IF(Raw!$X108&gt;$C$9,IF(Raw!$X108&lt;$A$9,Raw!M108,-999),-999),-999),-999),-999),-999)</f>
        <v>2.9711000000000001E-2</v>
      </c>
      <c r="J108" s="9">
        <f>IF(Raw!$G108&gt;$C$8,IF(Raw!$Q108&gt;$C$8,IF(Raw!$N108&gt;$C$9,IF(Raw!$N108&lt;$A$9,IF(Raw!$X108&gt;$C$9,IF(Raw!$X108&lt;$A$9,Raw!N108,-999),-999),-999),-999),-999),-999)</f>
        <v>477</v>
      </c>
      <c r="K108" s="9">
        <f>IF(Raw!$G108&gt;$C$8,IF(Raw!$Q108&gt;$C$8,IF(Raw!$N108&gt;$C$9,IF(Raw!$N108&lt;$A$9,IF(Raw!$X108&gt;$C$9,IF(Raw!$X108&lt;$A$9,Raw!R108,-999),-999),-999),-999),-999),-999)</f>
        <v>0.63333499999999998</v>
      </c>
      <c r="L108" s="9">
        <f>IF(Raw!$G108&gt;$C$8,IF(Raw!$Q108&gt;$C$8,IF(Raw!$N108&gt;$C$9,IF(Raw!$N108&lt;$A$9,IF(Raw!$X108&gt;$C$9,IF(Raw!$X108&lt;$A$9,Raw!S108,-999),-999),-999),-999),-999),-999)</f>
        <v>1.2276469999999999</v>
      </c>
      <c r="M108" s="9">
        <f>Raw!Q108</f>
        <v>0.99011199999999999</v>
      </c>
      <c r="N108" s="9">
        <f>IF(Raw!$G108&gt;$C$8,IF(Raw!$Q108&gt;$C$8,IF(Raw!$N108&gt;$C$9,IF(Raw!$N108&lt;$A$9,IF(Raw!$X108&gt;$C$9,IF(Raw!$X108&lt;$A$9,Raw!V108,-999),-999),-999),-999),-999),-999)</f>
        <v>589.1</v>
      </c>
      <c r="O108" s="9">
        <f>IF(Raw!$G108&gt;$C$8,IF(Raw!$Q108&gt;$C$8,IF(Raw!$N108&gt;$C$9,IF(Raw!$N108&lt;$A$9,IF(Raw!$X108&gt;$C$9,IF(Raw!$X108&lt;$A$9,Raw!W108,-999),-999),-999),-999),-999),-999)</f>
        <v>0.160272</v>
      </c>
      <c r="P108" s="9">
        <f>IF(Raw!$G108&gt;$C$8,IF(Raw!$Q108&gt;$C$8,IF(Raw!$N108&gt;$C$9,IF(Raw!$N108&lt;$A$9,IF(Raw!$X108&gt;$C$9,IF(Raw!$X108&lt;$A$9,Raw!X108,-999),-999),-999),-999),-999),-999)</f>
        <v>427</v>
      </c>
      <c r="R108" s="9">
        <f t="shared" si="20"/>
        <v>0.55658200000000013</v>
      </c>
      <c r="S108" s="9">
        <f t="shared" si="21"/>
        <v>0.45655267792472631</v>
      </c>
      <c r="T108" s="9">
        <f t="shared" si="22"/>
        <v>0.59431199999999995</v>
      </c>
      <c r="U108" s="9">
        <f t="shared" si="23"/>
        <v>0.48410658764286474</v>
      </c>
      <c r="V108" s="15">
        <f t="shared" si="16"/>
        <v>0.37406404090000001</v>
      </c>
      <c r="X108" s="11">
        <f t="shared" si="24"/>
        <v>8.488199999999998E+18</v>
      </c>
      <c r="Y108" s="11">
        <f t="shared" si="25"/>
        <v>5.6899999999999998E-18</v>
      </c>
      <c r="Z108" s="11">
        <f t="shared" si="26"/>
        <v>4.7699999999999999E-4</v>
      </c>
      <c r="AA108" s="16">
        <f t="shared" si="27"/>
        <v>2.2519277390972991E-2</v>
      </c>
      <c r="AB108" s="9">
        <f t="shared" si="17"/>
        <v>0.64671847678478389</v>
      </c>
      <c r="AC108" s="9">
        <f t="shared" si="18"/>
        <v>0.97748072260902708</v>
      </c>
      <c r="AD108" s="15">
        <f t="shared" si="19"/>
        <v>47.210225138308161</v>
      </c>
      <c r="AE108" s="3">
        <f t="shared" si="28"/>
        <v>685.07599999999979</v>
      </c>
      <c r="AF108" s="2">
        <f t="shared" si="29"/>
        <v>0.25</v>
      </c>
      <c r="AG108" s="9">
        <f t="shared" si="30"/>
        <v>1.7580600764275197E-2</v>
      </c>
      <c r="AH108" s="2">
        <f t="shared" si="31"/>
        <v>0.85071612159395904</v>
      </c>
    </row>
    <row r="109" spans="1:34">
      <c r="A109" s="1">
        <f>Raw!A109</f>
        <v>96</v>
      </c>
      <c r="B109" s="14">
        <f>Raw!B109</f>
        <v>0.37229166666666669</v>
      </c>
      <c r="C109" s="15">
        <f>Raw!C109</f>
        <v>55.5</v>
      </c>
      <c r="D109" s="15">
        <f>IF(C109&gt;0.5,Raw!D109*D$11,-999)</f>
        <v>13.2</v>
      </c>
      <c r="E109" s="9">
        <f>IF(Raw!$G109&gt;$C$8,IF(Raw!$Q109&gt;$C$8,IF(Raw!$N109&gt;$C$9,IF(Raw!$N109&lt;$A$9,IF(Raw!$X109&gt;$C$9,IF(Raw!$X109&lt;$A$9,Raw!H109,-999),-999),-999),-999),-999),-999)</f>
        <v>0.67181000000000002</v>
      </c>
      <c r="F109" s="9">
        <f>IF(Raw!$G109&gt;$C$8,IF(Raw!$Q109&gt;$C$8,IF(Raw!$N109&gt;$C$9,IF(Raw!$N109&lt;$A$9,IF(Raw!$X109&gt;$C$9,IF(Raw!$X109&lt;$A$9,Raw!I109,-999),-999),-999),-999),-999),-999)</f>
        <v>1.243805</v>
      </c>
      <c r="G109" s="9">
        <f>Raw!G109</f>
        <v>0.98943400000000004</v>
      </c>
      <c r="H109" s="9">
        <f>IF(Raw!$G109&gt;$C$8,IF(Raw!$Q109&gt;$C$8,IF(Raw!$N109&gt;$C$9,IF(Raw!$N109&lt;$A$9,IF(Raw!$X109&gt;$C$9,IF(Raw!$X109&lt;$A$9,Raw!L109,-999),-999),-999),-999),-999),-999)</f>
        <v>572.20000000000005</v>
      </c>
      <c r="I109" s="9">
        <f>IF(Raw!$G109&gt;$C$8,IF(Raw!$Q109&gt;$C$8,IF(Raw!$N109&gt;$C$9,IF(Raw!$N109&lt;$A$9,IF(Raw!$X109&gt;$C$9,IF(Raw!$X109&lt;$A$9,Raw!M109,-999),-999),-999),-999),-999),-999)</f>
        <v>7.6628000000000002E-2</v>
      </c>
      <c r="J109" s="9">
        <f>IF(Raw!$G109&gt;$C$8,IF(Raw!$Q109&gt;$C$8,IF(Raw!$N109&gt;$C$9,IF(Raw!$N109&lt;$A$9,IF(Raw!$X109&gt;$C$9,IF(Raw!$X109&lt;$A$9,Raw!N109,-999),-999),-999),-999),-999),-999)</f>
        <v>613</v>
      </c>
      <c r="K109" s="9">
        <f>IF(Raw!$G109&gt;$C$8,IF(Raw!$Q109&gt;$C$8,IF(Raw!$N109&gt;$C$9,IF(Raw!$N109&lt;$A$9,IF(Raw!$X109&gt;$C$9,IF(Raw!$X109&lt;$A$9,Raw!R109,-999),-999),-999),-999),-999),-999)</f>
        <v>0.63361500000000004</v>
      </c>
      <c r="L109" s="9">
        <f>IF(Raw!$G109&gt;$C$8,IF(Raw!$Q109&gt;$C$8,IF(Raw!$N109&gt;$C$9,IF(Raw!$N109&lt;$A$9,IF(Raw!$X109&gt;$C$9,IF(Raw!$X109&lt;$A$9,Raw!S109,-999),-999),-999),-999),-999),-999)</f>
        <v>1.246097</v>
      </c>
      <c r="M109" s="9">
        <f>Raw!Q109</f>
        <v>0.98947600000000002</v>
      </c>
      <c r="N109" s="9">
        <f>IF(Raw!$G109&gt;$C$8,IF(Raw!$Q109&gt;$C$8,IF(Raw!$N109&gt;$C$9,IF(Raw!$N109&lt;$A$9,IF(Raw!$X109&gt;$C$9,IF(Raw!$X109&lt;$A$9,Raw!V109,-999),-999),-999),-999),-999),-999)</f>
        <v>568</v>
      </c>
      <c r="O109" s="9">
        <f>IF(Raw!$G109&gt;$C$8,IF(Raw!$Q109&gt;$C$8,IF(Raw!$N109&gt;$C$9,IF(Raw!$N109&lt;$A$9,IF(Raw!$X109&gt;$C$9,IF(Raw!$X109&lt;$A$9,Raw!W109,-999),-999),-999),-999),-999),-999)</f>
        <v>0.13703399999999999</v>
      </c>
      <c r="P109" s="9">
        <f>IF(Raw!$G109&gt;$C$8,IF(Raw!$Q109&gt;$C$8,IF(Raw!$N109&gt;$C$9,IF(Raw!$N109&lt;$A$9,IF(Raw!$X109&gt;$C$9,IF(Raw!$X109&lt;$A$9,Raw!X109,-999),-999),-999),-999),-999),-999)</f>
        <v>525</v>
      </c>
      <c r="R109" s="9">
        <f t="shared" si="20"/>
        <v>0.57199500000000003</v>
      </c>
      <c r="S109" s="9">
        <f t="shared" si="21"/>
        <v>0.45987514119978612</v>
      </c>
      <c r="T109" s="9">
        <f t="shared" si="22"/>
        <v>0.61248199999999997</v>
      </c>
      <c r="U109" s="9">
        <f t="shared" si="23"/>
        <v>0.49152032305671223</v>
      </c>
      <c r="V109" s="15">
        <f t="shared" si="16"/>
        <v>0.37968575590000003</v>
      </c>
      <c r="X109" s="11">
        <f t="shared" si="24"/>
        <v>7.9463999999999969E+18</v>
      </c>
      <c r="Y109" s="11">
        <f t="shared" si="25"/>
        <v>5.7220000000000001E-18</v>
      </c>
      <c r="Z109" s="11">
        <f t="shared" si="26"/>
        <v>6.1299999999999994E-4</v>
      </c>
      <c r="AA109" s="16">
        <f t="shared" si="27"/>
        <v>2.7116861742737152E-2</v>
      </c>
      <c r="AB109" s="9">
        <f t="shared" si="17"/>
        <v>0.65022358971391514</v>
      </c>
      <c r="AC109" s="9">
        <f t="shared" si="18"/>
        <v>0.97288313825726291</v>
      </c>
      <c r="AD109" s="15">
        <f t="shared" si="19"/>
        <v>44.236316056667462</v>
      </c>
      <c r="AE109" s="3">
        <f t="shared" si="28"/>
        <v>688.9287999999998</v>
      </c>
      <c r="AF109" s="2">
        <f t="shared" si="29"/>
        <v>0.25</v>
      </c>
      <c r="AG109" s="9">
        <f t="shared" si="30"/>
        <v>1.6725421814624625E-2</v>
      </c>
      <c r="AH109" s="2">
        <f t="shared" si="31"/>
        <v>0.80933445727712405</v>
      </c>
    </row>
    <row r="110" spans="1:34">
      <c r="A110" s="1">
        <f>Raw!A110</f>
        <v>97</v>
      </c>
      <c r="B110" s="14">
        <f>Raw!B110</f>
        <v>0.37234953703703705</v>
      </c>
      <c r="C110" s="15">
        <f>Raw!C110</f>
        <v>55.2</v>
      </c>
      <c r="D110" s="15">
        <f>IF(C110&gt;0.5,Raw!D110*D$11,-999)</f>
        <v>13.2</v>
      </c>
      <c r="E110" s="9">
        <f>IF(Raw!$G110&gt;$C$8,IF(Raw!$Q110&gt;$C$8,IF(Raw!$N110&gt;$C$9,IF(Raw!$N110&lt;$A$9,IF(Raw!$X110&gt;$C$9,IF(Raw!$X110&lt;$A$9,Raw!H110,-999),-999),-999),-999),-999),-999)</f>
        <v>0.65241800000000005</v>
      </c>
      <c r="F110" s="9">
        <f>IF(Raw!$G110&gt;$C$8,IF(Raw!$Q110&gt;$C$8,IF(Raw!$N110&gt;$C$9,IF(Raw!$N110&lt;$A$9,IF(Raw!$X110&gt;$C$9,IF(Raw!$X110&lt;$A$9,Raw!I110,-999),-999),-999),-999),-999),-999)</f>
        <v>1.1999420000000001</v>
      </c>
      <c r="G110" s="9">
        <f>Raw!G110</f>
        <v>0.98507</v>
      </c>
      <c r="H110" s="9">
        <f>IF(Raw!$G110&gt;$C$8,IF(Raw!$Q110&gt;$C$8,IF(Raw!$N110&gt;$C$9,IF(Raw!$N110&lt;$A$9,IF(Raw!$X110&gt;$C$9,IF(Raw!$X110&lt;$A$9,Raw!L110,-999),-999),-999),-999),-999),-999)</f>
        <v>596.9</v>
      </c>
      <c r="I110" s="9">
        <f>IF(Raw!$G110&gt;$C$8,IF(Raw!$Q110&gt;$C$8,IF(Raw!$N110&gt;$C$9,IF(Raw!$N110&lt;$A$9,IF(Raw!$X110&gt;$C$9,IF(Raw!$X110&lt;$A$9,Raw!M110,-999),-999),-999),-999),-999),-999)</f>
        <v>0.14163100000000001</v>
      </c>
      <c r="J110" s="9">
        <f>IF(Raw!$G110&gt;$C$8,IF(Raw!$Q110&gt;$C$8,IF(Raw!$N110&gt;$C$9,IF(Raw!$N110&lt;$A$9,IF(Raw!$X110&gt;$C$9,IF(Raw!$X110&lt;$A$9,Raw!N110,-999),-999),-999),-999),-999),-999)</f>
        <v>788</v>
      </c>
      <c r="K110" s="9">
        <f>IF(Raw!$G110&gt;$C$8,IF(Raw!$Q110&gt;$C$8,IF(Raw!$N110&gt;$C$9,IF(Raw!$N110&lt;$A$9,IF(Raw!$X110&gt;$C$9,IF(Raw!$X110&lt;$A$9,Raw!R110,-999),-999),-999),-999),-999),-999)</f>
        <v>0.626583</v>
      </c>
      <c r="L110" s="9">
        <f>IF(Raw!$G110&gt;$C$8,IF(Raw!$Q110&gt;$C$8,IF(Raw!$N110&gt;$C$9,IF(Raw!$N110&lt;$A$9,IF(Raw!$X110&gt;$C$9,IF(Raw!$X110&lt;$A$9,Raw!S110,-999),-999),-999),-999),-999),-999)</f>
        <v>1.2551680000000001</v>
      </c>
      <c r="M110" s="9">
        <f>Raw!Q110</f>
        <v>0.99010799999999999</v>
      </c>
      <c r="N110" s="9">
        <f>IF(Raw!$G110&gt;$C$8,IF(Raw!$Q110&gt;$C$8,IF(Raw!$N110&gt;$C$9,IF(Raw!$N110&lt;$A$9,IF(Raw!$X110&gt;$C$9,IF(Raw!$X110&lt;$A$9,Raw!V110,-999),-999),-999),-999),-999),-999)</f>
        <v>585.9</v>
      </c>
      <c r="O110" s="9">
        <f>IF(Raw!$G110&gt;$C$8,IF(Raw!$Q110&gt;$C$8,IF(Raw!$N110&gt;$C$9,IF(Raw!$N110&lt;$A$9,IF(Raw!$X110&gt;$C$9,IF(Raw!$X110&lt;$A$9,Raw!W110,-999),-999),-999),-999),-999),-999)</f>
        <v>3.2660000000000002E-2</v>
      </c>
      <c r="P110" s="9">
        <f>IF(Raw!$G110&gt;$C$8,IF(Raw!$Q110&gt;$C$8,IF(Raw!$N110&gt;$C$9,IF(Raw!$N110&lt;$A$9,IF(Raw!$X110&gt;$C$9,IF(Raw!$X110&lt;$A$9,Raw!X110,-999),-999),-999),-999),-999),-999)</f>
        <v>370</v>
      </c>
      <c r="R110" s="9">
        <f t="shared" si="20"/>
        <v>0.54752400000000001</v>
      </c>
      <c r="S110" s="9">
        <f t="shared" si="21"/>
        <v>0.45629205411594892</v>
      </c>
      <c r="T110" s="9">
        <f t="shared" si="22"/>
        <v>0.62858500000000006</v>
      </c>
      <c r="U110" s="9">
        <f t="shared" si="23"/>
        <v>0.50079750280440549</v>
      </c>
      <c r="V110" s="15">
        <f t="shared" si="16"/>
        <v>0.38244968960000003</v>
      </c>
      <c r="X110" s="11">
        <f t="shared" si="24"/>
        <v>7.9463999999999969E+18</v>
      </c>
      <c r="Y110" s="11">
        <f t="shared" si="25"/>
        <v>5.9689999999999996E-18</v>
      </c>
      <c r="Z110" s="11">
        <f t="shared" si="26"/>
        <v>7.8799999999999996E-4</v>
      </c>
      <c r="AA110" s="16">
        <f t="shared" si="27"/>
        <v>3.602979807079474E-2</v>
      </c>
      <c r="AB110" s="9">
        <f t="shared" si="17"/>
        <v>0.64923079062033051</v>
      </c>
      <c r="AC110" s="9">
        <f t="shared" si="18"/>
        <v>0.96397020192920524</v>
      </c>
      <c r="AD110" s="15">
        <f t="shared" si="19"/>
        <v>45.723093998470482</v>
      </c>
      <c r="AE110" s="3">
        <f t="shared" si="28"/>
        <v>718.66759999999977</v>
      </c>
      <c r="AF110" s="2">
        <f t="shared" si="29"/>
        <v>0.25</v>
      </c>
      <c r="AG110" s="9">
        <f t="shared" si="30"/>
        <v>1.7613854842250091E-2</v>
      </c>
      <c r="AH110" s="2">
        <f t="shared" si="31"/>
        <v>0.8523252691209009</v>
      </c>
    </row>
    <row r="111" spans="1:34">
      <c r="A111" s="1">
        <f>Raw!A111</f>
        <v>98</v>
      </c>
      <c r="B111" s="14">
        <f>Raw!B111</f>
        <v>0.37239583333333331</v>
      </c>
      <c r="C111" s="15">
        <f>Raw!C111</f>
        <v>57.4</v>
      </c>
      <c r="D111" s="15">
        <f>IF(C111&gt;0.5,Raw!D111*D$11,-999)</f>
        <v>12.3</v>
      </c>
      <c r="E111" s="9">
        <f>IF(Raw!$G111&gt;$C$8,IF(Raw!$Q111&gt;$C$8,IF(Raw!$N111&gt;$C$9,IF(Raw!$N111&lt;$A$9,IF(Raw!$X111&gt;$C$9,IF(Raw!$X111&lt;$A$9,Raw!H111,-999),-999),-999),-999),-999),-999)</f>
        <v>0.66795800000000005</v>
      </c>
      <c r="F111" s="9">
        <f>IF(Raw!$G111&gt;$C$8,IF(Raw!$Q111&gt;$C$8,IF(Raw!$N111&gt;$C$9,IF(Raw!$N111&lt;$A$9,IF(Raw!$X111&gt;$C$9,IF(Raw!$X111&lt;$A$9,Raw!I111,-999),-999),-999),-999),-999),-999)</f>
        <v>1.25238</v>
      </c>
      <c r="G111" s="9">
        <f>Raw!G111</f>
        <v>0.991143</v>
      </c>
      <c r="H111" s="9">
        <f>IF(Raw!$G111&gt;$C$8,IF(Raw!$Q111&gt;$C$8,IF(Raw!$N111&gt;$C$9,IF(Raw!$N111&lt;$A$9,IF(Raw!$X111&gt;$C$9,IF(Raw!$X111&lt;$A$9,Raw!L111,-999),-999),-999),-999),-999),-999)</f>
        <v>567.6</v>
      </c>
      <c r="I111" s="9">
        <f>IF(Raw!$G111&gt;$C$8,IF(Raw!$Q111&gt;$C$8,IF(Raw!$N111&gt;$C$9,IF(Raw!$N111&lt;$A$9,IF(Raw!$X111&gt;$C$9,IF(Raw!$X111&lt;$A$9,Raw!M111,-999),-999),-999),-999),-999),-999)</f>
        <v>4.3104999999999997E-2</v>
      </c>
      <c r="J111" s="9">
        <f>IF(Raw!$G111&gt;$C$8,IF(Raw!$Q111&gt;$C$8,IF(Raw!$N111&gt;$C$9,IF(Raw!$N111&lt;$A$9,IF(Raw!$X111&gt;$C$9,IF(Raw!$X111&lt;$A$9,Raw!N111,-999),-999),-999),-999),-999),-999)</f>
        <v>416</v>
      </c>
      <c r="K111" s="9">
        <f>IF(Raw!$G111&gt;$C$8,IF(Raw!$Q111&gt;$C$8,IF(Raw!$N111&gt;$C$9,IF(Raw!$N111&lt;$A$9,IF(Raw!$X111&gt;$C$9,IF(Raw!$X111&lt;$A$9,Raw!R111,-999),-999),-999),-999),-999),-999)</f>
        <v>0.61436999999999997</v>
      </c>
      <c r="L111" s="9">
        <f>IF(Raw!$G111&gt;$C$8,IF(Raw!$Q111&gt;$C$8,IF(Raw!$N111&gt;$C$9,IF(Raw!$N111&lt;$A$9,IF(Raw!$X111&gt;$C$9,IF(Raw!$X111&lt;$A$9,Raw!S111,-999),-999),-999),-999),-999),-999)</f>
        <v>1.2123360000000001</v>
      </c>
      <c r="M111" s="9">
        <f>Raw!Q111</f>
        <v>0.99240200000000001</v>
      </c>
      <c r="N111" s="9">
        <f>IF(Raw!$G111&gt;$C$8,IF(Raw!$Q111&gt;$C$8,IF(Raw!$N111&gt;$C$9,IF(Raw!$N111&lt;$A$9,IF(Raw!$X111&gt;$C$9,IF(Raw!$X111&lt;$A$9,Raw!V111,-999),-999),-999),-999),-999),-999)</f>
        <v>570.20000000000005</v>
      </c>
      <c r="O111" s="9">
        <f>IF(Raw!$G111&gt;$C$8,IF(Raw!$Q111&gt;$C$8,IF(Raw!$N111&gt;$C$9,IF(Raw!$N111&lt;$A$9,IF(Raw!$X111&gt;$C$9,IF(Raw!$X111&lt;$A$9,Raw!W111,-999),-999),-999),-999),-999),-999)</f>
        <v>2.4029999999999999E-2</v>
      </c>
      <c r="P111" s="9">
        <f>IF(Raw!$G111&gt;$C$8,IF(Raw!$Q111&gt;$C$8,IF(Raw!$N111&gt;$C$9,IF(Raw!$N111&lt;$A$9,IF(Raw!$X111&gt;$C$9,IF(Raw!$X111&lt;$A$9,Raw!X111,-999),-999),-999),-999),-999),-999)</f>
        <v>441</v>
      </c>
      <c r="R111" s="9">
        <f t="shared" si="20"/>
        <v>0.584422</v>
      </c>
      <c r="S111" s="9">
        <f t="shared" si="21"/>
        <v>0.46664910011338412</v>
      </c>
      <c r="T111" s="9">
        <f t="shared" si="22"/>
        <v>0.59796600000000011</v>
      </c>
      <c r="U111" s="9">
        <f t="shared" si="23"/>
        <v>0.49323454883794599</v>
      </c>
      <c r="V111" s="15">
        <f t="shared" si="16"/>
        <v>0.36939877920000008</v>
      </c>
      <c r="X111" s="11">
        <f t="shared" si="24"/>
        <v>7.404599999999998E+18</v>
      </c>
      <c r="Y111" s="11">
        <f t="shared" si="25"/>
        <v>5.6759999999999997E-18</v>
      </c>
      <c r="Z111" s="11">
        <f t="shared" si="26"/>
        <v>4.1599999999999997E-4</v>
      </c>
      <c r="AA111" s="16">
        <f t="shared" si="27"/>
        <v>1.7183427355506129E-2</v>
      </c>
      <c r="AB111" s="9">
        <f t="shared" si="17"/>
        <v>0.62464510532206252</v>
      </c>
      <c r="AC111" s="9">
        <f t="shared" si="18"/>
        <v>0.98281657264449396</v>
      </c>
      <c r="AD111" s="15">
        <f t="shared" si="19"/>
        <v>41.306315758428198</v>
      </c>
      <c r="AE111" s="3">
        <f t="shared" si="28"/>
        <v>683.39039999999977</v>
      </c>
      <c r="AF111" s="2">
        <f t="shared" si="29"/>
        <v>0.25</v>
      </c>
      <c r="AG111" s="9">
        <f t="shared" si="30"/>
        <v>1.5672078474820054E-2</v>
      </c>
      <c r="AH111" s="2">
        <f t="shared" si="31"/>
        <v>0.75836372125049789</v>
      </c>
    </row>
    <row r="112" spans="1:34">
      <c r="A112" s="1">
        <f>Raw!A112</f>
        <v>99</v>
      </c>
      <c r="B112" s="14">
        <f>Raw!B112</f>
        <v>0.37245370370370368</v>
      </c>
      <c r="C112" s="15">
        <f>Raw!C112</f>
        <v>56.5</v>
      </c>
      <c r="D112" s="15">
        <f>IF(C112&gt;0.5,Raw!D112*D$11,-999)</f>
        <v>13.2</v>
      </c>
      <c r="E112" s="9">
        <f>IF(Raw!$G112&gt;$C$8,IF(Raw!$Q112&gt;$C$8,IF(Raw!$N112&gt;$C$9,IF(Raw!$N112&lt;$A$9,IF(Raw!$X112&gt;$C$9,IF(Raw!$X112&lt;$A$9,Raw!H112,-999),-999),-999),-999),-999),-999)</f>
        <v>0.65294099999999999</v>
      </c>
      <c r="F112" s="9">
        <f>IF(Raw!$G112&gt;$C$8,IF(Raw!$Q112&gt;$C$8,IF(Raw!$N112&gt;$C$9,IF(Raw!$N112&lt;$A$9,IF(Raw!$X112&gt;$C$9,IF(Raw!$X112&lt;$A$9,Raw!I112,-999),-999),-999),-999),-999),-999)</f>
        <v>1.2029069999999999</v>
      </c>
      <c r="G112" s="9">
        <f>Raw!G112</f>
        <v>0.99016999999999999</v>
      </c>
      <c r="H112" s="9">
        <f>IF(Raw!$G112&gt;$C$8,IF(Raw!$Q112&gt;$C$8,IF(Raw!$N112&gt;$C$9,IF(Raw!$N112&lt;$A$9,IF(Raw!$X112&gt;$C$9,IF(Raw!$X112&lt;$A$9,Raw!L112,-999),-999),-999),-999),-999),-999)</f>
        <v>592.20000000000005</v>
      </c>
      <c r="I112" s="9">
        <f>IF(Raw!$G112&gt;$C$8,IF(Raw!$Q112&gt;$C$8,IF(Raw!$N112&gt;$C$9,IF(Raw!$N112&lt;$A$9,IF(Raw!$X112&gt;$C$9,IF(Raw!$X112&lt;$A$9,Raw!M112,-999),-999),-999),-999),-999),-999)</f>
        <v>0.136713</v>
      </c>
      <c r="J112" s="9">
        <f>IF(Raw!$G112&gt;$C$8,IF(Raw!$Q112&gt;$C$8,IF(Raw!$N112&gt;$C$9,IF(Raw!$N112&lt;$A$9,IF(Raw!$X112&gt;$C$9,IF(Raw!$X112&lt;$A$9,Raw!N112,-999),-999),-999),-999),-999),-999)</f>
        <v>570</v>
      </c>
      <c r="K112" s="9">
        <f>IF(Raw!$G112&gt;$C$8,IF(Raw!$Q112&gt;$C$8,IF(Raw!$N112&gt;$C$9,IF(Raw!$N112&lt;$A$9,IF(Raw!$X112&gt;$C$9,IF(Raw!$X112&lt;$A$9,Raw!R112,-999),-999),-999),-999),-999),-999)</f>
        <v>0.58646399999999999</v>
      </c>
      <c r="L112" s="9">
        <f>IF(Raw!$G112&gt;$C$8,IF(Raw!$Q112&gt;$C$8,IF(Raw!$N112&gt;$C$9,IF(Raw!$N112&lt;$A$9,IF(Raw!$X112&gt;$C$9,IF(Raw!$X112&lt;$A$9,Raw!S112,-999),-999),-999),-999),-999),-999)</f>
        <v>1.1689499999999999</v>
      </c>
      <c r="M112" s="9">
        <f>Raw!Q112</f>
        <v>0.98867400000000005</v>
      </c>
      <c r="N112" s="9">
        <f>IF(Raw!$G112&gt;$C$8,IF(Raw!$Q112&gt;$C$8,IF(Raw!$N112&gt;$C$9,IF(Raw!$N112&lt;$A$9,IF(Raw!$X112&gt;$C$9,IF(Raw!$X112&lt;$A$9,Raw!V112,-999),-999),-999),-999),-999),-999)</f>
        <v>605.1</v>
      </c>
      <c r="O112" s="9">
        <f>IF(Raw!$G112&gt;$C$8,IF(Raw!$Q112&gt;$C$8,IF(Raw!$N112&gt;$C$9,IF(Raw!$N112&lt;$A$9,IF(Raw!$X112&gt;$C$9,IF(Raw!$X112&lt;$A$9,Raw!W112,-999),-999),-999),-999),-999),-999)</f>
        <v>7.3984999999999995E-2</v>
      </c>
      <c r="P112" s="9">
        <f>IF(Raw!$G112&gt;$C$8,IF(Raw!$Q112&gt;$C$8,IF(Raw!$N112&gt;$C$9,IF(Raw!$N112&lt;$A$9,IF(Raw!$X112&gt;$C$9,IF(Raw!$X112&lt;$A$9,Raw!X112,-999),-999),-999),-999),-999),-999)</f>
        <v>457</v>
      </c>
      <c r="R112" s="9">
        <f t="shared" si="20"/>
        <v>0.54996599999999995</v>
      </c>
      <c r="S112" s="9">
        <f t="shared" si="21"/>
        <v>0.45719743920352945</v>
      </c>
      <c r="T112" s="9">
        <f t="shared" si="22"/>
        <v>0.58248599999999995</v>
      </c>
      <c r="U112" s="9">
        <f t="shared" si="23"/>
        <v>0.49829847298857949</v>
      </c>
      <c r="V112" s="15">
        <f t="shared" si="16"/>
        <v>0.35617906500000002</v>
      </c>
      <c r="X112" s="11">
        <f t="shared" si="24"/>
        <v>7.9463999999999969E+18</v>
      </c>
      <c r="Y112" s="11">
        <f t="shared" si="25"/>
        <v>5.9219999999999998E-18</v>
      </c>
      <c r="Z112" s="11">
        <f t="shared" si="26"/>
        <v>5.6999999999999998E-4</v>
      </c>
      <c r="AA112" s="16">
        <f t="shared" si="27"/>
        <v>2.6122691876364859E-2</v>
      </c>
      <c r="AB112" s="9">
        <f t="shared" si="17"/>
        <v>0.60168010230029623</v>
      </c>
      <c r="AC112" s="9">
        <f t="shared" si="18"/>
        <v>0.97387730812363515</v>
      </c>
      <c r="AD112" s="15">
        <f t="shared" si="19"/>
        <v>45.82928399362256</v>
      </c>
      <c r="AE112" s="3">
        <f t="shared" si="28"/>
        <v>713.00879999999972</v>
      </c>
      <c r="AF112" s="2">
        <f t="shared" si="29"/>
        <v>0.25</v>
      </c>
      <c r="AG112" s="9">
        <f t="shared" si="30"/>
        <v>1.7566663255524671E-2</v>
      </c>
      <c r="AH112" s="2">
        <f t="shared" si="31"/>
        <v>0.85004169279895314</v>
      </c>
    </row>
    <row r="113" spans="1:34">
      <c r="A113" s="1">
        <f>Raw!A113</f>
        <v>100</v>
      </c>
      <c r="B113" s="14">
        <f>Raw!B113</f>
        <v>0.3725</v>
      </c>
      <c r="C113" s="15">
        <f>Raw!C113</f>
        <v>59</v>
      </c>
      <c r="D113" s="15">
        <f>IF(C113&gt;0.5,Raw!D113*D$11,-999)</f>
        <v>11.4</v>
      </c>
      <c r="E113" s="9">
        <f>IF(Raw!$G113&gt;$C$8,IF(Raw!$Q113&gt;$C$8,IF(Raw!$N113&gt;$C$9,IF(Raw!$N113&lt;$A$9,IF(Raw!$X113&gt;$C$9,IF(Raw!$X113&lt;$A$9,Raw!H113,-999),-999),-999),-999),-999),-999)</f>
        <v>0.63795400000000002</v>
      </c>
      <c r="F113" s="9">
        <f>IF(Raw!$G113&gt;$C$8,IF(Raw!$Q113&gt;$C$8,IF(Raw!$N113&gt;$C$9,IF(Raw!$N113&lt;$A$9,IF(Raw!$X113&gt;$C$9,IF(Raw!$X113&lt;$A$9,Raw!I113,-999),-999),-999),-999),-999),-999)</f>
        <v>1.1881379999999999</v>
      </c>
      <c r="G113" s="9">
        <f>Raw!G113</f>
        <v>0.99163699999999999</v>
      </c>
      <c r="H113" s="9">
        <f>IF(Raw!$G113&gt;$C$8,IF(Raw!$Q113&gt;$C$8,IF(Raw!$N113&gt;$C$9,IF(Raw!$N113&lt;$A$9,IF(Raw!$X113&gt;$C$9,IF(Raw!$X113&lt;$A$9,Raw!L113,-999),-999),-999),-999),-999),-999)</f>
        <v>587.79999999999995</v>
      </c>
      <c r="I113" s="9">
        <f>IF(Raw!$G113&gt;$C$8,IF(Raw!$Q113&gt;$C$8,IF(Raw!$N113&gt;$C$9,IF(Raw!$N113&lt;$A$9,IF(Raw!$X113&gt;$C$9,IF(Raw!$X113&lt;$A$9,Raw!M113,-999),-999),-999),-999),-999),-999)</f>
        <v>3.9423E-2</v>
      </c>
      <c r="J113" s="9">
        <f>IF(Raw!$G113&gt;$C$8,IF(Raw!$Q113&gt;$C$8,IF(Raw!$N113&gt;$C$9,IF(Raw!$N113&lt;$A$9,IF(Raw!$X113&gt;$C$9,IF(Raw!$X113&lt;$A$9,Raw!N113,-999),-999),-999),-999),-999),-999)</f>
        <v>420</v>
      </c>
      <c r="K113" s="9">
        <f>IF(Raw!$G113&gt;$C$8,IF(Raw!$Q113&gt;$C$8,IF(Raw!$N113&gt;$C$9,IF(Raw!$N113&lt;$A$9,IF(Raw!$X113&gt;$C$9,IF(Raw!$X113&lt;$A$9,Raw!R113,-999),-999),-999),-999),-999),-999)</f>
        <v>0.60669700000000004</v>
      </c>
      <c r="L113" s="9">
        <f>IF(Raw!$G113&gt;$C$8,IF(Raw!$Q113&gt;$C$8,IF(Raw!$N113&gt;$C$9,IF(Raw!$N113&lt;$A$9,IF(Raw!$X113&gt;$C$9,IF(Raw!$X113&lt;$A$9,Raw!S113,-999),-999),-999),-999),-999),-999)</f>
        <v>1.159559</v>
      </c>
      <c r="M113" s="9">
        <f>Raw!Q113</f>
        <v>0.99203600000000003</v>
      </c>
      <c r="N113" s="9">
        <f>IF(Raw!$G113&gt;$C$8,IF(Raw!$Q113&gt;$C$8,IF(Raw!$N113&gt;$C$9,IF(Raw!$N113&lt;$A$9,IF(Raw!$X113&gt;$C$9,IF(Raw!$X113&lt;$A$9,Raw!V113,-999),-999),-999),-999),-999),-999)</f>
        <v>591.79999999999995</v>
      </c>
      <c r="O113" s="9">
        <f>IF(Raw!$G113&gt;$C$8,IF(Raw!$Q113&gt;$C$8,IF(Raw!$N113&gt;$C$9,IF(Raw!$N113&lt;$A$9,IF(Raw!$X113&gt;$C$9,IF(Raw!$X113&lt;$A$9,Raw!W113,-999),-999),-999),-999),-999),-999)</f>
        <v>0.143904</v>
      </c>
      <c r="P113" s="9">
        <f>IF(Raw!$G113&gt;$C$8,IF(Raw!$Q113&gt;$C$8,IF(Raw!$N113&gt;$C$9,IF(Raw!$N113&lt;$A$9,IF(Raw!$X113&gt;$C$9,IF(Raw!$X113&lt;$A$9,Raw!X113,-999),-999),-999),-999),-999),-999)</f>
        <v>609</v>
      </c>
      <c r="R113" s="9">
        <f t="shared" si="20"/>
        <v>0.5501839999999999</v>
      </c>
      <c r="S113" s="9">
        <f t="shared" si="21"/>
        <v>0.4630640548488475</v>
      </c>
      <c r="T113" s="9">
        <f t="shared" si="22"/>
        <v>0.55286199999999996</v>
      </c>
      <c r="U113" s="9">
        <f t="shared" si="23"/>
        <v>0.47678643346306654</v>
      </c>
      <c r="V113" s="15">
        <f t="shared" si="16"/>
        <v>0.35331762730000005</v>
      </c>
      <c r="X113" s="11">
        <f t="shared" si="24"/>
        <v>6.862799999999999E+18</v>
      </c>
      <c r="Y113" s="11">
        <f t="shared" si="25"/>
        <v>5.8779999999999991E-18</v>
      </c>
      <c r="Z113" s="11">
        <f t="shared" si="26"/>
        <v>4.1999999999999996E-4</v>
      </c>
      <c r="AA113" s="16">
        <f t="shared" si="27"/>
        <v>1.6660336606909229E-2</v>
      </c>
      <c r="AB113" s="9">
        <f t="shared" si="17"/>
        <v>0.61590786701716904</v>
      </c>
      <c r="AC113" s="9">
        <f t="shared" si="18"/>
        <v>0.98333966339309087</v>
      </c>
      <c r="AD113" s="15">
        <f t="shared" si="19"/>
        <v>39.667468111688649</v>
      </c>
      <c r="AE113" s="3">
        <f t="shared" si="28"/>
        <v>707.71119999999974</v>
      </c>
      <c r="AF113" s="2">
        <f t="shared" si="29"/>
        <v>0.25</v>
      </c>
      <c r="AG113" s="9">
        <f t="shared" si="30"/>
        <v>1.4548392804216888E-2</v>
      </c>
      <c r="AH113" s="2">
        <f t="shared" si="31"/>
        <v>0.70398915644445592</v>
      </c>
    </row>
    <row r="114" spans="1:34">
      <c r="A114" s="1">
        <f>Raw!A114</f>
        <v>101</v>
      </c>
      <c r="B114" s="14">
        <f>Raw!B114</f>
        <v>0.37255787037037041</v>
      </c>
      <c r="C114" s="15">
        <f>Raw!C114</f>
        <v>58.3</v>
      </c>
      <c r="D114" s="15">
        <f>IF(C114&gt;0.5,Raw!D114*D$11,-999)</f>
        <v>12.3</v>
      </c>
      <c r="E114" s="9">
        <f>IF(Raw!$G114&gt;$C$8,IF(Raw!$Q114&gt;$C$8,IF(Raw!$N114&gt;$C$9,IF(Raw!$N114&lt;$A$9,IF(Raw!$X114&gt;$C$9,IF(Raw!$X114&lt;$A$9,Raw!H114,-999),-999),-999),-999),-999),-999)</f>
        <v>0.62202000000000002</v>
      </c>
      <c r="F114" s="9">
        <f>IF(Raw!$G114&gt;$C$8,IF(Raw!$Q114&gt;$C$8,IF(Raw!$N114&gt;$C$9,IF(Raw!$N114&lt;$A$9,IF(Raw!$X114&gt;$C$9,IF(Raw!$X114&lt;$A$9,Raw!I114,-999),-999),-999),-999),-999),-999)</f>
        <v>1.1526940000000001</v>
      </c>
      <c r="G114" s="9">
        <f>Raw!G114</f>
        <v>0.98899599999999999</v>
      </c>
      <c r="H114" s="9">
        <f>IF(Raw!$G114&gt;$C$8,IF(Raw!$Q114&gt;$C$8,IF(Raw!$N114&gt;$C$9,IF(Raw!$N114&lt;$A$9,IF(Raw!$X114&gt;$C$9,IF(Raw!$X114&lt;$A$9,Raw!L114,-999),-999),-999),-999),-999),-999)</f>
        <v>607.29999999999995</v>
      </c>
      <c r="I114" s="9">
        <f>IF(Raw!$G114&gt;$C$8,IF(Raw!$Q114&gt;$C$8,IF(Raw!$N114&gt;$C$9,IF(Raw!$N114&lt;$A$9,IF(Raw!$X114&gt;$C$9,IF(Raw!$X114&lt;$A$9,Raw!M114,-999),-999),-999),-999),-999),-999)</f>
        <v>0.168326</v>
      </c>
      <c r="J114" s="9">
        <f>IF(Raw!$G114&gt;$C$8,IF(Raw!$Q114&gt;$C$8,IF(Raw!$N114&gt;$C$9,IF(Raw!$N114&lt;$A$9,IF(Raw!$X114&gt;$C$9,IF(Raw!$X114&lt;$A$9,Raw!N114,-999),-999),-999),-999),-999),-999)</f>
        <v>600</v>
      </c>
      <c r="K114" s="9">
        <f>IF(Raw!$G114&gt;$C$8,IF(Raw!$Q114&gt;$C$8,IF(Raw!$N114&gt;$C$9,IF(Raw!$N114&lt;$A$9,IF(Raw!$X114&gt;$C$9,IF(Raw!$X114&lt;$A$9,Raw!R114,-999),-999),-999),-999),-999),-999)</f>
        <v>0.59282900000000005</v>
      </c>
      <c r="L114" s="9">
        <f>IF(Raw!$G114&gt;$C$8,IF(Raw!$Q114&gt;$C$8,IF(Raw!$N114&gt;$C$9,IF(Raw!$N114&lt;$A$9,IF(Raw!$X114&gt;$C$9,IF(Raw!$X114&lt;$A$9,Raw!S114,-999),-999),-999),-999),-999),-999)</f>
        <v>1.1388339999999999</v>
      </c>
      <c r="M114" s="9">
        <f>Raw!Q114</f>
        <v>0.98809899999999995</v>
      </c>
      <c r="N114" s="9">
        <f>IF(Raw!$G114&gt;$C$8,IF(Raw!$Q114&gt;$C$8,IF(Raw!$N114&gt;$C$9,IF(Raw!$N114&lt;$A$9,IF(Raw!$X114&gt;$C$9,IF(Raw!$X114&lt;$A$9,Raw!V114,-999),-999),-999),-999),-999),-999)</f>
        <v>578.6</v>
      </c>
      <c r="O114" s="9">
        <f>IF(Raw!$G114&gt;$C$8,IF(Raw!$Q114&gt;$C$8,IF(Raw!$N114&gt;$C$9,IF(Raw!$N114&lt;$A$9,IF(Raw!$X114&gt;$C$9,IF(Raw!$X114&lt;$A$9,Raw!W114,-999),-999),-999),-999),-999),-999)</f>
        <v>0.14747199999999999</v>
      </c>
      <c r="P114" s="9">
        <f>IF(Raw!$G114&gt;$C$8,IF(Raw!$Q114&gt;$C$8,IF(Raw!$N114&gt;$C$9,IF(Raw!$N114&lt;$A$9,IF(Raw!$X114&gt;$C$9,IF(Raw!$X114&lt;$A$9,Raw!X114,-999),-999),-999),-999),-999),-999)</f>
        <v>612</v>
      </c>
      <c r="R114" s="9">
        <f t="shared" si="20"/>
        <v>0.53067400000000009</v>
      </c>
      <c r="S114" s="9">
        <f t="shared" si="21"/>
        <v>0.46037716861543482</v>
      </c>
      <c r="T114" s="9">
        <f t="shared" si="22"/>
        <v>0.54600499999999985</v>
      </c>
      <c r="U114" s="9">
        <f t="shared" si="23"/>
        <v>0.47944213116222373</v>
      </c>
      <c r="V114" s="15">
        <f t="shared" si="16"/>
        <v>0.34700271980000003</v>
      </c>
      <c r="X114" s="11">
        <f t="shared" si="24"/>
        <v>7.404599999999998E+18</v>
      </c>
      <c r="Y114" s="11">
        <f t="shared" si="25"/>
        <v>6.0729999999999992E-18</v>
      </c>
      <c r="Z114" s="11">
        <f t="shared" si="26"/>
        <v>5.9999999999999995E-4</v>
      </c>
      <c r="AA114" s="16">
        <f t="shared" si="27"/>
        <v>2.6272038717134998E-2</v>
      </c>
      <c r="AB114" s="9">
        <f t="shared" si="17"/>
        <v>0.6071736644997493</v>
      </c>
      <c r="AC114" s="9">
        <f t="shared" si="18"/>
        <v>0.9737279612828651</v>
      </c>
      <c r="AD114" s="15">
        <f t="shared" si="19"/>
        <v>43.786731195225002</v>
      </c>
      <c r="AE114" s="3">
        <f t="shared" si="28"/>
        <v>731.18919999999969</v>
      </c>
      <c r="AF114" s="2">
        <f t="shared" si="29"/>
        <v>0.25</v>
      </c>
      <c r="AG114" s="9">
        <f t="shared" si="30"/>
        <v>1.6148618246820078E-2</v>
      </c>
      <c r="AH114" s="2">
        <f t="shared" si="31"/>
        <v>0.78142323281422821</v>
      </c>
    </row>
    <row r="115" spans="1:34">
      <c r="A115" s="1">
        <f>Raw!A115</f>
        <v>102</v>
      </c>
      <c r="B115" s="14">
        <f>Raw!B115</f>
        <v>0.37260416666666668</v>
      </c>
      <c r="C115" s="15">
        <f>Raw!C115</f>
        <v>60.5</v>
      </c>
      <c r="D115" s="15">
        <f>IF(C115&gt;0.5,Raw!D115*D$11,-999)</f>
        <v>11.4</v>
      </c>
      <c r="E115" s="9">
        <f>IF(Raw!$G115&gt;$C$8,IF(Raw!$Q115&gt;$C$8,IF(Raw!$N115&gt;$C$9,IF(Raw!$N115&lt;$A$9,IF(Raw!$X115&gt;$C$9,IF(Raw!$X115&lt;$A$9,Raw!H115,-999),-999),-999),-999),-999),-999)</f>
        <v>0.60745199999999999</v>
      </c>
      <c r="F115" s="9">
        <f>IF(Raw!$G115&gt;$C$8,IF(Raw!$Q115&gt;$C$8,IF(Raw!$N115&gt;$C$9,IF(Raw!$N115&lt;$A$9,IF(Raw!$X115&gt;$C$9,IF(Raw!$X115&lt;$A$9,Raw!I115,-999),-999),-999),-999),-999),-999)</f>
        <v>1.1246480000000001</v>
      </c>
      <c r="G115" s="9">
        <f>Raw!G115</f>
        <v>0.98813399999999996</v>
      </c>
      <c r="H115" s="9">
        <f>IF(Raw!$G115&gt;$C$8,IF(Raw!$Q115&gt;$C$8,IF(Raw!$N115&gt;$C$9,IF(Raw!$N115&lt;$A$9,IF(Raw!$X115&gt;$C$9,IF(Raw!$X115&lt;$A$9,Raw!L115,-999),-999),-999),-999),-999),-999)</f>
        <v>611.4</v>
      </c>
      <c r="I115" s="9">
        <f>IF(Raw!$G115&gt;$C$8,IF(Raw!$Q115&gt;$C$8,IF(Raw!$N115&gt;$C$9,IF(Raw!$N115&lt;$A$9,IF(Raw!$X115&gt;$C$9,IF(Raw!$X115&lt;$A$9,Raw!M115,-999),-999),-999),-999),-999),-999)</f>
        <v>0.14161000000000001</v>
      </c>
      <c r="J115" s="9">
        <f>IF(Raw!$G115&gt;$C$8,IF(Raw!$Q115&gt;$C$8,IF(Raw!$N115&gt;$C$9,IF(Raw!$N115&lt;$A$9,IF(Raw!$X115&gt;$C$9,IF(Raw!$X115&lt;$A$9,Raw!N115,-999),-999),-999),-999),-999),-999)</f>
        <v>378</v>
      </c>
      <c r="K115" s="9">
        <f>IF(Raw!$G115&gt;$C$8,IF(Raw!$Q115&gt;$C$8,IF(Raw!$N115&gt;$C$9,IF(Raw!$N115&lt;$A$9,IF(Raw!$X115&gt;$C$9,IF(Raw!$X115&lt;$A$9,Raw!R115,-999),-999),-999),-999),-999),-999)</f>
        <v>0.58218899999999996</v>
      </c>
      <c r="L115" s="9">
        <f>IF(Raw!$G115&gt;$C$8,IF(Raw!$Q115&gt;$C$8,IF(Raw!$N115&gt;$C$9,IF(Raw!$N115&lt;$A$9,IF(Raw!$X115&gt;$C$9,IF(Raw!$X115&lt;$A$9,Raw!S115,-999),-999),-999),-999),-999),-999)</f>
        <v>1.1326099999999999</v>
      </c>
      <c r="M115" s="9">
        <f>Raw!Q115</f>
        <v>0.98641100000000004</v>
      </c>
      <c r="N115" s="9">
        <f>IF(Raw!$G115&gt;$C$8,IF(Raw!$Q115&gt;$C$8,IF(Raw!$N115&gt;$C$9,IF(Raw!$N115&lt;$A$9,IF(Raw!$X115&gt;$C$9,IF(Raw!$X115&lt;$A$9,Raw!V115,-999),-999),-999),-999),-999),-999)</f>
        <v>606.1</v>
      </c>
      <c r="O115" s="9">
        <f>IF(Raw!$G115&gt;$C$8,IF(Raw!$Q115&gt;$C$8,IF(Raw!$N115&gt;$C$9,IF(Raw!$N115&lt;$A$9,IF(Raw!$X115&gt;$C$9,IF(Raw!$X115&lt;$A$9,Raw!W115,-999),-999),-999),-999),-999),-999)</f>
        <v>9.3382000000000007E-2</v>
      </c>
      <c r="P115" s="9">
        <f>IF(Raw!$G115&gt;$C$8,IF(Raw!$Q115&gt;$C$8,IF(Raw!$N115&gt;$C$9,IF(Raw!$N115&lt;$A$9,IF(Raw!$X115&gt;$C$9,IF(Raw!$X115&lt;$A$9,Raw!X115,-999),-999),-999),-999),-999),-999)</f>
        <v>558</v>
      </c>
      <c r="R115" s="9">
        <f t="shared" si="20"/>
        <v>0.5171960000000001</v>
      </c>
      <c r="S115" s="9">
        <f t="shared" si="21"/>
        <v>0.45987366713851807</v>
      </c>
      <c r="T115" s="9">
        <f t="shared" si="22"/>
        <v>0.55042099999999994</v>
      </c>
      <c r="U115" s="9">
        <f t="shared" si="23"/>
        <v>0.48597575511429353</v>
      </c>
      <c r="V115" s="15">
        <f t="shared" si="16"/>
        <v>0.34510626700000002</v>
      </c>
      <c r="X115" s="11">
        <f t="shared" si="24"/>
        <v>6.862799999999999E+18</v>
      </c>
      <c r="Y115" s="11">
        <f t="shared" si="25"/>
        <v>6.1139999999999992E-18</v>
      </c>
      <c r="Z115" s="11">
        <f t="shared" si="26"/>
        <v>3.7799999999999997E-4</v>
      </c>
      <c r="AA115" s="16">
        <f t="shared" si="27"/>
        <v>1.5612932294173593E-2</v>
      </c>
      <c r="AB115" s="9">
        <f t="shared" si="17"/>
        <v>0.59078268580629123</v>
      </c>
      <c r="AC115" s="9">
        <f t="shared" si="18"/>
        <v>0.98438706770582651</v>
      </c>
      <c r="AD115" s="15">
        <f t="shared" si="19"/>
        <v>41.30405368828994</v>
      </c>
      <c r="AE115" s="3">
        <f t="shared" si="28"/>
        <v>736.12559999999974</v>
      </c>
      <c r="AF115" s="2">
        <f t="shared" si="29"/>
        <v>0.25</v>
      </c>
      <c r="AG115" s="9">
        <f t="shared" si="30"/>
        <v>1.5440591292652326E-2</v>
      </c>
      <c r="AH115" s="2">
        <f t="shared" si="31"/>
        <v>0.74716217697718634</v>
      </c>
    </row>
    <row r="116" spans="1:34">
      <c r="A116" s="1">
        <f>Raw!A116</f>
        <v>103</v>
      </c>
      <c r="B116" s="14">
        <f>Raw!B116</f>
        <v>0.37266203703703704</v>
      </c>
      <c r="C116" s="15">
        <f>Raw!C116</f>
        <v>60.1</v>
      </c>
      <c r="D116" s="15">
        <f>IF(C116&gt;0.5,Raw!D116*D$11,-999)</f>
        <v>11.4</v>
      </c>
      <c r="E116" s="9">
        <f>IF(Raw!$G116&gt;$C$8,IF(Raw!$Q116&gt;$C$8,IF(Raw!$N116&gt;$C$9,IF(Raw!$N116&lt;$A$9,IF(Raw!$X116&gt;$C$9,IF(Raw!$X116&lt;$A$9,Raw!H116,-999),-999),-999),-999),-999),-999)</f>
        <v>0.59876499999999999</v>
      </c>
      <c r="F116" s="9">
        <f>IF(Raw!$G116&gt;$C$8,IF(Raw!$Q116&gt;$C$8,IF(Raw!$N116&gt;$C$9,IF(Raw!$N116&lt;$A$9,IF(Raw!$X116&gt;$C$9,IF(Raw!$X116&lt;$A$9,Raw!I116,-999),-999),-999),-999),-999),-999)</f>
        <v>1.1283879999999999</v>
      </c>
      <c r="G116" s="9">
        <f>Raw!G116</f>
        <v>0.98833800000000005</v>
      </c>
      <c r="H116" s="9">
        <f>IF(Raw!$G116&gt;$C$8,IF(Raw!$Q116&gt;$C$8,IF(Raw!$N116&gt;$C$9,IF(Raw!$N116&lt;$A$9,IF(Raw!$X116&gt;$C$9,IF(Raw!$X116&lt;$A$9,Raw!L116,-999),-999),-999),-999),-999),-999)</f>
        <v>593.79999999999995</v>
      </c>
      <c r="I116" s="9">
        <f>IF(Raw!$G116&gt;$C$8,IF(Raw!$Q116&gt;$C$8,IF(Raw!$N116&gt;$C$9,IF(Raw!$N116&lt;$A$9,IF(Raw!$X116&gt;$C$9,IF(Raw!$X116&lt;$A$9,Raw!M116,-999),-999),-999),-999),-999),-999)</f>
        <v>3.4292000000000003E-2</v>
      </c>
      <c r="J116" s="9">
        <f>IF(Raw!$G116&gt;$C$8,IF(Raw!$Q116&gt;$C$8,IF(Raw!$N116&gt;$C$9,IF(Raw!$N116&lt;$A$9,IF(Raw!$X116&gt;$C$9,IF(Raw!$X116&lt;$A$9,Raw!N116,-999),-999),-999),-999),-999),-999)</f>
        <v>620</v>
      </c>
      <c r="K116" s="9">
        <f>IF(Raw!$G116&gt;$C$8,IF(Raw!$Q116&gt;$C$8,IF(Raw!$N116&gt;$C$9,IF(Raw!$N116&lt;$A$9,IF(Raw!$X116&gt;$C$9,IF(Raw!$X116&lt;$A$9,Raw!R116,-999),-999),-999),-999),-999),-999)</f>
        <v>0.55415099999999995</v>
      </c>
      <c r="L116" s="9">
        <f>IF(Raw!$G116&gt;$C$8,IF(Raw!$Q116&gt;$C$8,IF(Raw!$N116&gt;$C$9,IF(Raw!$N116&lt;$A$9,IF(Raw!$X116&gt;$C$9,IF(Raw!$X116&lt;$A$9,Raw!S116,-999),-999),-999),-999),-999),-999)</f>
        <v>1.097321</v>
      </c>
      <c r="M116" s="9">
        <f>Raw!Q116</f>
        <v>0.99099999999999999</v>
      </c>
      <c r="N116" s="9">
        <f>IF(Raw!$G116&gt;$C$8,IF(Raw!$Q116&gt;$C$8,IF(Raw!$N116&gt;$C$9,IF(Raw!$N116&lt;$A$9,IF(Raw!$X116&gt;$C$9,IF(Raw!$X116&lt;$A$9,Raw!V116,-999),-999),-999),-999),-999),-999)</f>
        <v>600.1</v>
      </c>
      <c r="O116" s="9">
        <f>IF(Raw!$G116&gt;$C$8,IF(Raw!$Q116&gt;$C$8,IF(Raw!$N116&gt;$C$9,IF(Raw!$N116&lt;$A$9,IF(Raw!$X116&gt;$C$9,IF(Raw!$X116&lt;$A$9,Raw!W116,-999),-999),-999),-999),-999),-999)</f>
        <v>5.4059000000000003E-2</v>
      </c>
      <c r="P116" s="9">
        <f>IF(Raw!$G116&gt;$C$8,IF(Raw!$Q116&gt;$C$8,IF(Raw!$N116&gt;$C$9,IF(Raw!$N116&lt;$A$9,IF(Raw!$X116&gt;$C$9,IF(Raw!$X116&lt;$A$9,Raw!X116,-999),-999),-999),-999),-999),-999)</f>
        <v>365</v>
      </c>
      <c r="R116" s="9">
        <f t="shared" si="20"/>
        <v>0.52962299999999995</v>
      </c>
      <c r="S116" s="9">
        <f t="shared" si="21"/>
        <v>0.46936248878931713</v>
      </c>
      <c r="T116" s="9">
        <f t="shared" si="22"/>
        <v>0.54317000000000004</v>
      </c>
      <c r="U116" s="9">
        <f t="shared" si="23"/>
        <v>0.49499645044613205</v>
      </c>
      <c r="V116" s="15">
        <f t="shared" si="16"/>
        <v>0.33435370870000003</v>
      </c>
      <c r="X116" s="11">
        <f t="shared" si="24"/>
        <v>6.862799999999999E+18</v>
      </c>
      <c r="Y116" s="11">
        <f t="shared" si="25"/>
        <v>5.9379999999999995E-18</v>
      </c>
      <c r="Z116" s="11">
        <f t="shared" si="26"/>
        <v>6.2E-4</v>
      </c>
      <c r="AA116" s="16">
        <f t="shared" si="27"/>
        <v>2.4643180063508189E-2</v>
      </c>
      <c r="AB116" s="9">
        <f t="shared" si="17"/>
        <v>0.56753643611509574</v>
      </c>
      <c r="AC116" s="9">
        <f t="shared" si="18"/>
        <v>0.9753568199364917</v>
      </c>
      <c r="AD116" s="15">
        <f t="shared" si="19"/>
        <v>39.747064618561595</v>
      </c>
      <c r="AE116" s="3">
        <f t="shared" si="28"/>
        <v>714.93519999999978</v>
      </c>
      <c r="AF116" s="2">
        <f t="shared" si="29"/>
        <v>0.25</v>
      </c>
      <c r="AG116" s="9">
        <f t="shared" si="30"/>
        <v>1.5134350693723873E-2</v>
      </c>
      <c r="AH116" s="2">
        <f t="shared" si="31"/>
        <v>0.73234335377039206</v>
      </c>
    </row>
    <row r="117" spans="1:34">
      <c r="A117" s="1">
        <f>Raw!A117</f>
        <v>104</v>
      </c>
      <c r="B117" s="14">
        <f>Raw!B117</f>
        <v>0.3727199074074074</v>
      </c>
      <c r="C117" s="15">
        <f>Raw!C117</f>
        <v>62.5</v>
      </c>
      <c r="D117" s="15">
        <f>IF(C117&gt;0.5,Raw!D117*D$11,-999)</f>
        <v>11.4</v>
      </c>
      <c r="E117" s="9">
        <f>IF(Raw!$G117&gt;$C$8,IF(Raw!$Q117&gt;$C$8,IF(Raw!$N117&gt;$C$9,IF(Raw!$N117&lt;$A$9,IF(Raw!$X117&gt;$C$9,IF(Raw!$X117&lt;$A$9,Raw!H117,-999),-999),-999),-999),-999),-999)</f>
        <v>0.621471</v>
      </c>
      <c r="F117" s="9">
        <f>IF(Raw!$G117&gt;$C$8,IF(Raw!$Q117&gt;$C$8,IF(Raw!$N117&gt;$C$9,IF(Raw!$N117&lt;$A$9,IF(Raw!$X117&gt;$C$9,IF(Raw!$X117&lt;$A$9,Raw!I117,-999),-999),-999),-999),-999),-999)</f>
        <v>1.13514</v>
      </c>
      <c r="G117" s="9">
        <f>Raw!G117</f>
        <v>0.99257499999999999</v>
      </c>
      <c r="H117" s="9">
        <f>IF(Raw!$G117&gt;$C$8,IF(Raw!$Q117&gt;$C$8,IF(Raw!$N117&gt;$C$9,IF(Raw!$N117&lt;$A$9,IF(Raw!$X117&gt;$C$9,IF(Raw!$X117&lt;$A$9,Raw!L117,-999),-999),-999),-999),-999),-999)</f>
        <v>560.1</v>
      </c>
      <c r="I117" s="9">
        <f>IF(Raw!$G117&gt;$C$8,IF(Raw!$Q117&gt;$C$8,IF(Raw!$N117&gt;$C$9,IF(Raw!$N117&lt;$A$9,IF(Raw!$X117&gt;$C$9,IF(Raw!$X117&lt;$A$9,Raw!M117,-999),-999),-999),-999),-999),-999)</f>
        <v>9.8499999999999998E-4</v>
      </c>
      <c r="J117" s="9">
        <f>IF(Raw!$G117&gt;$C$8,IF(Raw!$Q117&gt;$C$8,IF(Raw!$N117&gt;$C$9,IF(Raw!$N117&lt;$A$9,IF(Raw!$X117&gt;$C$9,IF(Raw!$X117&lt;$A$9,Raw!N117,-999),-999),-999),-999),-999),-999)</f>
        <v>532</v>
      </c>
      <c r="K117" s="9">
        <f>IF(Raw!$G117&gt;$C$8,IF(Raw!$Q117&gt;$C$8,IF(Raw!$N117&gt;$C$9,IF(Raw!$N117&lt;$A$9,IF(Raw!$X117&gt;$C$9,IF(Raw!$X117&lt;$A$9,Raw!R117,-999),-999),-999),-999),-999),-999)</f>
        <v>0.57248200000000005</v>
      </c>
      <c r="L117" s="9">
        <f>IF(Raw!$G117&gt;$C$8,IF(Raw!$Q117&gt;$C$8,IF(Raw!$N117&gt;$C$9,IF(Raw!$N117&lt;$A$9,IF(Raw!$X117&gt;$C$9,IF(Raw!$X117&lt;$A$9,Raw!S117,-999),-999),-999),-999),-999),-999)</f>
        <v>1.0967389999999999</v>
      </c>
      <c r="M117" s="9">
        <f>Raw!Q117</f>
        <v>0.98533800000000005</v>
      </c>
      <c r="N117" s="9">
        <f>IF(Raw!$G117&gt;$C$8,IF(Raw!$Q117&gt;$C$8,IF(Raw!$N117&gt;$C$9,IF(Raw!$N117&lt;$A$9,IF(Raw!$X117&gt;$C$9,IF(Raw!$X117&lt;$A$9,Raw!V117,-999),-999),-999),-999),-999),-999)</f>
        <v>600.20000000000005</v>
      </c>
      <c r="O117" s="9">
        <f>IF(Raw!$G117&gt;$C$8,IF(Raw!$Q117&gt;$C$8,IF(Raw!$N117&gt;$C$9,IF(Raw!$N117&lt;$A$9,IF(Raw!$X117&gt;$C$9,IF(Raw!$X117&lt;$A$9,Raw!W117,-999),-999),-999),-999),-999),-999)</f>
        <v>0.17930699999999999</v>
      </c>
      <c r="P117" s="9">
        <f>IF(Raw!$G117&gt;$C$8,IF(Raw!$Q117&gt;$C$8,IF(Raw!$N117&gt;$C$9,IF(Raw!$N117&lt;$A$9,IF(Raw!$X117&gt;$C$9,IF(Raw!$X117&lt;$A$9,Raw!X117,-999),-999),-999),-999),-999),-999)</f>
        <v>503</v>
      </c>
      <c r="R117" s="9">
        <f t="shared" si="20"/>
        <v>0.51366900000000004</v>
      </c>
      <c r="S117" s="9">
        <f t="shared" si="21"/>
        <v>0.45251598921718911</v>
      </c>
      <c r="T117" s="9">
        <f t="shared" si="22"/>
        <v>0.52425699999999986</v>
      </c>
      <c r="U117" s="9">
        <f t="shared" si="23"/>
        <v>0.47801436804928055</v>
      </c>
      <c r="V117" s="15">
        <f t="shared" si="16"/>
        <v>0.3341763733</v>
      </c>
      <c r="X117" s="11">
        <f t="shared" si="24"/>
        <v>6.862799999999999E+18</v>
      </c>
      <c r="Y117" s="11">
        <f t="shared" si="25"/>
        <v>5.6009999999999997E-18</v>
      </c>
      <c r="Z117" s="11">
        <f t="shared" si="26"/>
        <v>5.3200000000000003E-4</v>
      </c>
      <c r="AA117" s="16">
        <f t="shared" si="27"/>
        <v>2.0039510707704485E-2</v>
      </c>
      <c r="AB117" s="9">
        <f t="shared" si="17"/>
        <v>0.5829878537650891</v>
      </c>
      <c r="AC117" s="9">
        <f t="shared" si="18"/>
        <v>0.97996048929229551</v>
      </c>
      <c r="AD117" s="15">
        <f t="shared" si="19"/>
        <v>37.668253209970835</v>
      </c>
      <c r="AE117" s="3">
        <f t="shared" si="28"/>
        <v>674.3603999999998</v>
      </c>
      <c r="AF117" s="2">
        <f t="shared" si="29"/>
        <v>0.25</v>
      </c>
      <c r="AG117" s="9">
        <f t="shared" si="30"/>
        <v>1.3850743272064996E-2</v>
      </c>
      <c r="AH117" s="2">
        <f t="shared" si="31"/>
        <v>0.67023025865808861</v>
      </c>
    </row>
    <row r="118" spans="1:34">
      <c r="A118" s="1">
        <f>Raw!A118</f>
        <v>105</v>
      </c>
      <c r="B118" s="14">
        <f>Raw!B118</f>
        <v>0.37276620370370367</v>
      </c>
      <c r="C118" s="15">
        <f>Raw!C118</f>
        <v>61.4</v>
      </c>
      <c r="D118" s="15">
        <f>IF(C118&gt;0.5,Raw!D118*D$11,-999)</f>
        <v>11.4</v>
      </c>
      <c r="E118" s="9">
        <f>IF(Raw!$G118&gt;$C$8,IF(Raw!$Q118&gt;$C$8,IF(Raw!$N118&gt;$C$9,IF(Raw!$N118&lt;$A$9,IF(Raw!$X118&gt;$C$9,IF(Raw!$X118&lt;$A$9,Raw!H118,-999),-999),-999),-999),-999),-999)</f>
        <v>0.60307299999999997</v>
      </c>
      <c r="F118" s="9">
        <f>IF(Raw!$G118&gt;$C$8,IF(Raw!$Q118&gt;$C$8,IF(Raw!$N118&gt;$C$9,IF(Raw!$N118&lt;$A$9,IF(Raw!$X118&gt;$C$9,IF(Raw!$X118&lt;$A$9,Raw!I118,-999),-999),-999),-999),-999),-999)</f>
        <v>1.091032</v>
      </c>
      <c r="G118" s="9">
        <f>Raw!G118</f>
        <v>0.98717100000000002</v>
      </c>
      <c r="H118" s="9">
        <f>IF(Raw!$G118&gt;$C$8,IF(Raw!$Q118&gt;$C$8,IF(Raw!$N118&gt;$C$9,IF(Raw!$N118&lt;$A$9,IF(Raw!$X118&gt;$C$9,IF(Raw!$X118&lt;$A$9,Raw!L118,-999),-999),-999),-999),-999),-999)</f>
        <v>605.29999999999995</v>
      </c>
      <c r="I118" s="9">
        <f>IF(Raw!$G118&gt;$C$8,IF(Raw!$Q118&gt;$C$8,IF(Raw!$N118&gt;$C$9,IF(Raw!$N118&lt;$A$9,IF(Raw!$X118&gt;$C$9,IF(Raw!$X118&lt;$A$9,Raw!M118,-999),-999),-999),-999),-999),-999)</f>
        <v>0.227413</v>
      </c>
      <c r="J118" s="9">
        <f>IF(Raw!$G118&gt;$C$8,IF(Raw!$Q118&gt;$C$8,IF(Raw!$N118&gt;$C$9,IF(Raw!$N118&lt;$A$9,IF(Raw!$X118&gt;$C$9,IF(Raw!$X118&lt;$A$9,Raw!N118,-999),-999),-999),-999),-999),-999)</f>
        <v>513</v>
      </c>
      <c r="K118" s="9">
        <f>IF(Raw!$G118&gt;$C$8,IF(Raw!$Q118&gt;$C$8,IF(Raw!$N118&gt;$C$9,IF(Raw!$N118&lt;$A$9,IF(Raw!$X118&gt;$C$9,IF(Raw!$X118&lt;$A$9,Raw!R118,-999),-999),-999),-999),-999),-999)</f>
        <v>0.54581000000000002</v>
      </c>
      <c r="L118" s="9">
        <f>IF(Raw!$G118&gt;$C$8,IF(Raw!$Q118&gt;$C$8,IF(Raw!$N118&gt;$C$9,IF(Raw!$N118&lt;$A$9,IF(Raw!$X118&gt;$C$9,IF(Raw!$X118&lt;$A$9,Raw!S118,-999),-999),-999),-999),-999),-999)</f>
        <v>1.0942190000000001</v>
      </c>
      <c r="M118" s="9">
        <f>Raw!Q118</f>
        <v>0.98650300000000002</v>
      </c>
      <c r="N118" s="9">
        <f>IF(Raw!$G118&gt;$C$8,IF(Raw!$Q118&gt;$C$8,IF(Raw!$N118&gt;$C$9,IF(Raw!$N118&lt;$A$9,IF(Raw!$X118&gt;$C$9,IF(Raw!$X118&lt;$A$9,Raw!V118,-999),-999),-999),-999),-999),-999)</f>
        <v>603.6</v>
      </c>
      <c r="O118" s="9">
        <f>IF(Raw!$G118&gt;$C$8,IF(Raw!$Q118&gt;$C$8,IF(Raw!$N118&gt;$C$9,IF(Raw!$N118&lt;$A$9,IF(Raw!$X118&gt;$C$9,IF(Raw!$X118&lt;$A$9,Raw!W118,-999),-999),-999),-999),-999),-999)</f>
        <v>1.4200000000000001E-4</v>
      </c>
      <c r="P118" s="9">
        <f>IF(Raw!$G118&gt;$C$8,IF(Raw!$Q118&gt;$C$8,IF(Raw!$N118&gt;$C$9,IF(Raw!$N118&lt;$A$9,IF(Raw!$X118&gt;$C$9,IF(Raw!$X118&lt;$A$9,Raw!X118,-999),-999),-999),-999),-999),-999)</f>
        <v>635</v>
      </c>
      <c r="R118" s="9">
        <f t="shared" si="20"/>
        <v>0.48795900000000003</v>
      </c>
      <c r="S118" s="9">
        <f t="shared" si="21"/>
        <v>0.4472453603560666</v>
      </c>
      <c r="T118" s="9">
        <f t="shared" si="22"/>
        <v>0.54840900000000004</v>
      </c>
      <c r="U118" s="9">
        <f t="shared" si="23"/>
        <v>0.50118760504067283</v>
      </c>
      <c r="V118" s="15">
        <f t="shared" si="16"/>
        <v>0.33340852930000003</v>
      </c>
      <c r="X118" s="11">
        <f t="shared" si="24"/>
        <v>6.862799999999999E+18</v>
      </c>
      <c r="Y118" s="11">
        <f t="shared" si="25"/>
        <v>6.0529999999999993E-18</v>
      </c>
      <c r="Z118" s="11">
        <f t="shared" si="26"/>
        <v>5.13E-4</v>
      </c>
      <c r="AA118" s="16">
        <f t="shared" si="27"/>
        <v>2.0865638244857453E-2</v>
      </c>
      <c r="AB118" s="9">
        <f t="shared" si="17"/>
        <v>0.5572529038042241</v>
      </c>
      <c r="AC118" s="9">
        <f t="shared" si="18"/>
        <v>0.97913436175514246</v>
      </c>
      <c r="AD118" s="15">
        <f t="shared" si="19"/>
        <v>40.673758761905361</v>
      </c>
      <c r="AE118" s="3">
        <f t="shared" si="28"/>
        <v>728.78119999999967</v>
      </c>
      <c r="AF118" s="2">
        <f t="shared" si="29"/>
        <v>0.25</v>
      </c>
      <c r="AG118" s="9">
        <f t="shared" si="30"/>
        <v>1.5680910570678025E-2</v>
      </c>
      <c r="AH118" s="2">
        <f t="shared" si="31"/>
        <v>0.75879110177261899</v>
      </c>
    </row>
    <row r="119" spans="1:34">
      <c r="A119" s="1">
        <f>Raw!A119</f>
        <v>106</v>
      </c>
      <c r="B119" s="14">
        <f>Raw!B119</f>
        <v>0.37282407407407409</v>
      </c>
      <c r="C119" s="15">
        <f>Raw!C119</f>
        <v>63.7</v>
      </c>
      <c r="D119" s="15">
        <f>IF(C119&gt;0.5,Raw!D119*D$11,-999)</f>
        <v>11.4</v>
      </c>
      <c r="E119" s="9">
        <f>IF(Raw!$G119&gt;$C$8,IF(Raw!$Q119&gt;$C$8,IF(Raw!$N119&gt;$C$9,IF(Raw!$N119&lt;$A$9,IF(Raw!$X119&gt;$C$9,IF(Raw!$X119&lt;$A$9,Raw!H119,-999),-999),-999),-999),-999),-999)</f>
        <v>0.59587100000000004</v>
      </c>
      <c r="F119" s="9">
        <f>IF(Raw!$G119&gt;$C$8,IF(Raw!$Q119&gt;$C$8,IF(Raw!$N119&gt;$C$9,IF(Raw!$N119&lt;$A$9,IF(Raw!$X119&gt;$C$9,IF(Raw!$X119&lt;$A$9,Raw!I119,-999),-999),-999),-999),-999),-999)</f>
        <v>1.09165</v>
      </c>
      <c r="G119" s="9">
        <f>Raw!G119</f>
        <v>0.98960300000000001</v>
      </c>
      <c r="H119" s="9">
        <f>IF(Raw!$G119&gt;$C$8,IF(Raw!$Q119&gt;$C$8,IF(Raw!$N119&gt;$C$9,IF(Raw!$N119&lt;$A$9,IF(Raw!$X119&gt;$C$9,IF(Raw!$X119&lt;$A$9,Raw!L119,-999),-999),-999),-999),-999),-999)</f>
        <v>612.1</v>
      </c>
      <c r="I119" s="9">
        <f>IF(Raw!$G119&gt;$C$8,IF(Raw!$Q119&gt;$C$8,IF(Raw!$N119&gt;$C$9,IF(Raw!$N119&lt;$A$9,IF(Raw!$X119&gt;$C$9,IF(Raw!$X119&lt;$A$9,Raw!M119,-999),-999),-999),-999),-999),-999)</f>
        <v>0.14147299999999999</v>
      </c>
      <c r="J119" s="9">
        <f>IF(Raw!$G119&gt;$C$8,IF(Raw!$Q119&gt;$C$8,IF(Raw!$N119&gt;$C$9,IF(Raw!$N119&lt;$A$9,IF(Raw!$X119&gt;$C$9,IF(Raw!$X119&lt;$A$9,Raw!N119,-999),-999),-999),-999),-999),-999)</f>
        <v>547</v>
      </c>
      <c r="K119" s="9">
        <f>IF(Raw!$G119&gt;$C$8,IF(Raw!$Q119&gt;$C$8,IF(Raw!$N119&gt;$C$9,IF(Raw!$N119&lt;$A$9,IF(Raw!$X119&gt;$C$9,IF(Raw!$X119&lt;$A$9,Raw!R119,-999),-999),-999),-999),-999),-999)</f>
        <v>0.57244300000000004</v>
      </c>
      <c r="L119" s="9">
        <f>IF(Raw!$G119&gt;$C$8,IF(Raw!$Q119&gt;$C$8,IF(Raw!$N119&gt;$C$9,IF(Raw!$N119&lt;$A$9,IF(Raw!$X119&gt;$C$9,IF(Raw!$X119&lt;$A$9,Raw!S119,-999),-999),-999),-999),-999),-999)</f>
        <v>1.0686770000000001</v>
      </c>
      <c r="M119" s="9">
        <f>Raw!Q119</f>
        <v>0.98482599999999998</v>
      </c>
      <c r="N119" s="9">
        <f>IF(Raw!$G119&gt;$C$8,IF(Raw!$Q119&gt;$C$8,IF(Raw!$N119&gt;$C$9,IF(Raw!$N119&lt;$A$9,IF(Raw!$X119&gt;$C$9,IF(Raw!$X119&lt;$A$9,Raw!V119,-999),-999),-999),-999),-999),-999)</f>
        <v>605.1</v>
      </c>
      <c r="O119" s="9">
        <f>IF(Raw!$G119&gt;$C$8,IF(Raw!$Q119&gt;$C$8,IF(Raw!$N119&gt;$C$9,IF(Raw!$N119&lt;$A$9,IF(Raw!$X119&gt;$C$9,IF(Raw!$X119&lt;$A$9,Raw!W119,-999),-999),-999),-999),-999),-999)</f>
        <v>0.29259600000000002</v>
      </c>
      <c r="P119" s="9">
        <f>IF(Raw!$G119&gt;$C$8,IF(Raw!$Q119&gt;$C$8,IF(Raw!$N119&gt;$C$9,IF(Raw!$N119&lt;$A$9,IF(Raw!$X119&gt;$C$9,IF(Raw!$X119&lt;$A$9,Raw!X119,-999),-999),-999),-999),-999),-999)</f>
        <v>431</v>
      </c>
      <c r="R119" s="9">
        <f t="shared" si="20"/>
        <v>0.49577899999999997</v>
      </c>
      <c r="S119" s="9">
        <f t="shared" si="21"/>
        <v>0.45415563596390779</v>
      </c>
      <c r="T119" s="9">
        <f t="shared" si="22"/>
        <v>0.49623400000000006</v>
      </c>
      <c r="U119" s="9">
        <f t="shared" si="23"/>
        <v>0.46434423123170054</v>
      </c>
      <c r="V119" s="15">
        <f t="shared" si="16"/>
        <v>0.32562588190000008</v>
      </c>
      <c r="X119" s="11">
        <f t="shared" si="24"/>
        <v>6.862799999999999E+18</v>
      </c>
      <c r="Y119" s="11">
        <f t="shared" si="25"/>
        <v>6.121E-18</v>
      </c>
      <c r="Z119" s="11">
        <f t="shared" si="26"/>
        <v>5.4699999999999996E-4</v>
      </c>
      <c r="AA119" s="16">
        <f t="shared" si="27"/>
        <v>2.2461811634259508E-2</v>
      </c>
      <c r="AB119" s="9">
        <f t="shared" si="17"/>
        <v>0.58358931463451513</v>
      </c>
      <c r="AC119" s="9">
        <f t="shared" si="18"/>
        <v>0.97753818836574058</v>
      </c>
      <c r="AD119" s="15">
        <f t="shared" si="19"/>
        <v>41.0636410132715</v>
      </c>
      <c r="AE119" s="3">
        <f t="shared" si="28"/>
        <v>736.96839999999975</v>
      </c>
      <c r="AF119" s="2">
        <f t="shared" si="29"/>
        <v>0.25</v>
      </c>
      <c r="AG119" s="9">
        <f t="shared" si="30"/>
        <v>1.466743447529391E-2</v>
      </c>
      <c r="AH119" s="2">
        <f t="shared" si="31"/>
        <v>0.70974952095557631</v>
      </c>
    </row>
    <row r="120" spans="1:34">
      <c r="A120" s="1">
        <f>Raw!A120</f>
        <v>107</v>
      </c>
      <c r="B120" s="14">
        <f>Raw!B120</f>
        <v>0.37287037037037035</v>
      </c>
      <c r="C120" s="15">
        <f>Raw!C120</f>
        <v>64.099999999999994</v>
      </c>
      <c r="D120" s="15">
        <f>IF(C120&gt;0.5,Raw!D120*D$11,-999)</f>
        <v>11.4</v>
      </c>
      <c r="E120" s="9">
        <f>IF(Raw!$G120&gt;$C$8,IF(Raw!$Q120&gt;$C$8,IF(Raw!$N120&gt;$C$9,IF(Raw!$N120&lt;$A$9,IF(Raw!$X120&gt;$C$9,IF(Raw!$X120&lt;$A$9,Raw!H120,-999),-999),-999),-999),-999),-999)</f>
        <v>0.58744799999999997</v>
      </c>
      <c r="F120" s="9">
        <f>IF(Raw!$G120&gt;$C$8,IF(Raw!$Q120&gt;$C$8,IF(Raw!$N120&gt;$C$9,IF(Raw!$N120&lt;$A$9,IF(Raw!$X120&gt;$C$9,IF(Raw!$X120&lt;$A$9,Raw!I120,-999),-999),-999),-999),-999),-999)</f>
        <v>1.0897950000000001</v>
      </c>
      <c r="G120" s="9">
        <f>Raw!G120</f>
        <v>0.98624599999999996</v>
      </c>
      <c r="H120" s="9">
        <f>IF(Raw!$G120&gt;$C$8,IF(Raw!$Q120&gt;$C$8,IF(Raw!$N120&gt;$C$9,IF(Raw!$N120&lt;$A$9,IF(Raw!$X120&gt;$C$9,IF(Raw!$X120&lt;$A$9,Raw!L120,-999),-999),-999),-999),-999),-999)</f>
        <v>592.6</v>
      </c>
      <c r="I120" s="9">
        <f>IF(Raw!$G120&gt;$C$8,IF(Raw!$Q120&gt;$C$8,IF(Raw!$N120&gt;$C$9,IF(Raw!$N120&lt;$A$9,IF(Raw!$X120&gt;$C$9,IF(Raw!$X120&lt;$A$9,Raw!M120,-999),-999),-999),-999),-999),-999)</f>
        <v>0.107512</v>
      </c>
      <c r="J120" s="9">
        <f>IF(Raw!$G120&gt;$C$8,IF(Raw!$Q120&gt;$C$8,IF(Raw!$N120&gt;$C$9,IF(Raw!$N120&lt;$A$9,IF(Raw!$X120&gt;$C$9,IF(Raw!$X120&lt;$A$9,Raw!N120,-999),-999),-999),-999),-999),-999)</f>
        <v>525</v>
      </c>
      <c r="K120" s="9">
        <f>IF(Raw!$G120&gt;$C$8,IF(Raw!$Q120&gt;$C$8,IF(Raw!$N120&gt;$C$9,IF(Raw!$N120&lt;$A$9,IF(Raw!$X120&gt;$C$9,IF(Raw!$X120&lt;$A$9,Raw!R120,-999),-999),-999),-999),-999),-999)</f>
        <v>0.59048199999999995</v>
      </c>
      <c r="L120" s="9">
        <f>IF(Raw!$G120&gt;$C$8,IF(Raw!$Q120&gt;$C$8,IF(Raw!$N120&gt;$C$9,IF(Raw!$N120&lt;$A$9,IF(Raw!$X120&gt;$C$9,IF(Raw!$X120&lt;$A$9,Raw!S120,-999),-999),-999),-999),-999),-999)</f>
        <v>1.104122</v>
      </c>
      <c r="M120" s="9">
        <f>Raw!Q120</f>
        <v>0.98841400000000001</v>
      </c>
      <c r="N120" s="9">
        <f>IF(Raw!$G120&gt;$C$8,IF(Raw!$Q120&gt;$C$8,IF(Raw!$N120&gt;$C$9,IF(Raw!$N120&lt;$A$9,IF(Raw!$X120&gt;$C$9,IF(Raw!$X120&lt;$A$9,Raw!V120,-999),-999),-999),-999),-999),-999)</f>
        <v>589.1</v>
      </c>
      <c r="O120" s="9">
        <f>IF(Raw!$G120&gt;$C$8,IF(Raw!$Q120&gt;$C$8,IF(Raw!$N120&gt;$C$9,IF(Raw!$N120&lt;$A$9,IF(Raw!$X120&gt;$C$9,IF(Raw!$X120&lt;$A$9,Raw!W120,-999),-999),-999),-999),-999),-999)</f>
        <v>0.15768699999999999</v>
      </c>
      <c r="P120" s="9">
        <f>IF(Raw!$G120&gt;$C$8,IF(Raw!$Q120&gt;$C$8,IF(Raw!$N120&gt;$C$9,IF(Raw!$N120&lt;$A$9,IF(Raw!$X120&gt;$C$9,IF(Raw!$X120&lt;$A$9,Raw!X120,-999),-999),-999),-999),-999),-999)</f>
        <v>471</v>
      </c>
      <c r="R120" s="9">
        <f t="shared" si="20"/>
        <v>0.5023470000000001</v>
      </c>
      <c r="S120" s="9">
        <f t="shared" si="21"/>
        <v>0.46095550080519737</v>
      </c>
      <c r="T120" s="9">
        <f t="shared" si="22"/>
        <v>0.5136400000000001</v>
      </c>
      <c r="U120" s="9">
        <f t="shared" si="23"/>
        <v>0.46520221497262082</v>
      </c>
      <c r="V120" s="15">
        <f t="shared" si="16"/>
        <v>0.33642597340000002</v>
      </c>
      <c r="X120" s="11">
        <f t="shared" si="24"/>
        <v>6.862799999999999E+18</v>
      </c>
      <c r="Y120" s="11">
        <f t="shared" si="25"/>
        <v>5.9259999999999999E-18</v>
      </c>
      <c r="Z120" s="11">
        <f t="shared" si="26"/>
        <v>5.2499999999999997E-4</v>
      </c>
      <c r="AA120" s="16">
        <f t="shared" si="27"/>
        <v>2.0904856444483474E-2</v>
      </c>
      <c r="AB120" s="9">
        <f t="shared" si="17"/>
        <v>0.60121957046414443</v>
      </c>
      <c r="AC120" s="9">
        <f t="shared" si="18"/>
        <v>0.97909514355551652</v>
      </c>
      <c r="AD120" s="15">
        <f t="shared" si="19"/>
        <v>39.818774179968521</v>
      </c>
      <c r="AE120" s="3">
        <f t="shared" si="28"/>
        <v>713.49039999999979</v>
      </c>
      <c r="AF120" s="2">
        <f t="shared" si="29"/>
        <v>0.25</v>
      </c>
      <c r="AG120" s="9">
        <f t="shared" si="30"/>
        <v>1.4249063035396891E-2</v>
      </c>
      <c r="AH120" s="2">
        <f t="shared" si="31"/>
        <v>0.6895047447100392</v>
      </c>
    </row>
    <row r="121" spans="1:34">
      <c r="A121" s="1">
        <f>Raw!A121</f>
        <v>108</v>
      </c>
      <c r="B121" s="14">
        <f>Raw!B121</f>
        <v>0.37292824074074077</v>
      </c>
      <c r="C121" s="15">
        <f>Raw!C121</f>
        <v>63.7</v>
      </c>
      <c r="D121" s="15">
        <f>IF(C121&gt;0.5,Raw!D121*D$11,-999)</f>
        <v>11.4</v>
      </c>
      <c r="E121" s="9">
        <f>IF(Raw!$G121&gt;$C$8,IF(Raw!$Q121&gt;$C$8,IF(Raw!$N121&gt;$C$9,IF(Raw!$N121&lt;$A$9,IF(Raw!$X121&gt;$C$9,IF(Raw!$X121&lt;$A$9,Raw!H121,-999),-999),-999),-999),-999),-999)</f>
        <v>0.58146399999999998</v>
      </c>
      <c r="F121" s="9">
        <f>IF(Raw!$G121&gt;$C$8,IF(Raw!$Q121&gt;$C$8,IF(Raw!$N121&gt;$C$9,IF(Raw!$N121&lt;$A$9,IF(Raw!$X121&gt;$C$9,IF(Raw!$X121&lt;$A$9,Raw!I121,-999),-999),-999),-999),-999),-999)</f>
        <v>1.0572710000000001</v>
      </c>
      <c r="G121" s="9">
        <f>Raw!G121</f>
        <v>0.98421199999999998</v>
      </c>
      <c r="H121" s="9">
        <f>IF(Raw!$G121&gt;$C$8,IF(Raw!$Q121&gt;$C$8,IF(Raw!$N121&gt;$C$9,IF(Raw!$N121&lt;$A$9,IF(Raw!$X121&gt;$C$9,IF(Raw!$X121&lt;$A$9,Raw!L121,-999),-999),-999),-999),-999),-999)</f>
        <v>576.79999999999995</v>
      </c>
      <c r="I121" s="9">
        <f>IF(Raw!$G121&gt;$C$8,IF(Raw!$Q121&gt;$C$8,IF(Raw!$N121&gt;$C$9,IF(Raw!$N121&lt;$A$9,IF(Raw!$X121&gt;$C$9,IF(Raw!$X121&lt;$A$9,Raw!M121,-999),-999),-999),-999),-999),-999)</f>
        <v>0.120976</v>
      </c>
      <c r="J121" s="9">
        <f>IF(Raw!$G121&gt;$C$8,IF(Raw!$Q121&gt;$C$8,IF(Raw!$N121&gt;$C$9,IF(Raw!$N121&lt;$A$9,IF(Raw!$X121&gt;$C$9,IF(Raw!$X121&lt;$A$9,Raw!N121,-999),-999),-999),-999),-999),-999)</f>
        <v>504</v>
      </c>
      <c r="K121" s="9">
        <f>IF(Raw!$G121&gt;$C$8,IF(Raw!$Q121&gt;$C$8,IF(Raw!$N121&gt;$C$9,IF(Raw!$N121&lt;$A$9,IF(Raw!$X121&gt;$C$9,IF(Raw!$X121&lt;$A$9,Raw!R121,-999),-999),-999),-999),-999),-999)</f>
        <v>0.53352200000000005</v>
      </c>
      <c r="L121" s="9">
        <f>IF(Raw!$G121&gt;$C$8,IF(Raw!$Q121&gt;$C$8,IF(Raw!$N121&gt;$C$9,IF(Raw!$N121&lt;$A$9,IF(Raw!$X121&gt;$C$9,IF(Raw!$X121&lt;$A$9,Raw!S121,-999),-999),-999),-999),-999),-999)</f>
        <v>1.0338149999999999</v>
      </c>
      <c r="M121" s="9">
        <f>Raw!Q121</f>
        <v>0.98789000000000005</v>
      </c>
      <c r="N121" s="9">
        <f>IF(Raw!$G121&gt;$C$8,IF(Raw!$Q121&gt;$C$8,IF(Raw!$N121&gt;$C$9,IF(Raw!$N121&lt;$A$9,IF(Raw!$X121&gt;$C$9,IF(Raw!$X121&lt;$A$9,Raw!V121,-999),-999),-999),-999),-999),-999)</f>
        <v>604.5</v>
      </c>
      <c r="O121" s="9">
        <f>IF(Raw!$G121&gt;$C$8,IF(Raw!$Q121&gt;$C$8,IF(Raw!$N121&gt;$C$9,IF(Raw!$N121&lt;$A$9,IF(Raw!$X121&gt;$C$9,IF(Raw!$X121&lt;$A$9,Raw!W121,-999),-999),-999),-999),-999),-999)</f>
        <v>8.0954999999999999E-2</v>
      </c>
      <c r="P121" s="9">
        <f>IF(Raw!$G121&gt;$C$8,IF(Raw!$Q121&gt;$C$8,IF(Raw!$N121&gt;$C$9,IF(Raw!$N121&lt;$A$9,IF(Raw!$X121&gt;$C$9,IF(Raw!$X121&lt;$A$9,Raw!X121,-999),-999),-999),-999),-999),-999)</f>
        <v>550</v>
      </c>
      <c r="R121" s="9">
        <f t="shared" si="20"/>
        <v>0.47580700000000009</v>
      </c>
      <c r="S121" s="9">
        <f t="shared" si="21"/>
        <v>0.45003315138691979</v>
      </c>
      <c r="T121" s="9">
        <f t="shared" si="22"/>
        <v>0.50029299999999988</v>
      </c>
      <c r="U121" s="9">
        <f t="shared" si="23"/>
        <v>0.48392894279924348</v>
      </c>
      <c r="V121" s="15">
        <f t="shared" si="16"/>
        <v>0.31500343050000001</v>
      </c>
      <c r="X121" s="11">
        <f t="shared" si="24"/>
        <v>6.862799999999999E+18</v>
      </c>
      <c r="Y121" s="11">
        <f t="shared" si="25"/>
        <v>5.7679999999999989E-18</v>
      </c>
      <c r="Z121" s="11">
        <f t="shared" si="26"/>
        <v>5.04E-4</v>
      </c>
      <c r="AA121" s="16">
        <f t="shared" si="27"/>
        <v>1.9560410740268631E-2</v>
      </c>
      <c r="AB121" s="9">
        <f t="shared" si="17"/>
        <v>0.54330793657048126</v>
      </c>
      <c r="AC121" s="9">
        <f t="shared" si="18"/>
        <v>0.9804395892597314</v>
      </c>
      <c r="AD121" s="15">
        <f t="shared" si="19"/>
        <v>38.810338770374265</v>
      </c>
      <c r="AE121" s="3">
        <f t="shared" si="28"/>
        <v>694.46719999999971</v>
      </c>
      <c r="AF121" s="2">
        <f t="shared" si="29"/>
        <v>0.25</v>
      </c>
      <c r="AG121" s="9">
        <f t="shared" si="30"/>
        <v>1.4447266316021315E-2</v>
      </c>
      <c r="AH121" s="2">
        <f t="shared" si="31"/>
        <v>0.69909569830945451</v>
      </c>
    </row>
    <row r="122" spans="1:34">
      <c r="A122" s="1">
        <f>Raw!A122</f>
        <v>109</v>
      </c>
      <c r="B122" s="14">
        <f>Raw!B122</f>
        <v>0.37297453703703703</v>
      </c>
      <c r="C122" s="15">
        <f>Raw!C122</f>
        <v>66.099999999999994</v>
      </c>
      <c r="D122" s="15">
        <f>IF(C122&gt;0.5,Raw!D122*D$11,-999)</f>
        <v>10.6</v>
      </c>
      <c r="E122" s="9">
        <f>IF(Raw!$G122&gt;$C$8,IF(Raw!$Q122&gt;$C$8,IF(Raw!$N122&gt;$C$9,IF(Raw!$N122&lt;$A$9,IF(Raw!$X122&gt;$C$9,IF(Raw!$X122&lt;$A$9,Raw!H122,-999),-999),-999),-999),-999),-999)</f>
        <v>0.578403</v>
      </c>
      <c r="F122" s="9">
        <f>IF(Raw!$G122&gt;$C$8,IF(Raw!$Q122&gt;$C$8,IF(Raw!$N122&gt;$C$9,IF(Raw!$N122&lt;$A$9,IF(Raw!$X122&gt;$C$9,IF(Raw!$X122&lt;$A$9,Raw!I122,-999),-999),-999),-999),-999),-999)</f>
        <v>1.054786</v>
      </c>
      <c r="G122" s="9">
        <f>Raw!G122</f>
        <v>0.98351299999999997</v>
      </c>
      <c r="H122" s="9">
        <f>IF(Raw!$G122&gt;$C$8,IF(Raw!$Q122&gt;$C$8,IF(Raw!$N122&gt;$C$9,IF(Raw!$N122&lt;$A$9,IF(Raw!$X122&gt;$C$9,IF(Raw!$X122&lt;$A$9,Raw!L122,-999),-999),-999),-999),-999),-999)</f>
        <v>596.9</v>
      </c>
      <c r="I122" s="9">
        <f>IF(Raw!$G122&gt;$C$8,IF(Raw!$Q122&gt;$C$8,IF(Raw!$N122&gt;$C$9,IF(Raw!$N122&lt;$A$9,IF(Raw!$X122&gt;$C$9,IF(Raw!$X122&lt;$A$9,Raw!M122,-999),-999),-999),-999),-999),-999)</f>
        <v>1.059E-3</v>
      </c>
      <c r="J122" s="9">
        <f>IF(Raw!$G122&gt;$C$8,IF(Raw!$Q122&gt;$C$8,IF(Raw!$N122&gt;$C$9,IF(Raw!$N122&lt;$A$9,IF(Raw!$X122&gt;$C$9,IF(Raw!$X122&lt;$A$9,Raw!N122,-999),-999),-999),-999),-999),-999)</f>
        <v>685</v>
      </c>
      <c r="K122" s="9">
        <f>IF(Raw!$G122&gt;$C$8,IF(Raw!$Q122&gt;$C$8,IF(Raw!$N122&gt;$C$9,IF(Raw!$N122&lt;$A$9,IF(Raw!$X122&gt;$C$9,IF(Raw!$X122&lt;$A$9,Raw!R122,-999),-999),-999),-999),-999),-999)</f>
        <v>0.54359599999999997</v>
      </c>
      <c r="L122" s="9">
        <f>IF(Raw!$G122&gt;$C$8,IF(Raw!$Q122&gt;$C$8,IF(Raw!$N122&gt;$C$9,IF(Raw!$N122&lt;$A$9,IF(Raw!$X122&gt;$C$9,IF(Raw!$X122&lt;$A$9,Raw!S122,-999),-999),-999),-999),-999),-999)</f>
        <v>1.081439</v>
      </c>
      <c r="M122" s="9">
        <f>Raw!Q122</f>
        <v>0.98991399999999996</v>
      </c>
      <c r="N122" s="9">
        <f>IF(Raw!$G122&gt;$C$8,IF(Raw!$Q122&gt;$C$8,IF(Raw!$N122&gt;$C$9,IF(Raw!$N122&lt;$A$9,IF(Raw!$X122&gt;$C$9,IF(Raw!$X122&lt;$A$9,Raw!V122,-999),-999),-999),-999),-999),-999)</f>
        <v>597.9</v>
      </c>
      <c r="O122" s="9">
        <f>IF(Raw!$G122&gt;$C$8,IF(Raw!$Q122&gt;$C$8,IF(Raw!$N122&gt;$C$9,IF(Raw!$N122&lt;$A$9,IF(Raw!$X122&gt;$C$9,IF(Raw!$X122&lt;$A$9,Raw!W122,-999),-999),-999),-999),-999),-999)</f>
        <v>6.4522999999999997E-2</v>
      </c>
      <c r="P122" s="9">
        <f>IF(Raw!$G122&gt;$C$8,IF(Raw!$Q122&gt;$C$8,IF(Raw!$N122&gt;$C$9,IF(Raw!$N122&lt;$A$9,IF(Raw!$X122&gt;$C$9,IF(Raw!$X122&lt;$A$9,Raw!X122,-999),-999),-999),-999),-999),-999)</f>
        <v>570</v>
      </c>
      <c r="R122" s="9">
        <f t="shared" si="20"/>
        <v>0.476383</v>
      </c>
      <c r="S122" s="9">
        <f t="shared" si="21"/>
        <v>0.45163947947735372</v>
      </c>
      <c r="T122" s="9">
        <f t="shared" si="22"/>
        <v>0.53784300000000007</v>
      </c>
      <c r="U122" s="9">
        <f t="shared" si="23"/>
        <v>0.49734011812039336</v>
      </c>
      <c r="V122" s="15">
        <f t="shared" si="16"/>
        <v>0.32951446330000006</v>
      </c>
      <c r="X122" s="11">
        <f t="shared" si="24"/>
        <v>6.381199999999998E+18</v>
      </c>
      <c r="Y122" s="11">
        <f t="shared" si="25"/>
        <v>5.9689999999999996E-18</v>
      </c>
      <c r="Z122" s="11">
        <f t="shared" si="26"/>
        <v>6.8499999999999995E-4</v>
      </c>
      <c r="AA122" s="16">
        <f t="shared" si="27"/>
        <v>2.5427785099323075E-2</v>
      </c>
      <c r="AB122" s="9">
        <f t="shared" si="17"/>
        <v>0.55727215622117521</v>
      </c>
      <c r="AC122" s="9">
        <f t="shared" si="18"/>
        <v>0.97457221490067691</v>
      </c>
      <c r="AD122" s="15">
        <f t="shared" si="19"/>
        <v>37.120854159595737</v>
      </c>
      <c r="AE122" s="3">
        <f t="shared" si="28"/>
        <v>718.66759999999977</v>
      </c>
      <c r="AF122" s="2">
        <f t="shared" si="29"/>
        <v>0.25</v>
      </c>
      <c r="AG122" s="9">
        <f t="shared" si="30"/>
        <v>1.4201299994202492E-2</v>
      </c>
      <c r="AH122" s="2">
        <f t="shared" si="31"/>
        <v>0.6871935160037369</v>
      </c>
    </row>
    <row r="123" spans="1:34">
      <c r="A123" s="1">
        <f>Raw!A123</f>
        <v>110</v>
      </c>
      <c r="B123" s="14">
        <f>Raw!B123</f>
        <v>0.3730324074074074</v>
      </c>
      <c r="C123" s="15">
        <f>Raw!C123</f>
        <v>65</v>
      </c>
      <c r="D123" s="15">
        <f>IF(C123&gt;0.5,Raw!D123*D$11,-999)</f>
        <v>10.6</v>
      </c>
      <c r="E123" s="9">
        <f>IF(Raw!$G123&gt;$C$8,IF(Raw!$Q123&gt;$C$8,IF(Raw!$N123&gt;$C$9,IF(Raw!$N123&lt;$A$9,IF(Raw!$X123&gt;$C$9,IF(Raw!$X123&lt;$A$9,Raw!H123,-999),-999),-999),-999),-999),-999)</f>
        <v>0.60995900000000003</v>
      </c>
      <c r="F123" s="9">
        <f>IF(Raw!$G123&gt;$C$8,IF(Raw!$Q123&gt;$C$8,IF(Raw!$N123&gt;$C$9,IF(Raw!$N123&lt;$A$9,IF(Raw!$X123&gt;$C$9,IF(Raw!$X123&lt;$A$9,Raw!I123,-999),-999),-999),-999),-999),-999)</f>
        <v>1.1082080000000001</v>
      </c>
      <c r="G123" s="9">
        <f>Raw!G123</f>
        <v>0.99163100000000004</v>
      </c>
      <c r="H123" s="9">
        <f>IF(Raw!$G123&gt;$C$8,IF(Raw!$Q123&gt;$C$8,IF(Raw!$N123&gt;$C$9,IF(Raw!$N123&lt;$A$9,IF(Raw!$X123&gt;$C$9,IF(Raw!$X123&lt;$A$9,Raw!L123,-999),-999),-999),-999),-999),-999)</f>
        <v>574.20000000000005</v>
      </c>
      <c r="I123" s="9">
        <f>IF(Raw!$G123&gt;$C$8,IF(Raw!$Q123&gt;$C$8,IF(Raw!$N123&gt;$C$9,IF(Raw!$N123&lt;$A$9,IF(Raw!$X123&gt;$C$9,IF(Raw!$X123&lt;$A$9,Raw!M123,-999),-999),-999),-999),-999),-999)</f>
        <v>1.7E-5</v>
      </c>
      <c r="J123" s="9">
        <f>IF(Raw!$G123&gt;$C$8,IF(Raw!$Q123&gt;$C$8,IF(Raw!$N123&gt;$C$9,IF(Raw!$N123&lt;$A$9,IF(Raw!$X123&gt;$C$9,IF(Raw!$X123&lt;$A$9,Raw!N123,-999),-999),-999),-999),-999),-999)</f>
        <v>459</v>
      </c>
      <c r="K123" s="9">
        <f>IF(Raw!$G123&gt;$C$8,IF(Raw!$Q123&gt;$C$8,IF(Raw!$N123&gt;$C$9,IF(Raw!$N123&lt;$A$9,IF(Raw!$X123&gt;$C$9,IF(Raw!$X123&lt;$A$9,Raw!R123,-999),-999),-999),-999),-999),-999)</f>
        <v>0.55057599999999995</v>
      </c>
      <c r="L123" s="9">
        <f>IF(Raw!$G123&gt;$C$8,IF(Raw!$Q123&gt;$C$8,IF(Raw!$N123&gt;$C$9,IF(Raw!$N123&lt;$A$9,IF(Raw!$X123&gt;$C$9,IF(Raw!$X123&lt;$A$9,Raw!S123,-999),-999),-999),-999),-999),-999)</f>
        <v>1.033493</v>
      </c>
      <c r="M123" s="9">
        <f>Raw!Q123</f>
        <v>0.98646199999999995</v>
      </c>
      <c r="N123" s="9">
        <f>IF(Raw!$G123&gt;$C$8,IF(Raw!$Q123&gt;$C$8,IF(Raw!$N123&gt;$C$9,IF(Raw!$N123&lt;$A$9,IF(Raw!$X123&gt;$C$9,IF(Raw!$X123&lt;$A$9,Raw!V123,-999),-999),-999),-999),-999),-999)</f>
        <v>580.79999999999995</v>
      </c>
      <c r="O123" s="9">
        <f>IF(Raw!$G123&gt;$C$8,IF(Raw!$Q123&gt;$C$8,IF(Raw!$N123&gt;$C$9,IF(Raw!$N123&lt;$A$9,IF(Raw!$X123&gt;$C$9,IF(Raw!$X123&lt;$A$9,Raw!W123,-999),-999),-999),-999),-999),-999)</f>
        <v>5.3671000000000003E-2</v>
      </c>
      <c r="P123" s="9">
        <f>IF(Raw!$G123&gt;$C$8,IF(Raw!$Q123&gt;$C$8,IF(Raw!$N123&gt;$C$9,IF(Raw!$N123&lt;$A$9,IF(Raw!$X123&gt;$C$9,IF(Raw!$X123&lt;$A$9,Raw!X123,-999),-999),-999),-999),-999),-999)</f>
        <v>598</v>
      </c>
      <c r="R123" s="9">
        <f t="shared" si="20"/>
        <v>0.49824900000000005</v>
      </c>
      <c r="S123" s="9">
        <f t="shared" si="21"/>
        <v>0.44959881177540678</v>
      </c>
      <c r="T123" s="9">
        <f t="shared" si="22"/>
        <v>0.48291700000000004</v>
      </c>
      <c r="U123" s="9">
        <f t="shared" si="23"/>
        <v>0.46726683199595936</v>
      </c>
      <c r="V123" s="15">
        <f t="shared" si="16"/>
        <v>0.31490531710000003</v>
      </c>
      <c r="X123" s="11">
        <f t="shared" si="24"/>
        <v>6.381199999999998E+18</v>
      </c>
      <c r="Y123" s="11">
        <f t="shared" si="25"/>
        <v>5.742E-18</v>
      </c>
      <c r="Z123" s="11">
        <f t="shared" si="26"/>
        <v>4.5899999999999999E-4</v>
      </c>
      <c r="AA123" s="16">
        <f t="shared" si="27"/>
        <v>1.6539978488859842E-2</v>
      </c>
      <c r="AB123" s="9">
        <f t="shared" si="17"/>
        <v>0.55856343679190468</v>
      </c>
      <c r="AC123" s="9">
        <f t="shared" si="18"/>
        <v>0.9834600215111402</v>
      </c>
      <c r="AD123" s="15">
        <f t="shared" si="19"/>
        <v>36.034811522570465</v>
      </c>
      <c r="AE123" s="3">
        <f t="shared" si="28"/>
        <v>691.33679999999981</v>
      </c>
      <c r="AF123" s="2">
        <f t="shared" si="29"/>
        <v>0.25</v>
      </c>
      <c r="AG123" s="9">
        <f t="shared" si="30"/>
        <v>1.295220940132538E-2</v>
      </c>
      <c r="AH123" s="2">
        <f t="shared" si="31"/>
        <v>0.62675067227275227</v>
      </c>
    </row>
    <row r="124" spans="1:34">
      <c r="A124" s="1">
        <f>Raw!A124</f>
        <v>111</v>
      </c>
      <c r="B124" s="14">
        <f>Raw!B124</f>
        <v>0.37307870370370372</v>
      </c>
      <c r="C124" s="15">
        <f>Raw!C124</f>
        <v>68.099999999999994</v>
      </c>
      <c r="D124" s="15">
        <f>IF(C124&gt;0.5,Raw!D124*D$11,-999)</f>
        <v>9.6999999999999993</v>
      </c>
      <c r="E124" s="9">
        <f>IF(Raw!$G124&gt;$C$8,IF(Raw!$Q124&gt;$C$8,IF(Raw!$N124&gt;$C$9,IF(Raw!$N124&lt;$A$9,IF(Raw!$X124&gt;$C$9,IF(Raw!$X124&lt;$A$9,Raw!H124,-999),-999),-999),-999),-999),-999)</f>
        <v>0.58307699999999996</v>
      </c>
      <c r="F124" s="9">
        <f>IF(Raw!$G124&gt;$C$8,IF(Raw!$Q124&gt;$C$8,IF(Raw!$N124&gt;$C$9,IF(Raw!$N124&lt;$A$9,IF(Raw!$X124&gt;$C$9,IF(Raw!$X124&lt;$A$9,Raw!I124,-999),-999),-999),-999),-999),-999)</f>
        <v>1.086287</v>
      </c>
      <c r="G124" s="9">
        <f>Raw!G124</f>
        <v>0.98812199999999994</v>
      </c>
      <c r="H124" s="9">
        <f>IF(Raw!$G124&gt;$C$8,IF(Raw!$Q124&gt;$C$8,IF(Raw!$N124&gt;$C$9,IF(Raw!$N124&lt;$A$9,IF(Raw!$X124&gt;$C$9,IF(Raw!$X124&lt;$A$9,Raw!L124,-999),-999),-999),-999),-999),-999)</f>
        <v>562.79999999999995</v>
      </c>
      <c r="I124" s="9">
        <f>IF(Raw!$G124&gt;$C$8,IF(Raw!$Q124&gt;$C$8,IF(Raw!$N124&gt;$C$9,IF(Raw!$N124&lt;$A$9,IF(Raw!$X124&gt;$C$9,IF(Raw!$X124&lt;$A$9,Raw!M124,-999),-999),-999),-999),-999),-999)</f>
        <v>3.3418999999999997E-2</v>
      </c>
      <c r="J124" s="9">
        <f>IF(Raw!$G124&gt;$C$8,IF(Raw!$Q124&gt;$C$8,IF(Raw!$N124&gt;$C$9,IF(Raw!$N124&lt;$A$9,IF(Raw!$X124&gt;$C$9,IF(Raw!$X124&lt;$A$9,Raw!N124,-999),-999),-999),-999),-999),-999)</f>
        <v>879</v>
      </c>
      <c r="K124" s="9">
        <f>IF(Raw!$G124&gt;$C$8,IF(Raw!$Q124&gt;$C$8,IF(Raw!$N124&gt;$C$9,IF(Raw!$N124&lt;$A$9,IF(Raw!$X124&gt;$C$9,IF(Raw!$X124&lt;$A$9,Raw!R124,-999),-999),-999),-999),-999),-999)</f>
        <v>0.56499200000000005</v>
      </c>
      <c r="L124" s="9">
        <f>IF(Raw!$G124&gt;$C$8,IF(Raw!$Q124&gt;$C$8,IF(Raw!$N124&gt;$C$9,IF(Raw!$N124&lt;$A$9,IF(Raw!$X124&gt;$C$9,IF(Raw!$X124&lt;$A$9,Raw!S124,-999),-999),-999),-999),-999),-999)</f>
        <v>1.093135</v>
      </c>
      <c r="M124" s="9">
        <f>Raw!Q124</f>
        <v>0.99172099999999996</v>
      </c>
      <c r="N124" s="9">
        <f>IF(Raw!$G124&gt;$C$8,IF(Raw!$Q124&gt;$C$8,IF(Raw!$N124&gt;$C$9,IF(Raw!$N124&lt;$A$9,IF(Raw!$X124&gt;$C$9,IF(Raw!$X124&lt;$A$9,Raw!V124,-999),-999),-999),-999),-999),-999)</f>
        <v>611.6</v>
      </c>
      <c r="O124" s="9">
        <f>IF(Raw!$G124&gt;$C$8,IF(Raw!$Q124&gt;$C$8,IF(Raw!$N124&gt;$C$9,IF(Raw!$N124&lt;$A$9,IF(Raw!$X124&gt;$C$9,IF(Raw!$X124&lt;$A$9,Raw!W124,-999),-999),-999),-999),-999),-999)</f>
        <v>0.22567200000000001</v>
      </c>
      <c r="P124" s="9">
        <f>IF(Raw!$G124&gt;$C$8,IF(Raw!$Q124&gt;$C$8,IF(Raw!$N124&gt;$C$9,IF(Raw!$N124&lt;$A$9,IF(Raw!$X124&gt;$C$9,IF(Raw!$X124&lt;$A$9,Raw!X124,-999),-999),-999),-999),-999),-999)</f>
        <v>652</v>
      </c>
      <c r="R124" s="9">
        <f t="shared" si="20"/>
        <v>0.50321000000000005</v>
      </c>
      <c r="S124" s="9">
        <f t="shared" si="21"/>
        <v>0.46323853640888646</v>
      </c>
      <c r="T124" s="9">
        <f t="shared" si="22"/>
        <v>0.52814299999999992</v>
      </c>
      <c r="U124" s="9">
        <f t="shared" si="23"/>
        <v>0.48314526568081706</v>
      </c>
      <c r="V124" s="15">
        <f t="shared" si="16"/>
        <v>0.33307823450000001</v>
      </c>
      <c r="X124" s="11">
        <f t="shared" si="24"/>
        <v>5.839399999999998E+18</v>
      </c>
      <c r="Y124" s="11">
        <f t="shared" si="25"/>
        <v>5.6279999999999989E-18</v>
      </c>
      <c r="Z124" s="11">
        <f t="shared" si="26"/>
        <v>8.7900000000000001E-4</v>
      </c>
      <c r="AA124" s="16">
        <f t="shared" si="27"/>
        <v>2.8076519127792639E-2</v>
      </c>
      <c r="AB124" s="9">
        <f t="shared" si="17"/>
        <v>0.57982041704170983</v>
      </c>
      <c r="AC124" s="9">
        <f t="shared" si="18"/>
        <v>0.97192348087220737</v>
      </c>
      <c r="AD124" s="15">
        <f t="shared" si="19"/>
        <v>31.941432454826664</v>
      </c>
      <c r="AE124" s="3">
        <f t="shared" si="28"/>
        <v>677.61119999999971</v>
      </c>
      <c r="AF124" s="2">
        <f t="shared" si="29"/>
        <v>0.25</v>
      </c>
      <c r="AG124" s="9">
        <f t="shared" si="30"/>
        <v>1.1871039899702385E-2</v>
      </c>
      <c r="AH124" s="2">
        <f t="shared" si="31"/>
        <v>0.5744334427571709</v>
      </c>
    </row>
    <row r="125" spans="1:34">
      <c r="A125" s="1">
        <f>Raw!A125</f>
        <v>112</v>
      </c>
      <c r="B125" s="14">
        <f>Raw!B125</f>
        <v>0.37313657407407402</v>
      </c>
      <c r="C125" s="15">
        <f>Raw!C125</f>
        <v>67</v>
      </c>
      <c r="D125" s="15">
        <f>IF(C125&gt;0.5,Raw!D125*D$11,-999)</f>
        <v>10.6</v>
      </c>
      <c r="E125" s="9">
        <f>IF(Raw!$G125&gt;$C$8,IF(Raw!$Q125&gt;$C$8,IF(Raw!$N125&gt;$C$9,IF(Raw!$N125&lt;$A$9,IF(Raw!$X125&gt;$C$9,IF(Raw!$X125&lt;$A$9,Raw!H125,-999),-999),-999),-999),-999),-999)</f>
        <v>0.59294599999999997</v>
      </c>
      <c r="F125" s="9">
        <f>IF(Raw!$G125&gt;$C$8,IF(Raw!$Q125&gt;$C$8,IF(Raw!$N125&gt;$C$9,IF(Raw!$N125&lt;$A$9,IF(Raw!$X125&gt;$C$9,IF(Raw!$X125&lt;$A$9,Raw!I125,-999),-999),-999),-999),-999),-999)</f>
        <v>1.078891</v>
      </c>
      <c r="G125" s="9">
        <f>Raw!G125</f>
        <v>0.98626499999999995</v>
      </c>
      <c r="H125" s="9">
        <f>IF(Raw!$G125&gt;$C$8,IF(Raw!$Q125&gt;$C$8,IF(Raw!$N125&gt;$C$9,IF(Raw!$N125&lt;$A$9,IF(Raw!$X125&gt;$C$9,IF(Raw!$X125&lt;$A$9,Raw!L125,-999),-999),-999),-999),-999),-999)</f>
        <v>602</v>
      </c>
      <c r="I125" s="9">
        <f>IF(Raw!$G125&gt;$C$8,IF(Raw!$Q125&gt;$C$8,IF(Raw!$N125&gt;$C$9,IF(Raw!$N125&lt;$A$9,IF(Raw!$X125&gt;$C$9,IF(Raw!$X125&lt;$A$9,Raw!M125,-999),-999),-999),-999),-999),-999)</f>
        <v>0.14144599999999999</v>
      </c>
      <c r="J125" s="9">
        <f>IF(Raw!$G125&gt;$C$8,IF(Raw!$Q125&gt;$C$8,IF(Raw!$N125&gt;$C$9,IF(Raw!$N125&lt;$A$9,IF(Raw!$X125&gt;$C$9,IF(Raw!$X125&lt;$A$9,Raw!N125,-999),-999),-999),-999),-999),-999)</f>
        <v>449</v>
      </c>
      <c r="K125" s="9">
        <f>IF(Raw!$G125&gt;$C$8,IF(Raw!$Q125&gt;$C$8,IF(Raw!$N125&gt;$C$9,IF(Raw!$N125&lt;$A$9,IF(Raw!$X125&gt;$C$9,IF(Raw!$X125&lt;$A$9,Raw!R125,-999),-999),-999),-999),-999),-999)</f>
        <v>0.55066899999999996</v>
      </c>
      <c r="L125" s="9">
        <f>IF(Raw!$G125&gt;$C$8,IF(Raw!$Q125&gt;$C$8,IF(Raw!$N125&gt;$C$9,IF(Raw!$N125&lt;$A$9,IF(Raw!$X125&gt;$C$9,IF(Raw!$X125&lt;$A$9,Raw!S125,-999),-999),-999),-999),-999),-999)</f>
        <v>1.038257</v>
      </c>
      <c r="M125" s="9">
        <f>Raw!Q125</f>
        <v>0.988147</v>
      </c>
      <c r="N125" s="9">
        <f>IF(Raw!$G125&gt;$C$8,IF(Raw!$Q125&gt;$C$8,IF(Raw!$N125&gt;$C$9,IF(Raw!$N125&lt;$A$9,IF(Raw!$X125&gt;$C$9,IF(Raw!$X125&lt;$A$9,Raw!V125,-999),-999),-999),-999),-999),-999)</f>
        <v>577.20000000000005</v>
      </c>
      <c r="O125" s="9">
        <f>IF(Raw!$G125&gt;$C$8,IF(Raw!$Q125&gt;$C$8,IF(Raw!$N125&gt;$C$9,IF(Raw!$N125&lt;$A$9,IF(Raw!$X125&gt;$C$9,IF(Raw!$X125&lt;$A$9,Raw!W125,-999),-999),-999),-999),-999),-999)</f>
        <v>0.249607</v>
      </c>
      <c r="P125" s="9">
        <f>IF(Raw!$G125&gt;$C$8,IF(Raw!$Q125&gt;$C$8,IF(Raw!$N125&gt;$C$9,IF(Raw!$N125&lt;$A$9,IF(Raw!$X125&gt;$C$9,IF(Raw!$X125&lt;$A$9,Raw!X125,-999),-999),-999),-999),-999),-999)</f>
        <v>343</v>
      </c>
      <c r="R125" s="9">
        <f t="shared" si="20"/>
        <v>0.48594500000000007</v>
      </c>
      <c r="S125" s="9">
        <f t="shared" si="21"/>
        <v>0.45041158003913284</v>
      </c>
      <c r="T125" s="9">
        <f t="shared" si="22"/>
        <v>0.48758800000000002</v>
      </c>
      <c r="U125" s="9">
        <f t="shared" si="23"/>
        <v>0.46962168326339243</v>
      </c>
      <c r="V125" s="15">
        <f t="shared" si="16"/>
        <v>0.31635690790000004</v>
      </c>
      <c r="X125" s="11">
        <f t="shared" si="24"/>
        <v>6.381199999999998E+18</v>
      </c>
      <c r="Y125" s="11">
        <f t="shared" si="25"/>
        <v>6.0199999999999996E-18</v>
      </c>
      <c r="Z125" s="11">
        <f t="shared" si="26"/>
        <v>4.4899999999999996E-4</v>
      </c>
      <c r="AA125" s="16">
        <f t="shared" si="27"/>
        <v>1.695579803127913E-2</v>
      </c>
      <c r="AB125" s="9">
        <f t="shared" si="17"/>
        <v>0.55893644365047535</v>
      </c>
      <c r="AC125" s="9">
        <f t="shared" si="18"/>
        <v>0.98304420196872078</v>
      </c>
      <c r="AD125" s="15">
        <f t="shared" si="19"/>
        <v>37.763470002848841</v>
      </c>
      <c r="AE125" s="3">
        <f t="shared" si="28"/>
        <v>724.80799999999977</v>
      </c>
      <c r="AF125" s="2">
        <f t="shared" si="29"/>
        <v>0.25</v>
      </c>
      <c r="AG125" s="9">
        <f t="shared" si="30"/>
        <v>1.3641957191234228E-2</v>
      </c>
      <c r="AH125" s="2">
        <f t="shared" si="31"/>
        <v>0.66012720886424514</v>
      </c>
    </row>
    <row r="126" spans="1:34">
      <c r="A126" s="1">
        <f>Raw!A126</f>
        <v>113</v>
      </c>
      <c r="B126" s="14">
        <f>Raw!B126</f>
        <v>0.37318287037037035</v>
      </c>
      <c r="C126" s="15">
        <f>Raw!C126</f>
        <v>68.7</v>
      </c>
      <c r="D126" s="15">
        <f>IF(C126&gt;0.5,Raw!D126*D$11,-999)</f>
        <v>9.6999999999999993</v>
      </c>
      <c r="E126" s="9">
        <f>IF(Raw!$G126&gt;$C$8,IF(Raw!$Q126&gt;$C$8,IF(Raw!$N126&gt;$C$9,IF(Raw!$N126&lt;$A$9,IF(Raw!$X126&gt;$C$9,IF(Raw!$X126&lt;$A$9,Raw!H126,-999),-999),-999),-999),-999),-999)</f>
        <v>0.60425399999999996</v>
      </c>
      <c r="F126" s="9">
        <f>IF(Raw!$G126&gt;$C$8,IF(Raw!$Q126&gt;$C$8,IF(Raw!$N126&gt;$C$9,IF(Raw!$N126&lt;$A$9,IF(Raw!$X126&gt;$C$9,IF(Raw!$X126&lt;$A$9,Raw!I126,-999),-999),-999),-999),-999),-999)</f>
        <v>1.0953649999999999</v>
      </c>
      <c r="G126" s="9">
        <f>Raw!G126</f>
        <v>0.99209700000000001</v>
      </c>
      <c r="H126" s="9">
        <f>IF(Raw!$G126&gt;$C$8,IF(Raw!$Q126&gt;$C$8,IF(Raw!$N126&gt;$C$9,IF(Raw!$N126&lt;$A$9,IF(Raw!$X126&gt;$C$9,IF(Raw!$X126&lt;$A$9,Raw!L126,-999),-999),-999),-999),-999),-999)</f>
        <v>596.1</v>
      </c>
      <c r="I126" s="9">
        <f>IF(Raw!$G126&gt;$C$8,IF(Raw!$Q126&gt;$C$8,IF(Raw!$N126&gt;$C$9,IF(Raw!$N126&lt;$A$9,IF(Raw!$X126&gt;$C$9,IF(Raw!$X126&lt;$A$9,Raw!M126,-999),-999),-999),-999),-999),-999)</f>
        <v>0.242975</v>
      </c>
      <c r="J126" s="9">
        <f>IF(Raw!$G126&gt;$C$8,IF(Raw!$Q126&gt;$C$8,IF(Raw!$N126&gt;$C$9,IF(Raw!$N126&lt;$A$9,IF(Raw!$X126&gt;$C$9,IF(Raw!$X126&lt;$A$9,Raw!N126,-999),-999),-999),-999),-999),-999)</f>
        <v>778</v>
      </c>
      <c r="K126" s="9">
        <f>IF(Raw!$G126&gt;$C$8,IF(Raw!$Q126&gt;$C$8,IF(Raw!$N126&gt;$C$9,IF(Raw!$N126&lt;$A$9,IF(Raw!$X126&gt;$C$9,IF(Raw!$X126&lt;$A$9,Raw!R126,-999),-999),-999),-999),-999),-999)</f>
        <v>0.527084</v>
      </c>
      <c r="L126" s="9">
        <f>IF(Raw!$G126&gt;$C$8,IF(Raw!$Q126&gt;$C$8,IF(Raw!$N126&gt;$C$9,IF(Raw!$N126&lt;$A$9,IF(Raw!$X126&gt;$C$9,IF(Raw!$X126&lt;$A$9,Raw!S126,-999),-999),-999),-999),-999),-999)</f>
        <v>1.0368889999999999</v>
      </c>
      <c r="M126" s="9">
        <f>Raw!Q126</f>
        <v>0.99058400000000002</v>
      </c>
      <c r="N126" s="9">
        <f>IF(Raw!$G126&gt;$C$8,IF(Raw!$Q126&gt;$C$8,IF(Raw!$N126&gt;$C$9,IF(Raw!$N126&lt;$A$9,IF(Raw!$X126&gt;$C$9,IF(Raw!$X126&lt;$A$9,Raw!V126,-999),-999),-999),-999),-999),-999)</f>
        <v>613.5</v>
      </c>
      <c r="O126" s="9">
        <f>IF(Raw!$G126&gt;$C$8,IF(Raw!$Q126&gt;$C$8,IF(Raw!$N126&gt;$C$9,IF(Raw!$N126&lt;$A$9,IF(Raw!$X126&gt;$C$9,IF(Raw!$X126&lt;$A$9,Raw!W126,-999),-999),-999),-999),-999),-999)</f>
        <v>0.127944</v>
      </c>
      <c r="P126" s="9">
        <f>IF(Raw!$G126&gt;$C$8,IF(Raw!$Q126&gt;$C$8,IF(Raw!$N126&gt;$C$9,IF(Raw!$N126&lt;$A$9,IF(Raw!$X126&gt;$C$9,IF(Raw!$X126&lt;$A$9,Raw!X126,-999),-999),-999),-999),-999),-999)</f>
        <v>420</v>
      </c>
      <c r="R126" s="9">
        <f t="shared" si="20"/>
        <v>0.49111099999999996</v>
      </c>
      <c r="S126" s="9">
        <f t="shared" si="21"/>
        <v>0.44835374509866577</v>
      </c>
      <c r="T126" s="9">
        <f t="shared" si="22"/>
        <v>0.50980499999999995</v>
      </c>
      <c r="U126" s="9">
        <f t="shared" si="23"/>
        <v>0.49166786415903724</v>
      </c>
      <c r="V126" s="15">
        <f t="shared" si="16"/>
        <v>0.31594007830000004</v>
      </c>
      <c r="X126" s="11">
        <f t="shared" si="24"/>
        <v>5.839399999999998E+18</v>
      </c>
      <c r="Y126" s="11">
        <f t="shared" si="25"/>
        <v>5.9610000000000001E-18</v>
      </c>
      <c r="Z126" s="11">
        <f t="shared" si="26"/>
        <v>7.7799999999999994E-4</v>
      </c>
      <c r="AA126" s="16">
        <f t="shared" si="27"/>
        <v>2.6367089285563975E-2</v>
      </c>
      <c r="AB126" s="9">
        <f t="shared" si="17"/>
        <v>0.54052607395322694</v>
      </c>
      <c r="AC126" s="9">
        <f t="shared" si="18"/>
        <v>0.97363291071443603</v>
      </c>
      <c r="AD126" s="15">
        <f t="shared" si="19"/>
        <v>33.890860264221047</v>
      </c>
      <c r="AE126" s="3">
        <f t="shared" si="28"/>
        <v>717.70439999999985</v>
      </c>
      <c r="AF126" s="2">
        <f t="shared" si="29"/>
        <v>0.25</v>
      </c>
      <c r="AG126" s="9">
        <f t="shared" si="30"/>
        <v>1.2817728369709191E-2</v>
      </c>
      <c r="AH126" s="2">
        <f t="shared" si="31"/>
        <v>0.62024320514017528</v>
      </c>
    </row>
    <row r="127" spans="1:34">
      <c r="A127" s="1">
        <f>Raw!A127</f>
        <v>114</v>
      </c>
      <c r="B127" s="14">
        <f>Raw!B127</f>
        <v>0.37324074074074076</v>
      </c>
      <c r="C127" s="15">
        <f>Raw!C127</f>
        <v>69.8</v>
      </c>
      <c r="D127" s="15">
        <f>IF(C127&gt;0.5,Raw!D127*D$11,-999)</f>
        <v>9.6999999999999993</v>
      </c>
      <c r="E127" s="9">
        <f>IF(Raw!$G127&gt;$C$8,IF(Raw!$Q127&gt;$C$8,IF(Raw!$N127&gt;$C$9,IF(Raw!$N127&lt;$A$9,IF(Raw!$X127&gt;$C$9,IF(Raw!$X127&lt;$A$9,Raw!H127,-999),-999),-999),-999),-999),-999)</f>
        <v>0.56389999999999996</v>
      </c>
      <c r="F127" s="9">
        <f>IF(Raw!$G127&gt;$C$8,IF(Raw!$Q127&gt;$C$8,IF(Raw!$N127&gt;$C$9,IF(Raw!$N127&lt;$A$9,IF(Raw!$X127&gt;$C$9,IF(Raw!$X127&lt;$A$9,Raw!I127,-999),-999),-999),-999),-999),-999)</f>
        <v>1.0430900000000001</v>
      </c>
      <c r="G127" s="9">
        <f>Raw!G127</f>
        <v>0.98287500000000005</v>
      </c>
      <c r="H127" s="9">
        <f>IF(Raw!$G127&gt;$C$8,IF(Raw!$Q127&gt;$C$8,IF(Raw!$N127&gt;$C$9,IF(Raw!$N127&lt;$A$9,IF(Raw!$X127&gt;$C$9,IF(Raw!$X127&lt;$A$9,Raw!L127,-999),-999),-999),-999),-999),-999)</f>
        <v>590.79999999999995</v>
      </c>
      <c r="I127" s="9">
        <f>IF(Raw!$G127&gt;$C$8,IF(Raw!$Q127&gt;$C$8,IF(Raw!$N127&gt;$C$9,IF(Raw!$N127&lt;$A$9,IF(Raw!$X127&gt;$C$9,IF(Raw!$X127&lt;$A$9,Raw!M127,-999),-999),-999),-999),-999),-999)</f>
        <v>1.3648E-2</v>
      </c>
      <c r="J127" s="9">
        <f>IF(Raw!$G127&gt;$C$8,IF(Raw!$Q127&gt;$C$8,IF(Raw!$N127&gt;$C$9,IF(Raw!$N127&lt;$A$9,IF(Raw!$X127&gt;$C$9,IF(Raw!$X127&lt;$A$9,Raw!N127,-999),-999),-999),-999),-999),-999)</f>
        <v>370</v>
      </c>
      <c r="K127" s="9">
        <f>IF(Raw!$G127&gt;$C$8,IF(Raw!$Q127&gt;$C$8,IF(Raw!$N127&gt;$C$9,IF(Raw!$N127&lt;$A$9,IF(Raw!$X127&gt;$C$9,IF(Raw!$X127&lt;$A$9,Raw!R127,-999),-999),-999),-999),-999),-999)</f>
        <v>0.522119</v>
      </c>
      <c r="L127" s="9">
        <f>IF(Raw!$G127&gt;$C$8,IF(Raw!$Q127&gt;$C$8,IF(Raw!$N127&gt;$C$9,IF(Raw!$N127&lt;$A$9,IF(Raw!$X127&gt;$C$9,IF(Raw!$X127&lt;$A$9,Raw!S127,-999),-999),-999),-999),-999),-999)</f>
        <v>1.01572</v>
      </c>
      <c r="M127" s="9">
        <f>Raw!Q127</f>
        <v>0.98664200000000002</v>
      </c>
      <c r="N127" s="9">
        <f>IF(Raw!$G127&gt;$C$8,IF(Raw!$Q127&gt;$C$8,IF(Raw!$N127&gt;$C$9,IF(Raw!$N127&lt;$A$9,IF(Raw!$X127&gt;$C$9,IF(Raw!$X127&lt;$A$9,Raw!V127,-999),-999),-999),-999),-999),-999)</f>
        <v>588.5</v>
      </c>
      <c r="O127" s="9">
        <f>IF(Raw!$G127&gt;$C$8,IF(Raw!$Q127&gt;$C$8,IF(Raw!$N127&gt;$C$9,IF(Raw!$N127&lt;$A$9,IF(Raw!$X127&gt;$C$9,IF(Raw!$X127&lt;$A$9,Raw!W127,-999),-999),-999),-999),-999),-999)</f>
        <v>1.6081000000000002E-2</v>
      </c>
      <c r="P127" s="9">
        <f>IF(Raw!$G127&gt;$C$8,IF(Raw!$Q127&gt;$C$8,IF(Raw!$N127&gt;$C$9,IF(Raw!$N127&lt;$A$9,IF(Raw!$X127&gt;$C$9,IF(Raw!$X127&lt;$A$9,Raw!X127,-999),-999),-999),-999),-999),-999)</f>
        <v>443</v>
      </c>
      <c r="R127" s="9">
        <f t="shared" si="20"/>
        <v>0.47919000000000012</v>
      </c>
      <c r="S127" s="9">
        <f t="shared" si="21"/>
        <v>0.45939468310500542</v>
      </c>
      <c r="T127" s="9">
        <f t="shared" si="22"/>
        <v>0.49360099999999996</v>
      </c>
      <c r="U127" s="9">
        <f t="shared" si="23"/>
        <v>0.48596168235340448</v>
      </c>
      <c r="V127" s="15">
        <f t="shared" si="16"/>
        <v>0.30948988399999999</v>
      </c>
      <c r="X127" s="11">
        <f t="shared" si="24"/>
        <v>5.839399999999998E+18</v>
      </c>
      <c r="Y127" s="11">
        <f t="shared" si="25"/>
        <v>5.9079999999999989E-18</v>
      </c>
      <c r="Z127" s="11">
        <f t="shared" si="26"/>
        <v>3.6999999999999999E-4</v>
      </c>
      <c r="AA127" s="16">
        <f t="shared" si="27"/>
        <v>1.2603811022676163E-2</v>
      </c>
      <c r="AB127" s="9">
        <f t="shared" si="17"/>
        <v>0.52834025372460403</v>
      </c>
      <c r="AC127" s="9">
        <f t="shared" si="18"/>
        <v>0.98739618897732373</v>
      </c>
      <c r="AD127" s="15">
        <f t="shared" si="19"/>
        <v>34.064354115340983</v>
      </c>
      <c r="AE127" s="3">
        <f t="shared" si="28"/>
        <v>711.3231999999997</v>
      </c>
      <c r="AF127" s="2">
        <f t="shared" si="29"/>
        <v>0.25</v>
      </c>
      <c r="AG127" s="9">
        <f t="shared" si="30"/>
        <v>1.2733823718594784E-2</v>
      </c>
      <c r="AH127" s="2">
        <f t="shared" si="31"/>
        <v>0.6161831027388518</v>
      </c>
    </row>
    <row r="128" spans="1:34">
      <c r="A128" s="1">
        <f>Raw!A128</f>
        <v>115</v>
      </c>
      <c r="B128" s="14">
        <f>Raw!B128</f>
        <v>0.37328703703703708</v>
      </c>
      <c r="C128" s="15">
        <f>Raw!C128</f>
        <v>69.900000000000006</v>
      </c>
      <c r="D128" s="15">
        <f>IF(C128&gt;0.5,Raw!D128*D$11,-999)</f>
        <v>9.6999999999999993</v>
      </c>
      <c r="E128" s="9">
        <f>IF(Raw!$G128&gt;$C$8,IF(Raw!$Q128&gt;$C$8,IF(Raw!$N128&gt;$C$9,IF(Raw!$N128&lt;$A$9,IF(Raw!$X128&gt;$C$9,IF(Raw!$X128&lt;$A$9,Raw!H128,-999),-999),-999),-999),-999),-999)</f>
        <v>0.55644000000000005</v>
      </c>
      <c r="F128" s="9">
        <f>IF(Raw!$G128&gt;$C$8,IF(Raw!$Q128&gt;$C$8,IF(Raw!$N128&gt;$C$9,IF(Raw!$N128&lt;$A$9,IF(Raw!$X128&gt;$C$9,IF(Raw!$X128&lt;$A$9,Raw!I128,-999),-999),-999),-999),-999),-999)</f>
        <v>1.0085820000000001</v>
      </c>
      <c r="G128" s="9">
        <f>Raw!G128</f>
        <v>0.99011800000000005</v>
      </c>
      <c r="H128" s="9">
        <f>IF(Raw!$G128&gt;$C$8,IF(Raw!$Q128&gt;$C$8,IF(Raw!$N128&gt;$C$9,IF(Raw!$N128&lt;$A$9,IF(Raw!$X128&gt;$C$9,IF(Raw!$X128&lt;$A$9,Raw!L128,-999),-999),-999),-999),-999),-999)</f>
        <v>609.79999999999995</v>
      </c>
      <c r="I128" s="9">
        <f>IF(Raw!$G128&gt;$C$8,IF(Raw!$Q128&gt;$C$8,IF(Raw!$N128&gt;$C$9,IF(Raw!$N128&lt;$A$9,IF(Raw!$X128&gt;$C$9,IF(Raw!$X128&lt;$A$9,Raw!M128,-999),-999),-999),-999),-999),-999)</f>
        <v>0.10820399999999999</v>
      </c>
      <c r="J128" s="9">
        <f>IF(Raw!$G128&gt;$C$8,IF(Raw!$Q128&gt;$C$8,IF(Raw!$N128&gt;$C$9,IF(Raw!$N128&lt;$A$9,IF(Raw!$X128&gt;$C$9,IF(Raw!$X128&lt;$A$9,Raw!N128,-999),-999),-999),-999),-999),-999)</f>
        <v>499</v>
      </c>
      <c r="K128" s="9">
        <f>IF(Raw!$G128&gt;$C$8,IF(Raw!$Q128&gt;$C$8,IF(Raw!$N128&gt;$C$9,IF(Raw!$N128&lt;$A$9,IF(Raw!$X128&gt;$C$9,IF(Raw!$X128&lt;$A$9,Raw!R128,-999),-999),-999),-999),-999),-999)</f>
        <v>0.532613</v>
      </c>
      <c r="L128" s="9">
        <f>IF(Raw!$G128&gt;$C$8,IF(Raw!$Q128&gt;$C$8,IF(Raw!$N128&gt;$C$9,IF(Raw!$N128&lt;$A$9,IF(Raw!$X128&gt;$C$9,IF(Raw!$X128&lt;$A$9,Raw!S128,-999),-999),-999),-999),-999),-999)</f>
        <v>1.0316350000000001</v>
      </c>
      <c r="M128" s="9">
        <f>Raw!Q128</f>
        <v>0.99094599999999999</v>
      </c>
      <c r="N128" s="9">
        <f>IF(Raw!$G128&gt;$C$8,IF(Raw!$Q128&gt;$C$8,IF(Raw!$N128&gt;$C$9,IF(Raw!$N128&lt;$A$9,IF(Raw!$X128&gt;$C$9,IF(Raw!$X128&lt;$A$9,Raw!V128,-999),-999),-999),-999),-999),-999)</f>
        <v>581.70000000000005</v>
      </c>
      <c r="O128" s="9">
        <f>IF(Raw!$G128&gt;$C$8,IF(Raw!$Q128&gt;$C$8,IF(Raw!$N128&gt;$C$9,IF(Raw!$N128&lt;$A$9,IF(Raw!$X128&gt;$C$9,IF(Raw!$X128&lt;$A$9,Raw!W128,-999),-999),-999),-999),-999),-999)</f>
        <v>0.10843700000000001</v>
      </c>
      <c r="P128" s="9">
        <f>IF(Raw!$G128&gt;$C$8,IF(Raw!$Q128&gt;$C$8,IF(Raw!$N128&gt;$C$9,IF(Raw!$N128&lt;$A$9,IF(Raw!$X128&gt;$C$9,IF(Raw!$X128&lt;$A$9,Raw!X128,-999),-999),-999),-999),-999),-999)</f>
        <v>419</v>
      </c>
      <c r="R128" s="9">
        <f t="shared" si="20"/>
        <v>0.45214200000000004</v>
      </c>
      <c r="S128" s="9">
        <f t="shared" si="21"/>
        <v>0.44829473458776781</v>
      </c>
      <c r="T128" s="9">
        <f t="shared" si="22"/>
        <v>0.49902200000000008</v>
      </c>
      <c r="U128" s="9">
        <f t="shared" si="23"/>
        <v>0.48371953258662226</v>
      </c>
      <c r="V128" s="15">
        <f t="shared" si="16"/>
        <v>0.31433918450000004</v>
      </c>
      <c r="X128" s="11">
        <f t="shared" si="24"/>
        <v>5.839399999999998E+18</v>
      </c>
      <c r="Y128" s="11">
        <f t="shared" si="25"/>
        <v>6.0979999999999994E-18</v>
      </c>
      <c r="Z128" s="11">
        <f t="shared" si="26"/>
        <v>4.9899999999999999E-4</v>
      </c>
      <c r="AA128" s="16">
        <f t="shared" si="27"/>
        <v>1.7458506589740193E-2</v>
      </c>
      <c r="AB128" s="9">
        <f t="shared" si="17"/>
        <v>0.54132517887542531</v>
      </c>
      <c r="AC128" s="9">
        <f t="shared" si="18"/>
        <v>0.98254149341025987</v>
      </c>
      <c r="AD128" s="15">
        <f t="shared" si="19"/>
        <v>34.986987153787965</v>
      </c>
      <c r="AE128" s="3">
        <f t="shared" si="28"/>
        <v>734.19919999999968</v>
      </c>
      <c r="AF128" s="2">
        <f t="shared" si="29"/>
        <v>0.25</v>
      </c>
      <c r="AG128" s="9">
        <f t="shared" si="30"/>
        <v>1.3018376209726516E-2</v>
      </c>
      <c r="AH128" s="2">
        <f t="shared" si="31"/>
        <v>0.62995244969640252</v>
      </c>
    </row>
    <row r="129" spans="1:34">
      <c r="A129" s="1">
        <f>Raw!A129</f>
        <v>116</v>
      </c>
      <c r="B129" s="14">
        <f>Raw!B129</f>
        <v>0.37334490740740739</v>
      </c>
      <c r="C129" s="15">
        <f>Raw!C129</f>
        <v>71</v>
      </c>
      <c r="D129" s="15">
        <f>IF(C129&gt;0.5,Raw!D129*D$11,-999)</f>
        <v>9.6999999999999993</v>
      </c>
      <c r="E129" s="9">
        <f>IF(Raw!$G129&gt;$C$8,IF(Raw!$Q129&gt;$C$8,IF(Raw!$N129&gt;$C$9,IF(Raw!$N129&lt;$A$9,IF(Raw!$X129&gt;$C$9,IF(Raw!$X129&lt;$A$9,Raw!H129,-999),-999),-999),-999),-999),-999)</f>
        <v>0.55625999999999998</v>
      </c>
      <c r="F129" s="9">
        <f>IF(Raw!$G129&gt;$C$8,IF(Raw!$Q129&gt;$C$8,IF(Raw!$N129&gt;$C$9,IF(Raw!$N129&lt;$A$9,IF(Raw!$X129&gt;$C$9,IF(Raw!$X129&lt;$A$9,Raw!I129,-999),-999),-999),-999),-999),-999)</f>
        <v>1.020054</v>
      </c>
      <c r="G129" s="9">
        <f>Raw!G129</f>
        <v>0.98753599999999997</v>
      </c>
      <c r="H129" s="9">
        <f>IF(Raw!$G129&gt;$C$8,IF(Raw!$Q129&gt;$C$8,IF(Raw!$N129&gt;$C$9,IF(Raw!$N129&lt;$A$9,IF(Raw!$X129&gt;$C$9,IF(Raw!$X129&lt;$A$9,Raw!L129,-999),-999),-999),-999),-999),-999)</f>
        <v>592.1</v>
      </c>
      <c r="I129" s="9">
        <f>IF(Raw!$G129&gt;$C$8,IF(Raw!$Q129&gt;$C$8,IF(Raw!$N129&gt;$C$9,IF(Raw!$N129&lt;$A$9,IF(Raw!$X129&gt;$C$9,IF(Raw!$X129&lt;$A$9,Raw!M129,-999),-999),-999),-999),-999),-999)</f>
        <v>7.9541000000000001E-2</v>
      </c>
      <c r="J129" s="9">
        <f>IF(Raw!$G129&gt;$C$8,IF(Raw!$Q129&gt;$C$8,IF(Raw!$N129&gt;$C$9,IF(Raw!$N129&lt;$A$9,IF(Raw!$X129&gt;$C$9,IF(Raw!$X129&lt;$A$9,Raw!N129,-999),-999),-999),-999),-999),-999)</f>
        <v>632</v>
      </c>
      <c r="K129" s="9">
        <f>IF(Raw!$G129&gt;$C$8,IF(Raw!$Q129&gt;$C$8,IF(Raw!$N129&gt;$C$9,IF(Raw!$N129&lt;$A$9,IF(Raw!$X129&gt;$C$9,IF(Raw!$X129&lt;$A$9,Raw!R129,-999),-999),-999),-999),-999),-999)</f>
        <v>0.52476199999999995</v>
      </c>
      <c r="L129" s="9">
        <f>IF(Raw!$G129&gt;$C$8,IF(Raw!$Q129&gt;$C$8,IF(Raw!$N129&gt;$C$9,IF(Raw!$N129&lt;$A$9,IF(Raw!$X129&gt;$C$9,IF(Raw!$X129&lt;$A$9,Raw!S129,-999),-999),-999),-999),-999),-999)</f>
        <v>1.012122</v>
      </c>
      <c r="M129" s="9">
        <f>Raw!Q129</f>
        <v>0.98314199999999996</v>
      </c>
      <c r="N129" s="9">
        <f>IF(Raw!$G129&gt;$C$8,IF(Raw!$Q129&gt;$C$8,IF(Raw!$N129&gt;$C$9,IF(Raw!$N129&lt;$A$9,IF(Raw!$X129&gt;$C$9,IF(Raw!$X129&lt;$A$9,Raw!V129,-999),-999),-999),-999),-999),-999)</f>
        <v>612.1</v>
      </c>
      <c r="O129" s="9">
        <f>IF(Raw!$G129&gt;$C$8,IF(Raw!$Q129&gt;$C$8,IF(Raw!$N129&gt;$C$9,IF(Raw!$N129&lt;$A$9,IF(Raw!$X129&gt;$C$9,IF(Raw!$X129&lt;$A$9,Raw!W129,-999),-999),-999),-999),-999),-999)</f>
        <v>0.108115</v>
      </c>
      <c r="P129" s="9">
        <f>IF(Raw!$G129&gt;$C$8,IF(Raw!$Q129&gt;$C$8,IF(Raw!$N129&gt;$C$9,IF(Raw!$N129&lt;$A$9,IF(Raw!$X129&gt;$C$9,IF(Raw!$X129&lt;$A$9,Raw!X129,-999),-999),-999),-999),-999),-999)</f>
        <v>542</v>
      </c>
      <c r="R129" s="9">
        <f t="shared" si="20"/>
        <v>0.46379400000000004</v>
      </c>
      <c r="S129" s="9">
        <f t="shared" si="21"/>
        <v>0.45467592892141007</v>
      </c>
      <c r="T129" s="9">
        <f t="shared" si="22"/>
        <v>0.48736000000000002</v>
      </c>
      <c r="U129" s="9">
        <f t="shared" si="23"/>
        <v>0.48152297845516651</v>
      </c>
      <c r="V129" s="15">
        <f t="shared" si="16"/>
        <v>0.30839357340000001</v>
      </c>
      <c r="X129" s="11">
        <f t="shared" si="24"/>
        <v>5.839399999999998E+18</v>
      </c>
      <c r="Y129" s="11">
        <f t="shared" si="25"/>
        <v>5.9209999999999995E-18</v>
      </c>
      <c r="Z129" s="11">
        <f t="shared" si="26"/>
        <v>6.3199999999999997E-4</v>
      </c>
      <c r="AA129" s="16">
        <f t="shared" si="27"/>
        <v>2.1384179789357166E-2</v>
      </c>
      <c r="AB129" s="9">
        <f t="shared" si="17"/>
        <v>0.5351837938621411</v>
      </c>
      <c r="AC129" s="9">
        <f t="shared" si="18"/>
        <v>0.97861582021064275</v>
      </c>
      <c r="AD129" s="15">
        <f t="shared" si="19"/>
        <v>33.835727514805647</v>
      </c>
      <c r="AE129" s="3">
        <f t="shared" si="28"/>
        <v>712.88839999999971</v>
      </c>
      <c r="AF129" s="2">
        <f t="shared" si="29"/>
        <v>0.25</v>
      </c>
      <c r="AG129" s="9">
        <f t="shared" si="30"/>
        <v>1.2532830993174341E-2</v>
      </c>
      <c r="AH129" s="2">
        <f t="shared" si="31"/>
        <v>0.60645716935745475</v>
      </c>
    </row>
    <row r="130" spans="1:34">
      <c r="A130" s="1">
        <f>Raw!A130</f>
        <v>117</v>
      </c>
      <c r="B130" s="14">
        <f>Raw!B130</f>
        <v>0.37339120370370371</v>
      </c>
      <c r="C130" s="15">
        <f>Raw!C130</f>
        <v>72.3</v>
      </c>
      <c r="D130" s="15">
        <f>IF(C130&gt;0.5,Raw!D130*D$11,-999)</f>
        <v>9.6999999999999993</v>
      </c>
      <c r="E130" s="9">
        <f>IF(Raw!$G130&gt;$C$8,IF(Raw!$Q130&gt;$C$8,IF(Raw!$N130&gt;$C$9,IF(Raw!$N130&lt;$A$9,IF(Raw!$X130&gt;$C$9,IF(Raw!$X130&lt;$A$9,Raw!H130,-999),-999),-999),-999),-999),-999)</f>
        <v>0.584735</v>
      </c>
      <c r="F130" s="9">
        <f>IF(Raw!$G130&gt;$C$8,IF(Raw!$Q130&gt;$C$8,IF(Raw!$N130&gt;$C$9,IF(Raw!$N130&lt;$A$9,IF(Raw!$X130&gt;$C$9,IF(Raw!$X130&lt;$A$9,Raw!I130,-999),-999),-999),-999),-999),-999)</f>
        <v>1.036484</v>
      </c>
      <c r="G130" s="9">
        <f>Raw!G130</f>
        <v>0.97828099999999996</v>
      </c>
      <c r="H130" s="9">
        <f>IF(Raw!$G130&gt;$C$8,IF(Raw!$Q130&gt;$C$8,IF(Raw!$N130&gt;$C$9,IF(Raw!$N130&lt;$A$9,IF(Raw!$X130&gt;$C$9,IF(Raw!$X130&lt;$A$9,Raw!L130,-999),-999),-999),-999),-999),-999)</f>
        <v>599</v>
      </c>
      <c r="I130" s="9">
        <f>IF(Raw!$G130&gt;$C$8,IF(Raw!$Q130&gt;$C$8,IF(Raw!$N130&gt;$C$9,IF(Raw!$N130&lt;$A$9,IF(Raw!$X130&gt;$C$9,IF(Raw!$X130&lt;$A$9,Raw!M130,-999),-999),-999),-999),-999),-999)</f>
        <v>0.194104</v>
      </c>
      <c r="J130" s="9">
        <f>IF(Raw!$G130&gt;$C$8,IF(Raw!$Q130&gt;$C$8,IF(Raw!$N130&gt;$C$9,IF(Raw!$N130&lt;$A$9,IF(Raw!$X130&gt;$C$9,IF(Raw!$X130&lt;$A$9,Raw!N130,-999),-999),-999),-999),-999),-999)</f>
        <v>577</v>
      </c>
      <c r="K130" s="9">
        <f>IF(Raw!$G130&gt;$C$8,IF(Raw!$Q130&gt;$C$8,IF(Raw!$N130&gt;$C$9,IF(Raw!$N130&lt;$A$9,IF(Raw!$X130&gt;$C$9,IF(Raw!$X130&lt;$A$9,Raw!R130,-999),-999),-999),-999),-999),-999)</f>
        <v>0.53746499999999997</v>
      </c>
      <c r="L130" s="9">
        <f>IF(Raw!$G130&gt;$C$8,IF(Raw!$Q130&gt;$C$8,IF(Raw!$N130&gt;$C$9,IF(Raw!$N130&lt;$A$9,IF(Raw!$X130&gt;$C$9,IF(Raw!$X130&lt;$A$9,Raw!S130,-999),-999),-999),-999),-999),-999)</f>
        <v>1.0473790000000001</v>
      </c>
      <c r="M130" s="9">
        <f>Raw!Q130</f>
        <v>0.98776900000000001</v>
      </c>
      <c r="N130" s="9">
        <f>IF(Raw!$G130&gt;$C$8,IF(Raw!$Q130&gt;$C$8,IF(Raw!$N130&gt;$C$9,IF(Raw!$N130&lt;$A$9,IF(Raw!$X130&gt;$C$9,IF(Raw!$X130&lt;$A$9,Raw!V130,-999),-999),-999),-999),-999),-999)</f>
        <v>590.9</v>
      </c>
      <c r="O130" s="9">
        <f>IF(Raw!$G130&gt;$C$8,IF(Raw!$Q130&gt;$C$8,IF(Raw!$N130&gt;$C$9,IF(Raw!$N130&lt;$A$9,IF(Raw!$X130&gt;$C$9,IF(Raw!$X130&lt;$A$9,Raw!W130,-999),-999),-999),-999),-999),-999)</f>
        <v>0.21293100000000001</v>
      </c>
      <c r="P130" s="9">
        <f>IF(Raw!$G130&gt;$C$8,IF(Raw!$Q130&gt;$C$8,IF(Raw!$N130&gt;$C$9,IF(Raw!$N130&lt;$A$9,IF(Raw!$X130&gt;$C$9,IF(Raw!$X130&lt;$A$9,Raw!X130,-999),-999),-999),-999),-999),-999)</f>
        <v>389</v>
      </c>
      <c r="R130" s="9">
        <f t="shared" si="20"/>
        <v>0.45174899999999996</v>
      </c>
      <c r="S130" s="9">
        <f t="shared" si="21"/>
        <v>0.43584753840869705</v>
      </c>
      <c r="T130" s="9">
        <f t="shared" si="22"/>
        <v>0.50991400000000009</v>
      </c>
      <c r="U130" s="9">
        <f t="shared" si="23"/>
        <v>0.48684764540820474</v>
      </c>
      <c r="V130" s="15">
        <f t="shared" si="16"/>
        <v>0.31913638130000005</v>
      </c>
      <c r="X130" s="11">
        <f t="shared" si="24"/>
        <v>5.839399999999998E+18</v>
      </c>
      <c r="Y130" s="11">
        <f t="shared" si="25"/>
        <v>5.9899999999999997E-18</v>
      </c>
      <c r="Z130" s="11">
        <f t="shared" si="26"/>
        <v>5.7699999999999993E-4</v>
      </c>
      <c r="AA130" s="16">
        <f t="shared" si="27"/>
        <v>1.9783041986528138E-2</v>
      </c>
      <c r="AB130" s="9">
        <f t="shared" si="17"/>
        <v>0.54755265007151843</v>
      </c>
      <c r="AC130" s="9">
        <f t="shared" si="18"/>
        <v>0.98021695801347197</v>
      </c>
      <c r="AD130" s="15">
        <f t="shared" si="19"/>
        <v>34.286034638696954</v>
      </c>
      <c r="AE130" s="3">
        <f t="shared" si="28"/>
        <v>721.1959999999998</v>
      </c>
      <c r="AF130" s="2">
        <f t="shared" si="29"/>
        <v>0.25</v>
      </c>
      <c r="AG130" s="9">
        <f t="shared" si="30"/>
        <v>1.2840057872487508E-2</v>
      </c>
      <c r="AH130" s="2">
        <f t="shared" si="31"/>
        <v>0.62132371815877996</v>
      </c>
    </row>
    <row r="131" spans="1:34">
      <c r="A131" s="1">
        <f>Raw!A131</f>
        <v>118</v>
      </c>
      <c r="B131" s="14">
        <f>Raw!B131</f>
        <v>0.37344907407407407</v>
      </c>
      <c r="C131" s="15">
        <f>Raw!C131</f>
        <v>72.5</v>
      </c>
      <c r="D131" s="15">
        <f>IF(C131&gt;0.5,Raw!D131*D$11,-999)</f>
        <v>8.8000000000000007</v>
      </c>
      <c r="E131" s="9">
        <f>IF(Raw!$G131&gt;$C$8,IF(Raw!$Q131&gt;$C$8,IF(Raw!$N131&gt;$C$9,IF(Raw!$N131&lt;$A$9,IF(Raw!$X131&gt;$C$9,IF(Raw!$X131&lt;$A$9,Raw!H131,-999),-999),-999),-999),-999),-999)</f>
        <v>0.56889900000000004</v>
      </c>
      <c r="F131" s="9">
        <f>IF(Raw!$G131&gt;$C$8,IF(Raw!$Q131&gt;$C$8,IF(Raw!$N131&gt;$C$9,IF(Raw!$N131&lt;$A$9,IF(Raw!$X131&gt;$C$9,IF(Raw!$X131&lt;$A$9,Raw!I131,-999),-999),-999),-999),-999),-999)</f>
        <v>1.0446219999999999</v>
      </c>
      <c r="G131" s="9">
        <f>Raw!G131</f>
        <v>0.98761299999999996</v>
      </c>
      <c r="H131" s="9">
        <f>IF(Raw!$G131&gt;$C$8,IF(Raw!$Q131&gt;$C$8,IF(Raw!$N131&gt;$C$9,IF(Raw!$N131&lt;$A$9,IF(Raw!$X131&gt;$C$9,IF(Raw!$X131&lt;$A$9,Raw!L131,-999),-999),-999),-999),-999),-999)</f>
        <v>582</v>
      </c>
      <c r="I131" s="9">
        <f>IF(Raw!$G131&gt;$C$8,IF(Raw!$Q131&gt;$C$8,IF(Raw!$N131&gt;$C$9,IF(Raw!$N131&lt;$A$9,IF(Raw!$X131&gt;$C$9,IF(Raw!$X131&lt;$A$9,Raw!M131,-999),-999),-999),-999),-999),-999)</f>
        <v>7.5038999999999995E-2</v>
      </c>
      <c r="J131" s="9">
        <f>IF(Raw!$G131&gt;$C$8,IF(Raw!$Q131&gt;$C$8,IF(Raw!$N131&gt;$C$9,IF(Raw!$N131&lt;$A$9,IF(Raw!$X131&gt;$C$9,IF(Raw!$X131&lt;$A$9,Raw!N131,-999),-999),-999),-999),-999),-999)</f>
        <v>679</v>
      </c>
      <c r="K131" s="9">
        <f>IF(Raw!$G131&gt;$C$8,IF(Raw!$Q131&gt;$C$8,IF(Raw!$N131&gt;$C$9,IF(Raw!$N131&lt;$A$9,IF(Raw!$X131&gt;$C$9,IF(Raw!$X131&lt;$A$9,Raw!R131,-999),-999),-999),-999),-999),-999)</f>
        <v>0.56204100000000001</v>
      </c>
      <c r="L131" s="9">
        <f>IF(Raw!$G131&gt;$C$8,IF(Raw!$Q131&gt;$C$8,IF(Raw!$N131&gt;$C$9,IF(Raw!$N131&lt;$A$9,IF(Raw!$X131&gt;$C$9,IF(Raw!$X131&lt;$A$9,Raw!S131,-999),-999),-999),-999),-999),-999)</f>
        <v>1.077242</v>
      </c>
      <c r="M131" s="9">
        <f>Raw!Q131</f>
        <v>0.99127399999999999</v>
      </c>
      <c r="N131" s="9">
        <f>IF(Raw!$G131&gt;$C$8,IF(Raw!$Q131&gt;$C$8,IF(Raw!$N131&gt;$C$9,IF(Raw!$N131&lt;$A$9,IF(Raw!$X131&gt;$C$9,IF(Raw!$X131&lt;$A$9,Raw!V131,-999),-999),-999),-999),-999),-999)</f>
        <v>604.4</v>
      </c>
      <c r="O131" s="9">
        <f>IF(Raw!$G131&gt;$C$8,IF(Raw!$Q131&gt;$C$8,IF(Raw!$N131&gt;$C$9,IF(Raw!$N131&lt;$A$9,IF(Raw!$X131&gt;$C$9,IF(Raw!$X131&lt;$A$9,Raw!W131,-999),-999),-999),-999),-999),-999)</f>
        <v>0.27011200000000002</v>
      </c>
      <c r="P131" s="9">
        <f>IF(Raw!$G131&gt;$C$8,IF(Raw!$Q131&gt;$C$8,IF(Raw!$N131&gt;$C$9,IF(Raw!$N131&lt;$A$9,IF(Raw!$X131&gt;$C$9,IF(Raw!$X131&lt;$A$9,Raw!X131,-999),-999),-999),-999),-999),-999)</f>
        <v>466</v>
      </c>
      <c r="R131" s="9">
        <f t="shared" si="20"/>
        <v>0.4757229999999999</v>
      </c>
      <c r="S131" s="9">
        <f t="shared" si="21"/>
        <v>0.4554020497366511</v>
      </c>
      <c r="T131" s="9">
        <f t="shared" si="22"/>
        <v>0.51520100000000002</v>
      </c>
      <c r="U131" s="9">
        <f t="shared" si="23"/>
        <v>0.47825929549720492</v>
      </c>
      <c r="V131" s="15">
        <f t="shared" si="16"/>
        <v>0.32823563740000006</v>
      </c>
      <c r="X131" s="11">
        <f t="shared" si="24"/>
        <v>5.297599999999999E+18</v>
      </c>
      <c r="Y131" s="11">
        <f t="shared" si="25"/>
        <v>5.8199999999999998E-18</v>
      </c>
      <c r="Z131" s="11">
        <f t="shared" si="26"/>
        <v>6.7899999999999992E-4</v>
      </c>
      <c r="AA131" s="16">
        <f t="shared" si="27"/>
        <v>2.0505664669014941E-2</v>
      </c>
      <c r="AB131" s="9">
        <f t="shared" si="17"/>
        <v>0.57260553894314115</v>
      </c>
      <c r="AC131" s="9">
        <f t="shared" si="18"/>
        <v>0.97949433533098518</v>
      </c>
      <c r="AD131" s="15">
        <f t="shared" si="19"/>
        <v>30.199800690743661</v>
      </c>
      <c r="AE131" s="3">
        <f t="shared" si="28"/>
        <v>700.72799999999984</v>
      </c>
      <c r="AF131" s="2">
        <f t="shared" si="29"/>
        <v>0.25</v>
      </c>
      <c r="AG131" s="9">
        <f t="shared" si="30"/>
        <v>1.1110258001931588E-2</v>
      </c>
      <c r="AH131" s="2">
        <f t="shared" si="31"/>
        <v>0.53761960265418485</v>
      </c>
    </row>
    <row r="132" spans="1:34">
      <c r="A132" s="1">
        <f>Raw!A132</f>
        <v>119</v>
      </c>
      <c r="B132" s="14">
        <f>Raw!B132</f>
        <v>0.37349537037037034</v>
      </c>
      <c r="C132" s="15">
        <f>Raw!C132</f>
        <v>74.099999999999994</v>
      </c>
      <c r="D132" s="15">
        <f>IF(C132&gt;0.5,Raw!D132*D$11,-999)</f>
        <v>8.8000000000000007</v>
      </c>
      <c r="E132" s="9">
        <f>IF(Raw!$G132&gt;$C$8,IF(Raw!$Q132&gt;$C$8,IF(Raw!$N132&gt;$C$9,IF(Raw!$N132&lt;$A$9,IF(Raw!$X132&gt;$C$9,IF(Raw!$X132&lt;$A$9,Raw!H132,-999),-999),-999),-999),-999),-999)</f>
        <v>0.57256200000000002</v>
      </c>
      <c r="F132" s="9">
        <f>IF(Raw!$G132&gt;$C$8,IF(Raw!$Q132&gt;$C$8,IF(Raw!$N132&gt;$C$9,IF(Raw!$N132&lt;$A$9,IF(Raw!$X132&gt;$C$9,IF(Raw!$X132&lt;$A$9,Raw!I132,-999),-999),-999),-999),-999),-999)</f>
        <v>1.035946</v>
      </c>
      <c r="G132" s="9">
        <f>Raw!G132</f>
        <v>0.98090200000000005</v>
      </c>
      <c r="H132" s="9">
        <f>IF(Raw!$G132&gt;$C$8,IF(Raw!$Q132&gt;$C$8,IF(Raw!$N132&gt;$C$9,IF(Raw!$N132&lt;$A$9,IF(Raw!$X132&gt;$C$9,IF(Raw!$X132&lt;$A$9,Raw!L132,-999),-999),-999),-999),-999),-999)</f>
        <v>563.6</v>
      </c>
      <c r="I132" s="9">
        <f>IF(Raw!$G132&gt;$C$8,IF(Raw!$Q132&gt;$C$8,IF(Raw!$N132&gt;$C$9,IF(Raw!$N132&lt;$A$9,IF(Raw!$X132&gt;$C$9,IF(Raw!$X132&lt;$A$9,Raw!M132,-999),-999),-999),-999),-999),-999)</f>
        <v>0.114121</v>
      </c>
      <c r="J132" s="9">
        <f>IF(Raw!$G132&gt;$C$8,IF(Raw!$Q132&gt;$C$8,IF(Raw!$N132&gt;$C$9,IF(Raw!$N132&lt;$A$9,IF(Raw!$X132&gt;$C$9,IF(Raw!$X132&lt;$A$9,Raw!N132,-999),-999),-999),-999),-999),-999)</f>
        <v>572</v>
      </c>
      <c r="K132" s="9">
        <f>IF(Raw!$G132&gt;$C$8,IF(Raw!$Q132&gt;$C$8,IF(Raw!$N132&gt;$C$9,IF(Raw!$N132&lt;$A$9,IF(Raw!$X132&gt;$C$9,IF(Raw!$X132&lt;$A$9,Raw!R132,-999),-999),-999),-999),-999),-999)</f>
        <v>0.518787</v>
      </c>
      <c r="L132" s="9">
        <f>IF(Raw!$G132&gt;$C$8,IF(Raw!$Q132&gt;$C$8,IF(Raw!$N132&gt;$C$9,IF(Raw!$N132&lt;$A$9,IF(Raw!$X132&gt;$C$9,IF(Raw!$X132&lt;$A$9,Raw!S132,-999),-999),-999),-999),-999),-999)</f>
        <v>1.0086539999999999</v>
      </c>
      <c r="M132" s="9">
        <f>Raw!Q132</f>
        <v>0.98808600000000002</v>
      </c>
      <c r="N132" s="9">
        <f>IF(Raw!$G132&gt;$C$8,IF(Raw!$Q132&gt;$C$8,IF(Raw!$N132&gt;$C$9,IF(Raw!$N132&lt;$A$9,IF(Raw!$X132&gt;$C$9,IF(Raw!$X132&lt;$A$9,Raw!V132,-999),-999),-999),-999),-999),-999)</f>
        <v>607</v>
      </c>
      <c r="O132" s="9">
        <f>IF(Raw!$G132&gt;$C$8,IF(Raw!$Q132&gt;$C$8,IF(Raw!$N132&gt;$C$9,IF(Raw!$N132&lt;$A$9,IF(Raw!$X132&gt;$C$9,IF(Raw!$X132&lt;$A$9,Raw!W132,-999),-999),-999),-999),-999),-999)</f>
        <v>0.16572700000000001</v>
      </c>
      <c r="P132" s="9">
        <f>IF(Raw!$G132&gt;$C$8,IF(Raw!$Q132&gt;$C$8,IF(Raw!$N132&gt;$C$9,IF(Raw!$N132&lt;$A$9,IF(Raw!$X132&gt;$C$9,IF(Raw!$X132&lt;$A$9,Raw!X132,-999),-999),-999),-999),-999),-999)</f>
        <v>557</v>
      </c>
      <c r="R132" s="9">
        <f t="shared" si="20"/>
        <v>0.46338400000000002</v>
      </c>
      <c r="S132" s="9">
        <f t="shared" si="21"/>
        <v>0.44730516841611434</v>
      </c>
      <c r="T132" s="9">
        <f t="shared" si="22"/>
        <v>0.48986699999999994</v>
      </c>
      <c r="U132" s="9">
        <f t="shared" si="23"/>
        <v>0.48566406319709232</v>
      </c>
      <c r="V132" s="15">
        <f t="shared" si="16"/>
        <v>0.30733687380000002</v>
      </c>
      <c r="X132" s="11">
        <f t="shared" si="24"/>
        <v>5.297599999999999E+18</v>
      </c>
      <c r="Y132" s="11">
        <f t="shared" si="25"/>
        <v>5.6359999999999999E-18</v>
      </c>
      <c r="Z132" s="11">
        <f t="shared" si="26"/>
        <v>5.7200000000000003E-4</v>
      </c>
      <c r="AA132" s="16">
        <f t="shared" si="27"/>
        <v>1.6791587710918984E-2</v>
      </c>
      <c r="AB132" s="9">
        <f t="shared" si="17"/>
        <v>0.52701264469718478</v>
      </c>
      <c r="AC132" s="9">
        <f t="shared" si="18"/>
        <v>0.98320841228908096</v>
      </c>
      <c r="AD132" s="15">
        <f t="shared" si="19"/>
        <v>29.355922571536684</v>
      </c>
      <c r="AE132" s="3">
        <f t="shared" si="28"/>
        <v>678.57439999999986</v>
      </c>
      <c r="AF132" s="2">
        <f t="shared" si="29"/>
        <v>0.25</v>
      </c>
      <c r="AG132" s="9">
        <f t="shared" si="30"/>
        <v>1.0967012796147493E-2</v>
      </c>
      <c r="AH132" s="2">
        <f t="shared" si="31"/>
        <v>0.53068804169472084</v>
      </c>
    </row>
    <row r="133" spans="1:34">
      <c r="A133" s="1">
        <f>Raw!A133</f>
        <v>120</v>
      </c>
      <c r="B133" s="14">
        <f>Raw!B133</f>
        <v>0.37355324074074076</v>
      </c>
      <c r="C133" s="15">
        <f>Raw!C133</f>
        <v>74.5</v>
      </c>
      <c r="D133" s="15">
        <f>IF(C133&gt;0.5,Raw!D133*D$11,-999)</f>
        <v>8.8000000000000007</v>
      </c>
      <c r="E133" s="9">
        <f>IF(Raw!$G133&gt;$C$8,IF(Raw!$Q133&gt;$C$8,IF(Raw!$N133&gt;$C$9,IF(Raw!$N133&lt;$A$9,IF(Raw!$X133&gt;$C$9,IF(Raw!$X133&lt;$A$9,Raw!H133,-999),-999),-999),-999),-999),-999)</f>
        <v>0.55624700000000005</v>
      </c>
      <c r="F133" s="9">
        <f>IF(Raw!$G133&gt;$C$8,IF(Raw!$Q133&gt;$C$8,IF(Raw!$N133&gt;$C$9,IF(Raw!$N133&lt;$A$9,IF(Raw!$X133&gt;$C$9,IF(Raw!$X133&lt;$A$9,Raw!I133,-999),-999),-999),-999),-999),-999)</f>
        <v>1.0217000000000001</v>
      </c>
      <c r="G133" s="9">
        <f>Raw!G133</f>
        <v>0.98612599999999995</v>
      </c>
      <c r="H133" s="9">
        <f>IF(Raw!$G133&gt;$C$8,IF(Raw!$Q133&gt;$C$8,IF(Raw!$N133&gt;$C$9,IF(Raw!$N133&lt;$A$9,IF(Raw!$X133&gt;$C$9,IF(Raw!$X133&lt;$A$9,Raw!L133,-999),-999),-999),-999),-999),-999)</f>
        <v>626.29999999999995</v>
      </c>
      <c r="I133" s="9">
        <f>IF(Raw!$G133&gt;$C$8,IF(Raw!$Q133&gt;$C$8,IF(Raw!$N133&gt;$C$9,IF(Raw!$N133&lt;$A$9,IF(Raw!$X133&gt;$C$9,IF(Raw!$X133&lt;$A$9,Raw!M133,-999),-999),-999),-999),-999),-999)</f>
        <v>4.2450000000000002E-2</v>
      </c>
      <c r="J133" s="9">
        <f>IF(Raw!$G133&gt;$C$8,IF(Raw!$Q133&gt;$C$8,IF(Raw!$N133&gt;$C$9,IF(Raw!$N133&lt;$A$9,IF(Raw!$X133&gt;$C$9,IF(Raw!$X133&lt;$A$9,Raw!N133,-999),-999),-999),-999),-999),-999)</f>
        <v>680</v>
      </c>
      <c r="K133" s="9">
        <f>IF(Raw!$G133&gt;$C$8,IF(Raw!$Q133&gt;$C$8,IF(Raw!$N133&gt;$C$9,IF(Raw!$N133&lt;$A$9,IF(Raw!$X133&gt;$C$9,IF(Raw!$X133&lt;$A$9,Raw!R133,-999),-999),-999),-999),-999),-999)</f>
        <v>0.53340299999999996</v>
      </c>
      <c r="L133" s="9">
        <f>IF(Raw!$G133&gt;$C$8,IF(Raw!$Q133&gt;$C$8,IF(Raw!$N133&gt;$C$9,IF(Raw!$N133&lt;$A$9,IF(Raw!$X133&gt;$C$9,IF(Raw!$X133&lt;$A$9,Raw!S133,-999),-999),-999),-999),-999),-999)</f>
        <v>1.007436</v>
      </c>
      <c r="M133" s="9">
        <f>Raw!Q133</f>
        <v>0.98144100000000001</v>
      </c>
      <c r="N133" s="9">
        <f>IF(Raw!$G133&gt;$C$8,IF(Raw!$Q133&gt;$C$8,IF(Raw!$N133&gt;$C$9,IF(Raw!$N133&lt;$A$9,IF(Raw!$X133&gt;$C$9,IF(Raw!$X133&lt;$A$9,Raw!V133,-999),-999),-999),-999),-999),-999)</f>
        <v>586.70000000000005</v>
      </c>
      <c r="O133" s="9">
        <f>IF(Raw!$G133&gt;$C$8,IF(Raw!$Q133&gt;$C$8,IF(Raw!$N133&gt;$C$9,IF(Raw!$N133&lt;$A$9,IF(Raw!$X133&gt;$C$9,IF(Raw!$X133&lt;$A$9,Raw!W133,-999),-999),-999),-999),-999),-999)</f>
        <v>0.16597799999999999</v>
      </c>
      <c r="P133" s="9">
        <f>IF(Raw!$G133&gt;$C$8,IF(Raw!$Q133&gt;$C$8,IF(Raw!$N133&gt;$C$9,IF(Raw!$N133&lt;$A$9,IF(Raw!$X133&gt;$C$9,IF(Raw!$X133&lt;$A$9,Raw!X133,-999),-999),-999),-999),-999),-999)</f>
        <v>577</v>
      </c>
      <c r="R133" s="9">
        <f t="shared" si="20"/>
        <v>0.46545300000000001</v>
      </c>
      <c r="S133" s="9">
        <f t="shared" si="21"/>
        <v>0.45556719193501027</v>
      </c>
      <c r="T133" s="9">
        <f t="shared" si="22"/>
        <v>0.47403300000000004</v>
      </c>
      <c r="U133" s="9">
        <f t="shared" si="23"/>
        <v>0.47053410837015952</v>
      </c>
      <c r="V133" s="15">
        <f t="shared" si="16"/>
        <v>0.30696574920000003</v>
      </c>
      <c r="X133" s="11">
        <f t="shared" si="24"/>
        <v>5.297599999999999E+18</v>
      </c>
      <c r="Y133" s="11">
        <f t="shared" si="25"/>
        <v>6.262999999999999E-18</v>
      </c>
      <c r="Z133" s="11">
        <f t="shared" si="26"/>
        <v>6.7999999999999994E-4</v>
      </c>
      <c r="AA133" s="16">
        <f t="shared" si="27"/>
        <v>2.2063834691999878E-2</v>
      </c>
      <c r="AB133" s="9">
        <f t="shared" si="17"/>
        <v>0.54386198575055278</v>
      </c>
      <c r="AC133" s="9">
        <f t="shared" si="18"/>
        <v>0.97793616530800009</v>
      </c>
      <c r="AD133" s="15">
        <f t="shared" si="19"/>
        <v>32.446815723529234</v>
      </c>
      <c r="AE133" s="3">
        <f t="shared" si="28"/>
        <v>754.06519999999966</v>
      </c>
      <c r="AF133" s="2">
        <f t="shared" si="29"/>
        <v>0.25</v>
      </c>
      <c r="AG133" s="9">
        <f t="shared" si="30"/>
        <v>1.1744102696862846E-2</v>
      </c>
      <c r="AH133" s="2">
        <f t="shared" si="31"/>
        <v>0.56829101757309686</v>
      </c>
    </row>
    <row r="134" spans="1:34">
      <c r="A134" s="1">
        <f>Raw!A134</f>
        <v>121</v>
      </c>
      <c r="B134" s="14">
        <f>Raw!B134</f>
        <v>0.37359953703703702</v>
      </c>
      <c r="C134" s="15">
        <f>Raw!C134</f>
        <v>75.599999999999994</v>
      </c>
      <c r="D134" s="15">
        <f>IF(C134&gt;0.5,Raw!D134*D$11,-999)</f>
        <v>8.8000000000000007</v>
      </c>
      <c r="E134" s="9">
        <f>IF(Raw!$G134&gt;$C$8,IF(Raw!$Q134&gt;$C$8,IF(Raw!$N134&gt;$C$9,IF(Raw!$N134&lt;$A$9,IF(Raw!$X134&gt;$C$9,IF(Raw!$X134&lt;$A$9,Raw!H134,-999),-999),-999),-999),-999),-999)</f>
        <v>0.54606100000000002</v>
      </c>
      <c r="F134" s="9">
        <f>IF(Raw!$G134&gt;$C$8,IF(Raw!$Q134&gt;$C$8,IF(Raw!$N134&gt;$C$9,IF(Raw!$N134&lt;$A$9,IF(Raw!$X134&gt;$C$9,IF(Raw!$X134&lt;$A$9,Raw!I134,-999),-999),-999),-999),-999),-999)</f>
        <v>1.0045900000000001</v>
      </c>
      <c r="G134" s="9">
        <f>Raw!G134</f>
        <v>0.98980299999999999</v>
      </c>
      <c r="H134" s="9">
        <f>IF(Raw!$G134&gt;$C$8,IF(Raw!$Q134&gt;$C$8,IF(Raw!$N134&gt;$C$9,IF(Raw!$N134&lt;$A$9,IF(Raw!$X134&gt;$C$9,IF(Raw!$X134&lt;$A$9,Raw!L134,-999),-999),-999),-999),-999),-999)</f>
        <v>584.1</v>
      </c>
      <c r="I134" s="9">
        <f>IF(Raw!$G134&gt;$C$8,IF(Raw!$Q134&gt;$C$8,IF(Raw!$N134&gt;$C$9,IF(Raw!$N134&lt;$A$9,IF(Raw!$X134&gt;$C$9,IF(Raw!$X134&lt;$A$9,Raw!M134,-999),-999),-999),-999),-999),-999)</f>
        <v>1.7E-5</v>
      </c>
      <c r="J134" s="9">
        <f>IF(Raw!$G134&gt;$C$8,IF(Raw!$Q134&gt;$C$8,IF(Raw!$N134&gt;$C$9,IF(Raw!$N134&lt;$A$9,IF(Raw!$X134&gt;$C$9,IF(Raw!$X134&lt;$A$9,Raw!N134,-999),-999),-999),-999),-999),-999)</f>
        <v>506</v>
      </c>
      <c r="K134" s="9">
        <f>IF(Raw!$G134&gt;$C$8,IF(Raw!$Q134&gt;$C$8,IF(Raw!$N134&gt;$C$9,IF(Raw!$N134&lt;$A$9,IF(Raw!$X134&gt;$C$9,IF(Raw!$X134&lt;$A$9,Raw!R134,-999),-999),-999),-999),-999),-999)</f>
        <v>0.50428099999999998</v>
      </c>
      <c r="L134" s="9">
        <f>IF(Raw!$G134&gt;$C$8,IF(Raw!$Q134&gt;$C$8,IF(Raw!$N134&gt;$C$9,IF(Raw!$N134&lt;$A$9,IF(Raw!$X134&gt;$C$9,IF(Raw!$X134&lt;$A$9,Raw!S134,-999),-999),-999),-999),-999),-999)</f>
        <v>0.98891300000000004</v>
      </c>
      <c r="M134" s="9">
        <f>Raw!Q134</f>
        <v>0.98335899999999998</v>
      </c>
      <c r="N134" s="9">
        <f>IF(Raw!$G134&gt;$C$8,IF(Raw!$Q134&gt;$C$8,IF(Raw!$N134&gt;$C$9,IF(Raw!$N134&lt;$A$9,IF(Raw!$X134&gt;$C$9,IF(Raw!$X134&lt;$A$9,Raw!V134,-999),-999),-999),-999),-999),-999)</f>
        <v>616</v>
      </c>
      <c r="O134" s="9">
        <f>IF(Raw!$G134&gt;$C$8,IF(Raw!$Q134&gt;$C$8,IF(Raw!$N134&gt;$C$9,IF(Raw!$N134&lt;$A$9,IF(Raw!$X134&gt;$C$9,IF(Raw!$X134&lt;$A$9,Raw!W134,-999),-999),-999),-999),-999),-999)</f>
        <v>5.4040999999999999E-2</v>
      </c>
      <c r="P134" s="9">
        <f>IF(Raw!$G134&gt;$C$8,IF(Raw!$Q134&gt;$C$8,IF(Raw!$N134&gt;$C$9,IF(Raw!$N134&lt;$A$9,IF(Raw!$X134&gt;$C$9,IF(Raw!$X134&lt;$A$9,Raw!X134,-999),-999),-999),-999),-999),-999)</f>
        <v>833</v>
      </c>
      <c r="R134" s="9">
        <f t="shared" si="20"/>
        <v>0.45852900000000008</v>
      </c>
      <c r="S134" s="9">
        <f t="shared" si="21"/>
        <v>0.45643396808648307</v>
      </c>
      <c r="T134" s="9">
        <f t="shared" si="22"/>
        <v>0.48463200000000006</v>
      </c>
      <c r="U134" s="9">
        <f t="shared" si="23"/>
        <v>0.49006535458629835</v>
      </c>
      <c r="V134" s="15">
        <f t="shared" si="16"/>
        <v>0.30132179110000001</v>
      </c>
      <c r="X134" s="11">
        <f t="shared" si="24"/>
        <v>5.297599999999999E+18</v>
      </c>
      <c r="Y134" s="11">
        <f t="shared" si="25"/>
        <v>5.841E-18</v>
      </c>
      <c r="Z134" s="11">
        <f t="shared" si="26"/>
        <v>5.0599999999999994E-4</v>
      </c>
      <c r="AA134" s="16">
        <f t="shared" si="27"/>
        <v>1.5415928662209543E-2</v>
      </c>
      <c r="AB134" s="9">
        <f t="shared" si="17"/>
        <v>0.51175205233942389</v>
      </c>
      <c r="AC134" s="9">
        <f t="shared" si="18"/>
        <v>0.98458407133779047</v>
      </c>
      <c r="AD134" s="15">
        <f t="shared" si="19"/>
        <v>30.466262178279734</v>
      </c>
      <c r="AE134" s="3">
        <f t="shared" si="28"/>
        <v>703.25639999999976</v>
      </c>
      <c r="AF134" s="2">
        <f t="shared" si="29"/>
        <v>0.25</v>
      </c>
      <c r="AG134" s="9">
        <f t="shared" si="30"/>
        <v>1.1484968905629068E-2</v>
      </c>
      <c r="AH134" s="2">
        <f t="shared" si="31"/>
        <v>0.55575166827507361</v>
      </c>
    </row>
    <row r="135" spans="1:34">
      <c r="A135" s="1">
        <f>Raw!A135</f>
        <v>122</v>
      </c>
      <c r="B135" s="14">
        <f>Raw!B135</f>
        <v>0.37365740740740744</v>
      </c>
      <c r="C135" s="15">
        <f>Raw!C135</f>
        <v>76.5</v>
      </c>
      <c r="D135" s="15">
        <f>IF(C135&gt;0.5,Raw!D135*D$11,-999)</f>
        <v>8.8000000000000007</v>
      </c>
      <c r="E135" s="9">
        <f>IF(Raw!$G135&gt;$C$8,IF(Raw!$Q135&gt;$C$8,IF(Raw!$N135&gt;$C$9,IF(Raw!$N135&lt;$A$9,IF(Raw!$X135&gt;$C$9,IF(Raw!$X135&lt;$A$9,Raw!H135,-999),-999),-999),-999),-999),-999)</f>
        <v>0.57349399999999995</v>
      </c>
      <c r="F135" s="9">
        <f>IF(Raw!$G135&gt;$C$8,IF(Raw!$Q135&gt;$C$8,IF(Raw!$N135&gt;$C$9,IF(Raw!$N135&lt;$A$9,IF(Raw!$X135&gt;$C$9,IF(Raw!$X135&lt;$A$9,Raw!I135,-999),-999),-999),-999),-999),-999)</f>
        <v>1.0259670000000001</v>
      </c>
      <c r="G135" s="9">
        <f>Raw!G135</f>
        <v>0.989124</v>
      </c>
      <c r="H135" s="9">
        <f>IF(Raw!$G135&gt;$C$8,IF(Raw!$Q135&gt;$C$8,IF(Raw!$N135&gt;$C$9,IF(Raw!$N135&lt;$A$9,IF(Raw!$X135&gt;$C$9,IF(Raw!$X135&lt;$A$9,Raw!L135,-999),-999),-999),-999),-999),-999)</f>
        <v>569.4</v>
      </c>
      <c r="I135" s="9">
        <f>IF(Raw!$G135&gt;$C$8,IF(Raw!$Q135&gt;$C$8,IF(Raw!$N135&gt;$C$9,IF(Raw!$N135&lt;$A$9,IF(Raw!$X135&gt;$C$9,IF(Raw!$X135&lt;$A$9,Raw!M135,-999),-999),-999),-999),-999),-999)</f>
        <v>0.185971</v>
      </c>
      <c r="J135" s="9">
        <f>IF(Raw!$G135&gt;$C$8,IF(Raw!$Q135&gt;$C$8,IF(Raw!$N135&gt;$C$9,IF(Raw!$N135&lt;$A$9,IF(Raw!$X135&gt;$C$9,IF(Raw!$X135&lt;$A$9,Raw!N135,-999),-999),-999),-999),-999),-999)</f>
        <v>473</v>
      </c>
      <c r="K135" s="9">
        <f>IF(Raw!$G135&gt;$C$8,IF(Raw!$Q135&gt;$C$8,IF(Raw!$N135&gt;$C$9,IF(Raw!$N135&lt;$A$9,IF(Raw!$X135&gt;$C$9,IF(Raw!$X135&lt;$A$9,Raw!R135,-999),-999),-999),-999),-999),-999)</f>
        <v>0.53157900000000002</v>
      </c>
      <c r="L135" s="9">
        <f>IF(Raw!$G135&gt;$C$8,IF(Raw!$Q135&gt;$C$8,IF(Raw!$N135&gt;$C$9,IF(Raw!$N135&lt;$A$9,IF(Raw!$X135&gt;$C$9,IF(Raw!$X135&lt;$A$9,Raw!S135,-999),-999),-999),-999),-999),-999)</f>
        <v>1.027493</v>
      </c>
      <c r="M135" s="9">
        <f>Raw!Q135</f>
        <v>0.987124</v>
      </c>
      <c r="N135" s="9">
        <f>IF(Raw!$G135&gt;$C$8,IF(Raw!$Q135&gt;$C$8,IF(Raw!$N135&gt;$C$9,IF(Raw!$N135&lt;$A$9,IF(Raw!$X135&gt;$C$9,IF(Raw!$X135&lt;$A$9,Raw!V135,-999),-999),-999),-999),-999),-999)</f>
        <v>609.79999999999995</v>
      </c>
      <c r="O135" s="9">
        <f>IF(Raw!$G135&gt;$C$8,IF(Raw!$Q135&gt;$C$8,IF(Raw!$N135&gt;$C$9,IF(Raw!$N135&lt;$A$9,IF(Raw!$X135&gt;$C$9,IF(Raw!$X135&lt;$A$9,Raw!W135,-999),-999),-999),-999),-999),-999)</f>
        <v>0.172461</v>
      </c>
      <c r="P135" s="9">
        <f>IF(Raw!$G135&gt;$C$8,IF(Raw!$Q135&gt;$C$8,IF(Raw!$N135&gt;$C$9,IF(Raw!$N135&lt;$A$9,IF(Raw!$X135&gt;$C$9,IF(Raw!$X135&lt;$A$9,Raw!X135,-999),-999),-999),-999),-999),-999)</f>
        <v>547</v>
      </c>
      <c r="R135" s="9">
        <f t="shared" si="20"/>
        <v>0.45247300000000013</v>
      </c>
      <c r="S135" s="9">
        <f t="shared" si="21"/>
        <v>0.44102100749829193</v>
      </c>
      <c r="T135" s="9">
        <f t="shared" si="22"/>
        <v>0.49591399999999997</v>
      </c>
      <c r="U135" s="9">
        <f t="shared" si="23"/>
        <v>0.48264465062049083</v>
      </c>
      <c r="V135" s="15">
        <f t="shared" si="16"/>
        <v>0.31307711710000002</v>
      </c>
      <c r="X135" s="11">
        <f t="shared" si="24"/>
        <v>5.297599999999999E+18</v>
      </c>
      <c r="Y135" s="11">
        <f t="shared" si="25"/>
        <v>5.6939999999999991E-18</v>
      </c>
      <c r="Z135" s="11">
        <f t="shared" si="26"/>
        <v>4.73E-4</v>
      </c>
      <c r="AA135" s="16">
        <f t="shared" si="27"/>
        <v>1.4067117602215721E-2</v>
      </c>
      <c r="AB135" s="9">
        <f t="shared" si="17"/>
        <v>0.53855508055858525</v>
      </c>
      <c r="AC135" s="9">
        <f t="shared" si="18"/>
        <v>0.9859328823977842</v>
      </c>
      <c r="AD135" s="15">
        <f t="shared" si="19"/>
        <v>29.740206347179107</v>
      </c>
      <c r="AE135" s="3">
        <f t="shared" si="28"/>
        <v>685.55759999999975</v>
      </c>
      <c r="AF135" s="2">
        <f t="shared" si="29"/>
        <v>0.25</v>
      </c>
      <c r="AG135" s="9">
        <f t="shared" si="30"/>
        <v>1.1041501155242741E-2</v>
      </c>
      <c r="AH135" s="2">
        <f t="shared" si="31"/>
        <v>0.5342924946257136</v>
      </c>
    </row>
    <row r="136" spans="1:34">
      <c r="A136" s="1">
        <f>Raw!A136</f>
        <v>123</v>
      </c>
      <c r="B136" s="14">
        <f>Raw!B136</f>
        <v>0.3737037037037037</v>
      </c>
      <c r="C136" s="15">
        <f>Raw!C136</f>
        <v>77.400000000000006</v>
      </c>
      <c r="D136" s="15">
        <f>IF(C136&gt;0.5,Raw!D136*D$11,-999)</f>
        <v>7.9</v>
      </c>
      <c r="E136" s="9">
        <f>IF(Raw!$G136&gt;$C$8,IF(Raw!$Q136&gt;$C$8,IF(Raw!$N136&gt;$C$9,IF(Raw!$N136&lt;$A$9,IF(Raw!$X136&gt;$C$9,IF(Raw!$X136&lt;$A$9,Raw!H136,-999),-999),-999),-999),-999),-999)</f>
        <v>0.54771400000000003</v>
      </c>
      <c r="F136" s="9">
        <f>IF(Raw!$G136&gt;$C$8,IF(Raw!$Q136&gt;$C$8,IF(Raw!$N136&gt;$C$9,IF(Raw!$N136&lt;$A$9,IF(Raw!$X136&gt;$C$9,IF(Raw!$X136&lt;$A$9,Raw!I136,-999),-999),-999),-999),-999),-999)</f>
        <v>1.0111669999999999</v>
      </c>
      <c r="G136" s="9">
        <f>Raw!G136</f>
        <v>0.98528400000000005</v>
      </c>
      <c r="H136" s="9">
        <f>IF(Raw!$G136&gt;$C$8,IF(Raw!$Q136&gt;$C$8,IF(Raw!$N136&gt;$C$9,IF(Raw!$N136&lt;$A$9,IF(Raw!$X136&gt;$C$9,IF(Raw!$X136&lt;$A$9,Raw!L136,-999),-999),-999),-999),-999),-999)</f>
        <v>602.4</v>
      </c>
      <c r="I136" s="9">
        <f>IF(Raw!$G136&gt;$C$8,IF(Raw!$Q136&gt;$C$8,IF(Raw!$N136&gt;$C$9,IF(Raw!$N136&lt;$A$9,IF(Raw!$X136&gt;$C$9,IF(Raw!$X136&lt;$A$9,Raw!M136,-999),-999),-999),-999),-999),-999)</f>
        <v>0.10516300000000001</v>
      </c>
      <c r="J136" s="9">
        <f>IF(Raw!$G136&gt;$C$8,IF(Raw!$Q136&gt;$C$8,IF(Raw!$N136&gt;$C$9,IF(Raw!$N136&lt;$A$9,IF(Raw!$X136&gt;$C$9,IF(Raw!$X136&lt;$A$9,Raw!N136,-999),-999),-999),-999),-999),-999)</f>
        <v>695</v>
      </c>
      <c r="K136" s="9">
        <f>IF(Raw!$G136&gt;$C$8,IF(Raw!$Q136&gt;$C$8,IF(Raw!$N136&gt;$C$9,IF(Raw!$N136&lt;$A$9,IF(Raw!$X136&gt;$C$9,IF(Raw!$X136&lt;$A$9,Raw!R136,-999),-999),-999),-999),-999),-999)</f>
        <v>0.515513</v>
      </c>
      <c r="L136" s="9">
        <f>IF(Raw!$G136&gt;$C$8,IF(Raw!$Q136&gt;$C$8,IF(Raw!$N136&gt;$C$9,IF(Raw!$N136&lt;$A$9,IF(Raw!$X136&gt;$C$9,IF(Raw!$X136&lt;$A$9,Raw!S136,-999),-999),-999),-999),-999),-999)</f>
        <v>1.0025310000000001</v>
      </c>
      <c r="M136" s="9">
        <f>Raw!Q136</f>
        <v>0.98808700000000005</v>
      </c>
      <c r="N136" s="9">
        <f>IF(Raw!$G136&gt;$C$8,IF(Raw!$Q136&gt;$C$8,IF(Raw!$N136&gt;$C$9,IF(Raw!$N136&lt;$A$9,IF(Raw!$X136&gt;$C$9,IF(Raw!$X136&lt;$A$9,Raw!V136,-999),-999),-999),-999),-999),-999)</f>
        <v>580</v>
      </c>
      <c r="O136" s="9">
        <f>IF(Raw!$G136&gt;$C$8,IF(Raw!$Q136&gt;$C$8,IF(Raw!$N136&gt;$C$9,IF(Raw!$N136&lt;$A$9,IF(Raw!$X136&gt;$C$9,IF(Raw!$X136&lt;$A$9,Raw!W136,-999),-999),-999),-999),-999),-999)</f>
        <v>0.19678999999999999</v>
      </c>
      <c r="P136" s="9">
        <f>IF(Raw!$G136&gt;$C$8,IF(Raw!$Q136&gt;$C$8,IF(Raw!$N136&gt;$C$9,IF(Raw!$N136&lt;$A$9,IF(Raw!$X136&gt;$C$9,IF(Raw!$X136&lt;$A$9,Raw!X136,-999),-999),-999),-999),-999),-999)</f>
        <v>485</v>
      </c>
      <c r="R136" s="9">
        <f t="shared" si="20"/>
        <v>0.46345299999999989</v>
      </c>
      <c r="S136" s="9">
        <f t="shared" si="21"/>
        <v>0.45833477556130681</v>
      </c>
      <c r="T136" s="9">
        <f t="shared" si="22"/>
        <v>0.48701800000000006</v>
      </c>
      <c r="U136" s="9">
        <f t="shared" si="23"/>
        <v>0.48578846938398917</v>
      </c>
      <c r="V136" s="15">
        <f t="shared" si="16"/>
        <v>0.30547119570000003</v>
      </c>
      <c r="X136" s="11">
        <f t="shared" si="24"/>
        <v>4.7558E+18</v>
      </c>
      <c r="Y136" s="11">
        <f t="shared" si="25"/>
        <v>6.0239999999999997E-18</v>
      </c>
      <c r="Z136" s="11">
        <f t="shared" si="26"/>
        <v>6.9499999999999998E-4</v>
      </c>
      <c r="AA136" s="16">
        <f t="shared" si="27"/>
        <v>1.9522303902210835E-2</v>
      </c>
      <c r="AB136" s="9">
        <f t="shared" si="17"/>
        <v>0.52502071340184697</v>
      </c>
      <c r="AC136" s="9">
        <f t="shared" si="18"/>
        <v>0.98047769609778901</v>
      </c>
      <c r="AD136" s="15">
        <f t="shared" si="19"/>
        <v>28.089645902461633</v>
      </c>
      <c r="AE136" s="3">
        <f t="shared" si="28"/>
        <v>725.28959999999972</v>
      </c>
      <c r="AF136" s="2">
        <f t="shared" si="29"/>
        <v>0.25</v>
      </c>
      <c r="AG136" s="9">
        <f t="shared" si="30"/>
        <v>1.0496635452688523E-2</v>
      </c>
      <c r="AH136" s="2">
        <f t="shared" si="31"/>
        <v>0.50792672684100848</v>
      </c>
    </row>
    <row r="137" spans="1:34">
      <c r="A137" s="1">
        <f>Raw!A137</f>
        <v>124</v>
      </c>
      <c r="B137" s="14">
        <f>Raw!B137</f>
        <v>0.37376157407407407</v>
      </c>
      <c r="C137" s="15">
        <f>Raw!C137</f>
        <v>77.8</v>
      </c>
      <c r="D137" s="15">
        <f>IF(C137&gt;0.5,Raw!D137*D$11,-999)</f>
        <v>8.8000000000000007</v>
      </c>
      <c r="E137" s="9">
        <f>IF(Raw!$G137&gt;$C$8,IF(Raw!$Q137&gt;$C$8,IF(Raw!$N137&gt;$C$9,IF(Raw!$N137&lt;$A$9,IF(Raw!$X137&gt;$C$9,IF(Raw!$X137&lt;$A$9,Raw!H137,-999),-999),-999),-999),-999),-999)</f>
        <v>0.53636700000000004</v>
      </c>
      <c r="F137" s="9">
        <f>IF(Raw!$G137&gt;$C$8,IF(Raw!$Q137&gt;$C$8,IF(Raw!$N137&gt;$C$9,IF(Raw!$N137&lt;$A$9,IF(Raw!$X137&gt;$C$9,IF(Raw!$X137&lt;$A$9,Raw!I137,-999),-999),-999),-999),-999),-999)</f>
        <v>0.99775599999999998</v>
      </c>
      <c r="G137" s="9">
        <f>Raw!G137</f>
        <v>0.986877</v>
      </c>
      <c r="H137" s="9">
        <f>IF(Raw!$G137&gt;$C$8,IF(Raw!$Q137&gt;$C$8,IF(Raw!$N137&gt;$C$9,IF(Raw!$N137&lt;$A$9,IF(Raw!$X137&gt;$C$9,IF(Raw!$X137&lt;$A$9,Raw!L137,-999),-999),-999),-999),-999),-999)</f>
        <v>597.5</v>
      </c>
      <c r="I137" s="9">
        <f>IF(Raw!$G137&gt;$C$8,IF(Raw!$Q137&gt;$C$8,IF(Raw!$N137&gt;$C$9,IF(Raw!$N137&lt;$A$9,IF(Raw!$X137&gt;$C$9,IF(Raw!$X137&lt;$A$9,Raw!M137,-999),-999),-999),-999),-999),-999)</f>
        <v>5.4080999999999997E-2</v>
      </c>
      <c r="J137" s="9">
        <f>IF(Raw!$G137&gt;$C$8,IF(Raw!$Q137&gt;$C$8,IF(Raw!$N137&gt;$C$9,IF(Raw!$N137&lt;$A$9,IF(Raw!$X137&gt;$C$9,IF(Raw!$X137&lt;$A$9,Raw!N137,-999),-999),-999),-999),-999),-999)</f>
        <v>396</v>
      </c>
      <c r="K137" s="9">
        <f>IF(Raw!$G137&gt;$C$8,IF(Raw!$Q137&gt;$C$8,IF(Raw!$N137&gt;$C$9,IF(Raw!$N137&lt;$A$9,IF(Raw!$X137&gt;$C$9,IF(Raw!$X137&lt;$A$9,Raw!R137,-999),-999),-999),-999),-999),-999)</f>
        <v>0.51151899999999995</v>
      </c>
      <c r="L137" s="9">
        <f>IF(Raw!$G137&gt;$C$8,IF(Raw!$Q137&gt;$C$8,IF(Raw!$N137&gt;$C$9,IF(Raw!$N137&lt;$A$9,IF(Raw!$X137&gt;$C$9,IF(Raw!$X137&lt;$A$9,Raw!S137,-999),-999),-999),-999),-999),-999)</f>
        <v>0.97719599999999995</v>
      </c>
      <c r="M137" s="9">
        <f>Raw!Q137</f>
        <v>0.98718600000000001</v>
      </c>
      <c r="N137" s="9">
        <f>IF(Raw!$G137&gt;$C$8,IF(Raw!$Q137&gt;$C$8,IF(Raw!$N137&gt;$C$9,IF(Raw!$N137&lt;$A$9,IF(Raw!$X137&gt;$C$9,IF(Raw!$X137&lt;$A$9,Raw!V137,-999),-999),-999),-999),-999),-999)</f>
        <v>596.4</v>
      </c>
      <c r="O137" s="9">
        <f>IF(Raw!$G137&gt;$C$8,IF(Raw!$Q137&gt;$C$8,IF(Raw!$N137&gt;$C$9,IF(Raw!$N137&lt;$A$9,IF(Raw!$X137&gt;$C$9,IF(Raw!$X137&lt;$A$9,Raw!W137,-999),-999),-999),-999),-999),-999)</f>
        <v>0.158579</v>
      </c>
      <c r="P137" s="9">
        <f>IF(Raw!$G137&gt;$C$8,IF(Raw!$Q137&gt;$C$8,IF(Raw!$N137&gt;$C$9,IF(Raw!$N137&lt;$A$9,IF(Raw!$X137&gt;$C$9,IF(Raw!$X137&lt;$A$9,Raw!X137,-999),-999),-999),-999),-999),-999)</f>
        <v>722</v>
      </c>
      <c r="R137" s="9">
        <f t="shared" si="20"/>
        <v>0.46138899999999994</v>
      </c>
      <c r="S137" s="9">
        <f t="shared" si="21"/>
        <v>0.46242668548222204</v>
      </c>
      <c r="T137" s="9">
        <f t="shared" si="22"/>
        <v>0.46567700000000001</v>
      </c>
      <c r="U137" s="9">
        <f t="shared" si="23"/>
        <v>0.47654411192841561</v>
      </c>
      <c r="V137" s="15">
        <f t="shared" si="16"/>
        <v>0.29775162120000004</v>
      </c>
      <c r="X137" s="11">
        <f t="shared" si="24"/>
        <v>5.297599999999999E+18</v>
      </c>
      <c r="Y137" s="11">
        <f t="shared" si="25"/>
        <v>5.9749999999999994E-18</v>
      </c>
      <c r="Z137" s="11">
        <f t="shared" si="26"/>
        <v>3.9599999999999998E-4</v>
      </c>
      <c r="AA137" s="16">
        <f t="shared" si="27"/>
        <v>1.2379478907871354E-2</v>
      </c>
      <c r="AB137" s="9">
        <f t="shared" si="17"/>
        <v>0.51728383859938076</v>
      </c>
      <c r="AC137" s="9">
        <f t="shared" si="18"/>
        <v>0.98762052109212861</v>
      </c>
      <c r="AD137" s="15">
        <f t="shared" si="19"/>
        <v>31.26131037341251</v>
      </c>
      <c r="AE137" s="3">
        <f t="shared" si="28"/>
        <v>719.38999999999976</v>
      </c>
      <c r="AF137" s="2">
        <f t="shared" si="29"/>
        <v>0.25</v>
      </c>
      <c r="AG137" s="9">
        <f t="shared" si="30"/>
        <v>1.1459533376628023E-2</v>
      </c>
      <c r="AH137" s="2">
        <f t="shared" si="31"/>
        <v>0.55452085626400582</v>
      </c>
    </row>
    <row r="138" spans="1:34">
      <c r="A138" s="1">
        <f>Raw!A138</f>
        <v>125</v>
      </c>
      <c r="B138" s="14">
        <f>Raw!B138</f>
        <v>0.37380787037037039</v>
      </c>
      <c r="C138" s="15">
        <f>Raw!C138</f>
        <v>79.599999999999994</v>
      </c>
      <c r="D138" s="15">
        <f>IF(C138&gt;0.5,Raw!D138*D$11,-999)</f>
        <v>7.9</v>
      </c>
      <c r="E138" s="9">
        <f>IF(Raw!$G138&gt;$C$8,IF(Raw!$Q138&gt;$C$8,IF(Raw!$N138&gt;$C$9,IF(Raw!$N138&lt;$A$9,IF(Raw!$X138&gt;$C$9,IF(Raw!$X138&lt;$A$9,Raw!H138,-999),-999),-999),-999),-999),-999)</f>
        <v>0.56364300000000001</v>
      </c>
      <c r="F138" s="9">
        <f>IF(Raw!$G138&gt;$C$8,IF(Raw!$Q138&gt;$C$8,IF(Raw!$N138&gt;$C$9,IF(Raw!$N138&lt;$A$9,IF(Raw!$X138&gt;$C$9,IF(Raw!$X138&lt;$A$9,Raw!I138,-999),-999),-999),-999),-999),-999)</f>
        <v>1.022672</v>
      </c>
      <c r="G138" s="9">
        <f>Raw!G138</f>
        <v>0.99096899999999999</v>
      </c>
      <c r="H138" s="9">
        <f>IF(Raw!$G138&gt;$C$8,IF(Raw!$Q138&gt;$C$8,IF(Raw!$N138&gt;$C$9,IF(Raw!$N138&lt;$A$9,IF(Raw!$X138&gt;$C$9,IF(Raw!$X138&lt;$A$9,Raw!L138,-999),-999),-999),-999),-999),-999)</f>
        <v>577.1</v>
      </c>
      <c r="I138" s="9">
        <f>IF(Raw!$G138&gt;$C$8,IF(Raw!$Q138&gt;$C$8,IF(Raw!$N138&gt;$C$9,IF(Raw!$N138&lt;$A$9,IF(Raw!$X138&gt;$C$9,IF(Raw!$X138&lt;$A$9,Raw!M138,-999),-999),-999),-999),-999),-999)</f>
        <v>0.11298900000000001</v>
      </c>
      <c r="J138" s="9">
        <f>IF(Raw!$G138&gt;$C$8,IF(Raw!$Q138&gt;$C$8,IF(Raw!$N138&gt;$C$9,IF(Raw!$N138&lt;$A$9,IF(Raw!$X138&gt;$C$9,IF(Raw!$X138&lt;$A$9,Raw!N138,-999),-999),-999),-999),-999),-999)</f>
        <v>827</v>
      </c>
      <c r="K138" s="9">
        <f>IF(Raw!$G138&gt;$C$8,IF(Raw!$Q138&gt;$C$8,IF(Raw!$N138&gt;$C$9,IF(Raw!$N138&lt;$A$9,IF(Raw!$X138&gt;$C$9,IF(Raw!$X138&lt;$A$9,Raw!R138,-999),-999),-999),-999),-999),-999)</f>
        <v>0.52695499999999995</v>
      </c>
      <c r="L138" s="9">
        <f>IF(Raw!$G138&gt;$C$8,IF(Raw!$Q138&gt;$C$8,IF(Raw!$N138&gt;$C$9,IF(Raw!$N138&lt;$A$9,IF(Raw!$X138&gt;$C$9,IF(Raw!$X138&lt;$A$9,Raw!S138,-999),-999),-999),-999),-999),-999)</f>
        <v>1.0046729999999999</v>
      </c>
      <c r="M138" s="9">
        <f>Raw!Q138</f>
        <v>0.98270000000000002</v>
      </c>
      <c r="N138" s="9">
        <f>IF(Raw!$G138&gt;$C$8,IF(Raw!$Q138&gt;$C$8,IF(Raw!$N138&gt;$C$9,IF(Raw!$N138&lt;$A$9,IF(Raw!$X138&gt;$C$9,IF(Raw!$X138&lt;$A$9,Raw!V138,-999),-999),-999),-999),-999),-999)</f>
        <v>587.70000000000005</v>
      </c>
      <c r="O138" s="9">
        <f>IF(Raw!$G138&gt;$C$8,IF(Raw!$Q138&gt;$C$8,IF(Raw!$N138&gt;$C$9,IF(Raw!$N138&lt;$A$9,IF(Raw!$X138&gt;$C$9,IF(Raw!$X138&lt;$A$9,Raw!W138,-999),-999),-999),-999),-999),-999)</f>
        <v>0.17375699999999999</v>
      </c>
      <c r="P138" s="9">
        <f>IF(Raw!$G138&gt;$C$8,IF(Raw!$Q138&gt;$C$8,IF(Raw!$N138&gt;$C$9,IF(Raw!$N138&lt;$A$9,IF(Raw!$X138&gt;$C$9,IF(Raw!$X138&lt;$A$9,Raw!X138,-999),-999),-999),-999),-999),-999)</f>
        <v>554</v>
      </c>
      <c r="R138" s="9">
        <f t="shared" si="20"/>
        <v>0.45902900000000002</v>
      </c>
      <c r="S138" s="9">
        <f t="shared" si="21"/>
        <v>0.44885261354569206</v>
      </c>
      <c r="T138" s="9">
        <f t="shared" si="22"/>
        <v>0.47771799999999998</v>
      </c>
      <c r="U138" s="9">
        <f t="shared" si="23"/>
        <v>0.47549600715854812</v>
      </c>
      <c r="V138" s="15">
        <f t="shared" si="16"/>
        <v>0.3061238631</v>
      </c>
      <c r="X138" s="11">
        <f t="shared" si="24"/>
        <v>4.7558E+18</v>
      </c>
      <c r="Y138" s="11">
        <f t="shared" si="25"/>
        <v>5.7709999999999996E-18</v>
      </c>
      <c r="Z138" s="11">
        <f t="shared" si="26"/>
        <v>8.2699999999999994E-4</v>
      </c>
      <c r="AA138" s="16">
        <f t="shared" si="27"/>
        <v>2.219386421153063E-2</v>
      </c>
      <c r="AB138" s="9">
        <f t="shared" si="17"/>
        <v>0.53755740842340394</v>
      </c>
      <c r="AC138" s="9">
        <f t="shared" si="18"/>
        <v>0.97780613578846942</v>
      </c>
      <c r="AD138" s="15">
        <f t="shared" si="19"/>
        <v>26.836595177183352</v>
      </c>
      <c r="AE138" s="3">
        <f t="shared" si="28"/>
        <v>694.82839999999976</v>
      </c>
      <c r="AF138" s="2">
        <f t="shared" si="29"/>
        <v>0.25</v>
      </c>
      <c r="AG138" s="9">
        <f t="shared" si="30"/>
        <v>9.815918348062334E-3</v>
      </c>
      <c r="AH138" s="2">
        <f t="shared" si="31"/>
        <v>0.47498718041054633</v>
      </c>
    </row>
    <row r="139" spans="1:34">
      <c r="A139" s="1">
        <f>Raw!A139</f>
        <v>126</v>
      </c>
      <c r="B139" s="14">
        <f>Raw!B139</f>
        <v>0.37386574074074069</v>
      </c>
      <c r="C139" s="15">
        <f>Raw!C139</f>
        <v>78.7</v>
      </c>
      <c r="D139" s="15">
        <f>IF(C139&gt;0.5,Raw!D139*D$11,-999)</f>
        <v>7.9</v>
      </c>
      <c r="E139" s="9">
        <f>IF(Raw!$G139&gt;$C$8,IF(Raw!$Q139&gt;$C$8,IF(Raw!$N139&gt;$C$9,IF(Raw!$N139&lt;$A$9,IF(Raw!$X139&gt;$C$9,IF(Raw!$X139&lt;$A$9,Raw!H139,-999),-999),-999),-999),-999),-999)</f>
        <v>0.52547600000000005</v>
      </c>
      <c r="F139" s="9">
        <f>IF(Raw!$G139&gt;$C$8,IF(Raw!$Q139&gt;$C$8,IF(Raw!$N139&gt;$C$9,IF(Raw!$N139&lt;$A$9,IF(Raw!$X139&gt;$C$9,IF(Raw!$X139&lt;$A$9,Raw!I139,-999),-999),-999),-999),-999),-999)</f>
        <v>0.975692</v>
      </c>
      <c r="G139" s="9">
        <f>Raw!G139</f>
        <v>0.98438199999999998</v>
      </c>
      <c r="H139" s="9">
        <f>IF(Raw!$G139&gt;$C$8,IF(Raw!$Q139&gt;$C$8,IF(Raw!$N139&gt;$C$9,IF(Raw!$N139&lt;$A$9,IF(Raw!$X139&gt;$C$9,IF(Raw!$X139&lt;$A$9,Raw!L139,-999),-999),-999),-999),-999),-999)</f>
        <v>610.70000000000005</v>
      </c>
      <c r="I139" s="9">
        <f>IF(Raw!$G139&gt;$C$8,IF(Raw!$Q139&gt;$C$8,IF(Raw!$N139&gt;$C$9,IF(Raw!$N139&lt;$A$9,IF(Raw!$X139&gt;$C$9,IF(Raw!$X139&lt;$A$9,Raw!M139,-999),-999),-999),-999),-999),-999)</f>
        <v>2.4000000000000001E-5</v>
      </c>
      <c r="J139" s="9">
        <f>IF(Raw!$G139&gt;$C$8,IF(Raw!$Q139&gt;$C$8,IF(Raw!$N139&gt;$C$9,IF(Raw!$N139&lt;$A$9,IF(Raw!$X139&gt;$C$9,IF(Raw!$X139&lt;$A$9,Raw!N139,-999),-999),-999),-999),-999),-999)</f>
        <v>627</v>
      </c>
      <c r="K139" s="9">
        <f>IF(Raw!$G139&gt;$C$8,IF(Raw!$Q139&gt;$C$8,IF(Raw!$N139&gt;$C$9,IF(Raw!$N139&lt;$A$9,IF(Raw!$X139&gt;$C$9,IF(Raw!$X139&lt;$A$9,Raw!R139,-999),-999),-999),-999),-999),-999)</f>
        <v>0.50560700000000003</v>
      </c>
      <c r="L139" s="9">
        <f>IF(Raw!$G139&gt;$C$8,IF(Raw!$Q139&gt;$C$8,IF(Raw!$N139&gt;$C$9,IF(Raw!$N139&lt;$A$9,IF(Raw!$X139&gt;$C$9,IF(Raw!$X139&lt;$A$9,Raw!S139,-999),-999),-999),-999),-999),-999)</f>
        <v>0.96133999999999997</v>
      </c>
      <c r="M139" s="9">
        <f>Raw!Q139</f>
        <v>0.98534299999999997</v>
      </c>
      <c r="N139" s="9">
        <f>IF(Raw!$G139&gt;$C$8,IF(Raw!$Q139&gt;$C$8,IF(Raw!$N139&gt;$C$9,IF(Raw!$N139&lt;$A$9,IF(Raw!$X139&gt;$C$9,IF(Raw!$X139&lt;$A$9,Raw!V139,-999),-999),-999),-999),-999),-999)</f>
        <v>615</v>
      </c>
      <c r="O139" s="9">
        <f>IF(Raw!$G139&gt;$C$8,IF(Raw!$Q139&gt;$C$8,IF(Raw!$N139&gt;$C$9,IF(Raw!$N139&lt;$A$9,IF(Raw!$X139&gt;$C$9,IF(Raw!$X139&lt;$A$9,Raw!W139,-999),-999),-999),-999),-999),-999)</f>
        <v>0.144592</v>
      </c>
      <c r="P139" s="9">
        <f>IF(Raw!$G139&gt;$C$8,IF(Raw!$Q139&gt;$C$8,IF(Raw!$N139&gt;$C$9,IF(Raw!$N139&lt;$A$9,IF(Raw!$X139&gt;$C$9,IF(Raw!$X139&lt;$A$9,Raw!X139,-999),-999),-999),-999),-999),-999)</f>
        <v>381</v>
      </c>
      <c r="R139" s="9">
        <f t="shared" si="20"/>
        <v>0.45021599999999995</v>
      </c>
      <c r="S139" s="9">
        <f t="shared" si="21"/>
        <v>0.4614325012401454</v>
      </c>
      <c r="T139" s="9">
        <f t="shared" si="22"/>
        <v>0.45573299999999994</v>
      </c>
      <c r="U139" s="9">
        <f t="shared" si="23"/>
        <v>0.47406016601826612</v>
      </c>
      <c r="V139" s="15">
        <f t="shared" si="16"/>
        <v>0.29292029800000002</v>
      </c>
      <c r="X139" s="11">
        <f t="shared" si="24"/>
        <v>4.7558E+18</v>
      </c>
      <c r="Y139" s="11">
        <f t="shared" si="25"/>
        <v>6.1069999999999999E-18</v>
      </c>
      <c r="Z139" s="11">
        <f t="shared" si="26"/>
        <v>6.2699999999999995E-4</v>
      </c>
      <c r="AA139" s="16">
        <f t="shared" si="27"/>
        <v>1.7884694359506979E-2</v>
      </c>
      <c r="AB139" s="9">
        <f t="shared" si="17"/>
        <v>0.51375764541454128</v>
      </c>
      <c r="AC139" s="9">
        <f t="shared" si="18"/>
        <v>0.98211530564049287</v>
      </c>
      <c r="AD139" s="15">
        <f t="shared" si="19"/>
        <v>28.524233428240795</v>
      </c>
      <c r="AE139" s="3">
        <f t="shared" si="28"/>
        <v>735.28279999999984</v>
      </c>
      <c r="AF139" s="2">
        <f t="shared" si="29"/>
        <v>0.25</v>
      </c>
      <c r="AG139" s="9">
        <f t="shared" si="30"/>
        <v>1.0401694488104313E-2</v>
      </c>
      <c r="AH139" s="2">
        <f t="shared" si="31"/>
        <v>0.50333258297445793</v>
      </c>
    </row>
    <row r="140" spans="1:34">
      <c r="A140" s="1">
        <f>Raw!A140</f>
        <v>127</v>
      </c>
      <c r="B140" s="14">
        <f>Raw!B140</f>
        <v>0.37391203703703701</v>
      </c>
      <c r="C140" s="15">
        <f>Raw!C140</f>
        <v>81.599999999999994</v>
      </c>
      <c r="D140" s="15">
        <f>IF(C140&gt;0.5,Raw!D140*D$11,-999)</f>
        <v>7.9</v>
      </c>
      <c r="E140" s="9">
        <f>IF(Raw!$G140&gt;$C$8,IF(Raw!$Q140&gt;$C$8,IF(Raw!$N140&gt;$C$9,IF(Raw!$N140&lt;$A$9,IF(Raw!$X140&gt;$C$9,IF(Raw!$X140&lt;$A$9,Raw!H140,-999),-999),-999),-999),-999),-999)</f>
        <v>0.53048499999999998</v>
      </c>
      <c r="F140" s="9">
        <f>IF(Raw!$G140&gt;$C$8,IF(Raw!$Q140&gt;$C$8,IF(Raw!$N140&gt;$C$9,IF(Raw!$N140&lt;$A$9,IF(Raw!$X140&gt;$C$9,IF(Raw!$X140&lt;$A$9,Raw!I140,-999),-999),-999),-999),-999),-999)</f>
        <v>0.95584400000000003</v>
      </c>
      <c r="G140" s="9">
        <f>Raw!G140</f>
        <v>0.98306499999999997</v>
      </c>
      <c r="H140" s="9">
        <f>IF(Raw!$G140&gt;$C$8,IF(Raw!$Q140&gt;$C$8,IF(Raw!$N140&gt;$C$9,IF(Raw!$N140&lt;$A$9,IF(Raw!$X140&gt;$C$9,IF(Raw!$X140&lt;$A$9,Raw!L140,-999),-999),-999),-999),-999),-999)</f>
        <v>582.4</v>
      </c>
      <c r="I140" s="9">
        <f>IF(Raw!$G140&gt;$C$8,IF(Raw!$Q140&gt;$C$8,IF(Raw!$N140&gt;$C$9,IF(Raw!$N140&lt;$A$9,IF(Raw!$X140&gt;$C$9,IF(Raw!$X140&lt;$A$9,Raw!M140,-999),-999),-999),-999),-999),-999)</f>
        <v>9.6776000000000001E-2</v>
      </c>
      <c r="J140" s="9">
        <f>IF(Raw!$G140&gt;$C$8,IF(Raw!$Q140&gt;$C$8,IF(Raw!$N140&gt;$C$9,IF(Raw!$N140&lt;$A$9,IF(Raw!$X140&gt;$C$9,IF(Raw!$X140&lt;$A$9,Raw!N140,-999),-999),-999),-999),-999),-999)</f>
        <v>568</v>
      </c>
      <c r="K140" s="9">
        <f>IF(Raw!$G140&gt;$C$8,IF(Raw!$Q140&gt;$C$8,IF(Raw!$N140&gt;$C$9,IF(Raw!$N140&lt;$A$9,IF(Raw!$X140&gt;$C$9,IF(Raw!$X140&lt;$A$9,Raw!R140,-999),-999),-999),-999),-999),-999)</f>
        <v>0.50816799999999995</v>
      </c>
      <c r="L140" s="9">
        <f>IF(Raw!$G140&gt;$C$8,IF(Raw!$Q140&gt;$C$8,IF(Raw!$N140&gt;$C$9,IF(Raw!$N140&lt;$A$9,IF(Raw!$X140&gt;$C$9,IF(Raw!$X140&lt;$A$9,Raw!S140,-999),-999),-999),-999),-999),-999)</f>
        <v>0.95868900000000001</v>
      </c>
      <c r="M140" s="9">
        <f>Raw!Q140</f>
        <v>0.98757300000000003</v>
      </c>
      <c r="N140" s="9">
        <f>IF(Raw!$G140&gt;$C$8,IF(Raw!$Q140&gt;$C$8,IF(Raw!$N140&gt;$C$9,IF(Raw!$N140&lt;$A$9,IF(Raw!$X140&gt;$C$9,IF(Raw!$X140&lt;$A$9,Raw!V140,-999),-999),-999),-999),-999),-999)</f>
        <v>556.29999999999995</v>
      </c>
      <c r="O140" s="9">
        <f>IF(Raw!$G140&gt;$C$8,IF(Raw!$Q140&gt;$C$8,IF(Raw!$N140&gt;$C$9,IF(Raw!$N140&lt;$A$9,IF(Raw!$X140&gt;$C$9,IF(Raw!$X140&lt;$A$9,Raw!W140,-999),-999),-999),-999),-999),-999)</f>
        <v>0.151115</v>
      </c>
      <c r="P140" s="9">
        <f>IF(Raw!$G140&gt;$C$8,IF(Raw!$Q140&gt;$C$8,IF(Raw!$N140&gt;$C$9,IF(Raw!$N140&lt;$A$9,IF(Raw!$X140&gt;$C$9,IF(Raw!$X140&lt;$A$9,Raw!X140,-999),-999),-999),-999),-999),-999)</f>
        <v>398</v>
      </c>
      <c r="R140" s="9">
        <f t="shared" si="20"/>
        <v>0.42535900000000004</v>
      </c>
      <c r="S140" s="9">
        <f t="shared" si="21"/>
        <v>0.44500880896882761</v>
      </c>
      <c r="T140" s="9">
        <f t="shared" si="22"/>
        <v>0.45052100000000006</v>
      </c>
      <c r="U140" s="9">
        <f t="shared" si="23"/>
        <v>0.46993446258379939</v>
      </c>
      <c r="V140" s="15">
        <f t="shared" si="16"/>
        <v>0.2921125383</v>
      </c>
      <c r="X140" s="11">
        <f t="shared" si="24"/>
        <v>4.7558E+18</v>
      </c>
      <c r="Y140" s="11">
        <f t="shared" si="25"/>
        <v>5.8239999999999992E-18</v>
      </c>
      <c r="Z140" s="11">
        <f t="shared" si="26"/>
        <v>5.6799999999999993E-4</v>
      </c>
      <c r="AA140" s="16">
        <f t="shared" si="27"/>
        <v>1.5488665653303079E-2</v>
      </c>
      <c r="AB140" s="9">
        <f t="shared" si="17"/>
        <v>0.51514596913879174</v>
      </c>
      <c r="AC140" s="9">
        <f t="shared" si="18"/>
        <v>0.98451133434669691</v>
      </c>
      <c r="AD140" s="15">
        <f t="shared" si="19"/>
        <v>27.268777558632184</v>
      </c>
      <c r="AE140" s="3">
        <f t="shared" si="28"/>
        <v>701.20959999999968</v>
      </c>
      <c r="AF140" s="2">
        <f t="shared" si="29"/>
        <v>0.25</v>
      </c>
      <c r="AG140" s="9">
        <f t="shared" si="30"/>
        <v>9.857337174871526E-3</v>
      </c>
      <c r="AH140" s="2">
        <f t="shared" si="31"/>
        <v>0.47699141588443794</v>
      </c>
    </row>
    <row r="141" spans="1:34">
      <c r="A141" s="1">
        <f>Raw!A141</f>
        <v>128</v>
      </c>
      <c r="B141" s="14">
        <f>Raw!B141</f>
        <v>0.37396990740740743</v>
      </c>
      <c r="C141" s="15">
        <f>Raw!C141</f>
        <v>80.3</v>
      </c>
      <c r="D141" s="15">
        <f>IF(C141&gt;0.5,Raw!D141*D$11,-999)</f>
        <v>7.9</v>
      </c>
      <c r="E141" s="9">
        <f>IF(Raw!$G141&gt;$C$8,IF(Raw!$Q141&gt;$C$8,IF(Raw!$N141&gt;$C$9,IF(Raw!$N141&lt;$A$9,IF(Raw!$X141&gt;$C$9,IF(Raw!$X141&lt;$A$9,Raw!H141,-999),-999),-999),-999),-999),-999)</f>
        <v>0.51051500000000005</v>
      </c>
      <c r="F141" s="9">
        <f>IF(Raw!$G141&gt;$C$8,IF(Raw!$Q141&gt;$C$8,IF(Raw!$N141&gt;$C$9,IF(Raw!$N141&lt;$A$9,IF(Raw!$X141&gt;$C$9,IF(Raw!$X141&lt;$A$9,Raw!I141,-999),-999),-999),-999),-999),-999)</f>
        <v>0.95281700000000003</v>
      </c>
      <c r="G141" s="9">
        <f>Raw!G141</f>
        <v>0.98855400000000004</v>
      </c>
      <c r="H141" s="9">
        <f>IF(Raw!$G141&gt;$C$8,IF(Raw!$Q141&gt;$C$8,IF(Raw!$N141&gt;$C$9,IF(Raw!$N141&lt;$A$9,IF(Raw!$X141&gt;$C$9,IF(Raw!$X141&lt;$A$9,Raw!L141,-999),-999),-999),-999),-999),-999)</f>
        <v>582.79999999999995</v>
      </c>
      <c r="I141" s="9">
        <f>IF(Raw!$G141&gt;$C$8,IF(Raw!$Q141&gt;$C$8,IF(Raw!$N141&gt;$C$9,IF(Raw!$N141&lt;$A$9,IF(Raw!$X141&gt;$C$9,IF(Raw!$X141&lt;$A$9,Raw!M141,-999),-999),-999),-999),-999),-999)</f>
        <v>5.8678000000000001E-2</v>
      </c>
      <c r="J141" s="9">
        <f>IF(Raw!$G141&gt;$C$8,IF(Raw!$Q141&gt;$C$8,IF(Raw!$N141&gt;$C$9,IF(Raw!$N141&lt;$A$9,IF(Raw!$X141&gt;$C$9,IF(Raw!$X141&lt;$A$9,Raw!N141,-999),-999),-999),-999),-999),-999)</f>
        <v>563</v>
      </c>
      <c r="K141" s="9">
        <f>IF(Raw!$G141&gt;$C$8,IF(Raw!$Q141&gt;$C$8,IF(Raw!$N141&gt;$C$9,IF(Raw!$N141&lt;$A$9,IF(Raw!$X141&gt;$C$9,IF(Raw!$X141&lt;$A$9,Raw!R141,-999),-999),-999),-999),-999),-999)</f>
        <v>0.480217</v>
      </c>
      <c r="L141" s="9">
        <f>IF(Raw!$G141&gt;$C$8,IF(Raw!$Q141&gt;$C$8,IF(Raw!$N141&gt;$C$9,IF(Raw!$N141&lt;$A$9,IF(Raw!$X141&gt;$C$9,IF(Raw!$X141&lt;$A$9,Raw!S141,-999),-999),-999),-999),-999),-999)</f>
        <v>0.94217499999999998</v>
      </c>
      <c r="M141" s="9">
        <f>Raw!Q141</f>
        <v>0.990012</v>
      </c>
      <c r="N141" s="9">
        <f>IF(Raw!$G141&gt;$C$8,IF(Raw!$Q141&gt;$C$8,IF(Raw!$N141&gt;$C$9,IF(Raw!$N141&lt;$A$9,IF(Raw!$X141&gt;$C$9,IF(Raw!$X141&lt;$A$9,Raw!V141,-999),-999),-999),-999),-999),-999)</f>
        <v>632.29999999999995</v>
      </c>
      <c r="O141" s="9">
        <f>IF(Raw!$G141&gt;$C$8,IF(Raw!$Q141&gt;$C$8,IF(Raw!$N141&gt;$C$9,IF(Raw!$N141&lt;$A$9,IF(Raw!$X141&gt;$C$9,IF(Raw!$X141&lt;$A$9,Raw!W141,-999),-999),-999),-999),-999),-999)</f>
        <v>5.2213000000000002E-2</v>
      </c>
      <c r="P141" s="9">
        <f>IF(Raw!$G141&gt;$C$8,IF(Raw!$Q141&gt;$C$8,IF(Raw!$N141&gt;$C$9,IF(Raw!$N141&lt;$A$9,IF(Raw!$X141&gt;$C$9,IF(Raw!$X141&lt;$A$9,Raw!X141,-999),-999),-999),-999),-999),-999)</f>
        <v>571</v>
      </c>
      <c r="R141" s="9">
        <f t="shared" si="20"/>
        <v>0.44230199999999997</v>
      </c>
      <c r="S141" s="9">
        <f t="shared" si="21"/>
        <v>0.46420456394039983</v>
      </c>
      <c r="T141" s="9">
        <f t="shared" si="22"/>
        <v>0.46195799999999998</v>
      </c>
      <c r="U141" s="9">
        <f t="shared" si="23"/>
        <v>0.49031018653647146</v>
      </c>
      <c r="V141" s="15">
        <f t="shared" ref="V141:V204" si="32">IF(L141&gt;0,L141*V$8+V$10,-999)</f>
        <v>0.2870807225</v>
      </c>
      <c r="X141" s="11">
        <f t="shared" si="24"/>
        <v>4.7558E+18</v>
      </c>
      <c r="Y141" s="11">
        <f t="shared" si="25"/>
        <v>5.8279999999999993E-18</v>
      </c>
      <c r="Z141" s="11">
        <f t="shared" si="26"/>
        <v>5.6300000000000002E-4</v>
      </c>
      <c r="AA141" s="16">
        <f t="shared" si="27"/>
        <v>1.5364798829795289E-2</v>
      </c>
      <c r="AB141" s="9">
        <f t="shared" ref="AB141:AB204" si="33">K141+T141*AA141</f>
        <v>0.48731489173781456</v>
      </c>
      <c r="AC141" s="9">
        <f t="shared" ref="AC141:AC204" si="34">IF(T141&gt;0,(L141-AB141)/T141,-999)</f>
        <v>0.98463520117020475</v>
      </c>
      <c r="AD141" s="15">
        <f t="shared" ref="AD141:AD204" si="35">IF(AC141&gt;0,X141*Y141*AC141,-999)</f>
        <v>27.290939306918808</v>
      </c>
      <c r="AE141" s="3">
        <f t="shared" si="28"/>
        <v>701.69119999999975</v>
      </c>
      <c r="AF141" s="2">
        <f t="shared" si="29"/>
        <v>0.25</v>
      </c>
      <c r="AG141" s="9">
        <f t="shared" si="30"/>
        <v>1.0293096571023756E-2</v>
      </c>
      <c r="AH141" s="2">
        <f t="shared" si="31"/>
        <v>0.49807758628403254</v>
      </c>
    </row>
    <row r="142" spans="1:34">
      <c r="A142" s="1">
        <f>Raw!A142</f>
        <v>129</v>
      </c>
      <c r="B142" s="14">
        <f>Raw!B142</f>
        <v>0.37401620370370375</v>
      </c>
      <c r="C142" s="15">
        <f>Raw!C142</f>
        <v>83</v>
      </c>
      <c r="D142" s="15">
        <f>IF(C142&gt;0.5,Raw!D142*D$11,-999)</f>
        <v>7.9</v>
      </c>
      <c r="E142" s="9">
        <f>IF(Raw!$G142&gt;$C$8,IF(Raw!$Q142&gt;$C$8,IF(Raw!$N142&gt;$C$9,IF(Raw!$N142&lt;$A$9,IF(Raw!$X142&gt;$C$9,IF(Raw!$X142&lt;$A$9,Raw!H142,-999),-999),-999),-999),-999),-999)</f>
        <v>0.52749500000000005</v>
      </c>
      <c r="F142" s="9">
        <f>IF(Raw!$G142&gt;$C$8,IF(Raw!$Q142&gt;$C$8,IF(Raw!$N142&gt;$C$9,IF(Raw!$N142&lt;$A$9,IF(Raw!$X142&gt;$C$9,IF(Raw!$X142&lt;$A$9,Raw!I142,-999),-999),-999),-999),-999),-999)</f>
        <v>0.99528899999999998</v>
      </c>
      <c r="G142" s="9">
        <f>Raw!G142</f>
        <v>0.98363800000000001</v>
      </c>
      <c r="H142" s="9">
        <f>IF(Raw!$G142&gt;$C$8,IF(Raw!$Q142&gt;$C$8,IF(Raw!$N142&gt;$C$9,IF(Raw!$N142&lt;$A$9,IF(Raw!$X142&gt;$C$9,IF(Raw!$X142&lt;$A$9,Raw!L142,-999),-999),-999),-999),-999),-999)</f>
        <v>625.70000000000005</v>
      </c>
      <c r="I142" s="9">
        <f>IF(Raw!$G142&gt;$C$8,IF(Raw!$Q142&gt;$C$8,IF(Raw!$N142&gt;$C$9,IF(Raw!$N142&lt;$A$9,IF(Raw!$X142&gt;$C$9,IF(Raw!$X142&lt;$A$9,Raw!M142,-999),-999),-999),-999),-999),-999)</f>
        <v>0.23074900000000001</v>
      </c>
      <c r="J142" s="9">
        <f>IF(Raw!$G142&gt;$C$8,IF(Raw!$Q142&gt;$C$8,IF(Raw!$N142&gt;$C$9,IF(Raw!$N142&lt;$A$9,IF(Raw!$X142&gt;$C$9,IF(Raw!$X142&lt;$A$9,Raw!N142,-999),-999),-999),-999),-999),-999)</f>
        <v>499</v>
      </c>
      <c r="K142" s="9">
        <f>IF(Raw!$G142&gt;$C$8,IF(Raw!$Q142&gt;$C$8,IF(Raw!$N142&gt;$C$9,IF(Raw!$N142&lt;$A$9,IF(Raw!$X142&gt;$C$9,IF(Raw!$X142&lt;$A$9,Raw!R142,-999),-999),-999),-999),-999),-999)</f>
        <v>0.48314299999999999</v>
      </c>
      <c r="L142" s="9">
        <f>IF(Raw!$G142&gt;$C$8,IF(Raw!$Q142&gt;$C$8,IF(Raw!$N142&gt;$C$9,IF(Raw!$N142&lt;$A$9,IF(Raw!$X142&gt;$C$9,IF(Raw!$X142&lt;$A$9,Raw!S142,-999),-999),-999),-999),-999),-999)</f>
        <v>0.91008599999999995</v>
      </c>
      <c r="M142" s="9">
        <f>Raw!Q142</f>
        <v>0.98400900000000002</v>
      </c>
      <c r="N142" s="9">
        <f>IF(Raw!$G142&gt;$C$8,IF(Raw!$Q142&gt;$C$8,IF(Raw!$N142&gt;$C$9,IF(Raw!$N142&lt;$A$9,IF(Raw!$X142&gt;$C$9,IF(Raw!$X142&lt;$A$9,Raw!V142,-999),-999),-999),-999),-999),-999)</f>
        <v>580.1</v>
      </c>
      <c r="O142" s="9">
        <f>IF(Raw!$G142&gt;$C$8,IF(Raw!$Q142&gt;$C$8,IF(Raw!$N142&gt;$C$9,IF(Raw!$N142&lt;$A$9,IF(Raw!$X142&gt;$C$9,IF(Raw!$X142&lt;$A$9,Raw!W142,-999),-999),-999),-999),-999),-999)</f>
        <v>0.15695799999999999</v>
      </c>
      <c r="P142" s="9">
        <f>IF(Raw!$G142&gt;$C$8,IF(Raw!$Q142&gt;$C$8,IF(Raw!$N142&gt;$C$9,IF(Raw!$N142&lt;$A$9,IF(Raw!$X142&gt;$C$9,IF(Raw!$X142&lt;$A$9,Raw!X142,-999),-999),-999),-999),-999),-999)</f>
        <v>413</v>
      </c>
      <c r="R142" s="9">
        <f t="shared" ref="R142:R205" si="36">F142-E142</f>
        <v>0.46779399999999993</v>
      </c>
      <c r="S142" s="9">
        <f t="shared" ref="S142:S205" si="37">R142/F142</f>
        <v>0.47000820867104925</v>
      </c>
      <c r="T142" s="9">
        <f t="shared" ref="T142:T205" si="38">L142-K142</f>
        <v>0.42694299999999996</v>
      </c>
      <c r="U142" s="9">
        <f t="shared" ref="U142:U205" si="39">T142/L142</f>
        <v>0.46912379709170343</v>
      </c>
      <c r="V142" s="15">
        <f t="shared" si="32"/>
        <v>0.27730320419999999</v>
      </c>
      <c r="X142" s="11">
        <f t="shared" ref="X142:X205" si="40">D142*6.02*10^23*10^(-6)</f>
        <v>4.7558E+18</v>
      </c>
      <c r="Y142" s="11">
        <f t="shared" ref="Y142:Y205" si="41">H142*10^(-20)</f>
        <v>6.2569999999999999E-18</v>
      </c>
      <c r="Z142" s="11">
        <f t="shared" ref="Z142:Z205" si="42">J142*10^(-6)</f>
        <v>4.9899999999999999E-4</v>
      </c>
      <c r="AA142" s="16">
        <f t="shared" ref="AA142:AA205" si="43">IF(Z142&gt;0,(X142*Y142/(X142*Y142+1/Z142)),1)</f>
        <v>1.463150352739267E-2</v>
      </c>
      <c r="AB142" s="9">
        <f t="shared" si="33"/>
        <v>0.48938981801049558</v>
      </c>
      <c r="AC142" s="9">
        <f t="shared" si="34"/>
        <v>0.98536849647260738</v>
      </c>
      <c r="AD142" s="15">
        <f t="shared" si="35"/>
        <v>29.321650355496335</v>
      </c>
      <c r="AE142" s="3">
        <f t="shared" ref="AE142:AE205" si="44">AE$9*Y142</f>
        <v>753.34279999999978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1.0581141501358257E-2</v>
      </c>
      <c r="AH142" s="2">
        <f t="shared" ref="AH142:AH205" si="47">((AG142*12.01)/893.5)*3600</f>
        <v>0.51201593055705164</v>
      </c>
    </row>
    <row r="143" spans="1:34">
      <c r="A143" s="1">
        <f>Raw!A143</f>
        <v>130</v>
      </c>
      <c r="B143" s="14">
        <f>Raw!B143</f>
        <v>0.37407407407407406</v>
      </c>
      <c r="C143" s="15">
        <f>Raw!C143</f>
        <v>82.5</v>
      </c>
      <c r="D143" s="15">
        <f>IF(C143&gt;0.5,Raw!D143*D$11,-999)</f>
        <v>7.9</v>
      </c>
      <c r="E143" s="9">
        <f>IF(Raw!$G143&gt;$C$8,IF(Raw!$Q143&gt;$C$8,IF(Raw!$N143&gt;$C$9,IF(Raw!$N143&lt;$A$9,IF(Raw!$X143&gt;$C$9,IF(Raw!$X143&lt;$A$9,Raw!H143,-999),-999),-999),-999),-999),-999)</f>
        <v>0.509579</v>
      </c>
      <c r="F143" s="9">
        <f>IF(Raw!$G143&gt;$C$8,IF(Raw!$Q143&gt;$C$8,IF(Raw!$N143&gt;$C$9,IF(Raw!$N143&lt;$A$9,IF(Raw!$X143&gt;$C$9,IF(Raw!$X143&lt;$A$9,Raw!I143,-999),-999),-999),-999),-999),-999)</f>
        <v>0.91660600000000003</v>
      </c>
      <c r="G143" s="9">
        <f>Raw!G143</f>
        <v>0.98555300000000001</v>
      </c>
      <c r="H143" s="9">
        <f>IF(Raw!$G143&gt;$C$8,IF(Raw!$Q143&gt;$C$8,IF(Raw!$N143&gt;$C$9,IF(Raw!$N143&lt;$A$9,IF(Raw!$X143&gt;$C$9,IF(Raw!$X143&lt;$A$9,Raw!L143,-999),-999),-999),-999),-999),-999)</f>
        <v>586.1</v>
      </c>
      <c r="I143" s="9">
        <f>IF(Raw!$G143&gt;$C$8,IF(Raw!$Q143&gt;$C$8,IF(Raw!$N143&gt;$C$9,IF(Raw!$N143&lt;$A$9,IF(Raw!$X143&gt;$C$9,IF(Raw!$X143&lt;$A$9,Raw!M143,-999),-999),-999),-999),-999),-999)</f>
        <v>0.151396</v>
      </c>
      <c r="J143" s="9">
        <f>IF(Raw!$G143&gt;$C$8,IF(Raw!$Q143&gt;$C$8,IF(Raw!$N143&gt;$C$9,IF(Raw!$N143&lt;$A$9,IF(Raw!$X143&gt;$C$9,IF(Raw!$X143&lt;$A$9,Raw!N143,-999),-999),-999),-999),-999),-999)</f>
        <v>747</v>
      </c>
      <c r="K143" s="9">
        <f>IF(Raw!$G143&gt;$C$8,IF(Raw!$Q143&gt;$C$8,IF(Raw!$N143&gt;$C$9,IF(Raw!$N143&lt;$A$9,IF(Raw!$X143&gt;$C$9,IF(Raw!$X143&lt;$A$9,Raw!R143,-999),-999),-999),-999),-999),-999)</f>
        <v>0.48365399999999997</v>
      </c>
      <c r="L143" s="9">
        <f>IF(Raw!$G143&gt;$C$8,IF(Raw!$Q143&gt;$C$8,IF(Raw!$N143&gt;$C$9,IF(Raw!$N143&lt;$A$9,IF(Raw!$X143&gt;$C$9,IF(Raw!$X143&lt;$A$9,Raw!S143,-999),-999),-999),-999),-999),-999)</f>
        <v>0.93816699999999997</v>
      </c>
      <c r="M143" s="9">
        <f>Raw!Q143</f>
        <v>0.98562700000000003</v>
      </c>
      <c r="N143" s="9">
        <f>IF(Raw!$G143&gt;$C$8,IF(Raw!$Q143&gt;$C$8,IF(Raw!$N143&gt;$C$9,IF(Raw!$N143&lt;$A$9,IF(Raw!$X143&gt;$C$9,IF(Raw!$X143&lt;$A$9,Raw!V143,-999),-999),-999),-999),-999),-999)</f>
        <v>586.29999999999995</v>
      </c>
      <c r="O143" s="9">
        <f>IF(Raw!$G143&gt;$C$8,IF(Raw!$Q143&gt;$C$8,IF(Raw!$N143&gt;$C$9,IF(Raw!$N143&lt;$A$9,IF(Raw!$X143&gt;$C$9,IF(Raw!$X143&lt;$A$9,Raw!W143,-999),-999),-999),-999),-999),-999)</f>
        <v>0.10384400000000001</v>
      </c>
      <c r="P143" s="9">
        <f>IF(Raw!$G143&gt;$C$8,IF(Raw!$Q143&gt;$C$8,IF(Raw!$N143&gt;$C$9,IF(Raw!$N143&lt;$A$9,IF(Raw!$X143&gt;$C$9,IF(Raw!$X143&lt;$A$9,Raw!X143,-999),-999),-999),-999),-999),-999)</f>
        <v>553</v>
      </c>
      <c r="R143" s="9">
        <f t="shared" si="36"/>
        <v>0.40702700000000003</v>
      </c>
      <c r="S143" s="9">
        <f t="shared" si="37"/>
        <v>0.44405884316707506</v>
      </c>
      <c r="T143" s="9">
        <f t="shared" si="38"/>
        <v>0.454513</v>
      </c>
      <c r="U143" s="9">
        <f t="shared" si="39"/>
        <v>0.48446918299194069</v>
      </c>
      <c r="V143" s="15">
        <f t="shared" si="32"/>
        <v>0.28585948490000002</v>
      </c>
      <c r="X143" s="11">
        <f t="shared" si="40"/>
        <v>4.7558E+18</v>
      </c>
      <c r="Y143" s="11">
        <f t="shared" si="41"/>
        <v>5.8609999999999999E-18</v>
      </c>
      <c r="Z143" s="11">
        <f t="shared" si="42"/>
        <v>7.4699999999999994E-4</v>
      </c>
      <c r="AA143" s="16">
        <f t="shared" si="43"/>
        <v>2.0396986948396804E-2</v>
      </c>
      <c r="AB143" s="9">
        <f t="shared" si="33"/>
        <v>0.49292469572887665</v>
      </c>
      <c r="AC143" s="9">
        <f t="shared" si="34"/>
        <v>0.97960301305160324</v>
      </c>
      <c r="AD143" s="15">
        <f t="shared" si="35"/>
        <v>27.305203411508444</v>
      </c>
      <c r="AE143" s="3">
        <f t="shared" si="44"/>
        <v>705.66439999999977</v>
      </c>
      <c r="AF143" s="2">
        <f t="shared" si="45"/>
        <v>0.25</v>
      </c>
      <c r="AG143" s="9">
        <f t="shared" si="46"/>
        <v>1.0175791990924806E-2</v>
      </c>
      <c r="AH143" s="2">
        <f t="shared" si="47"/>
        <v>0.49240127870131489</v>
      </c>
    </row>
    <row r="144" spans="1:34">
      <c r="A144" s="1">
        <f>Raw!A144</f>
        <v>131</v>
      </c>
      <c r="B144" s="14">
        <f>Raw!B144</f>
        <v>0.37412037037037038</v>
      </c>
      <c r="C144" s="15">
        <f>Raw!C144</f>
        <v>84</v>
      </c>
      <c r="D144" s="15">
        <f>IF(C144&gt;0.5,Raw!D144*D$11,-999)</f>
        <v>7.9</v>
      </c>
      <c r="E144" s="9">
        <f>IF(Raw!$G144&gt;$C$8,IF(Raw!$Q144&gt;$C$8,IF(Raw!$N144&gt;$C$9,IF(Raw!$N144&lt;$A$9,IF(Raw!$X144&gt;$C$9,IF(Raw!$X144&lt;$A$9,Raw!H144,-999),-999),-999),-999),-999),-999)</f>
        <v>0.47303699999999999</v>
      </c>
      <c r="F144" s="9">
        <f>IF(Raw!$G144&gt;$C$8,IF(Raw!$Q144&gt;$C$8,IF(Raw!$N144&gt;$C$9,IF(Raw!$N144&lt;$A$9,IF(Raw!$X144&gt;$C$9,IF(Raw!$X144&lt;$A$9,Raw!I144,-999),-999),-999),-999),-999),-999)</f>
        <v>0.87247399999999997</v>
      </c>
      <c r="G144" s="9">
        <f>Raw!G144</f>
        <v>0.98318499999999998</v>
      </c>
      <c r="H144" s="9">
        <f>IF(Raw!$G144&gt;$C$8,IF(Raw!$Q144&gt;$C$8,IF(Raw!$N144&gt;$C$9,IF(Raw!$N144&lt;$A$9,IF(Raw!$X144&gt;$C$9,IF(Raw!$X144&lt;$A$9,Raw!L144,-999),-999),-999),-999),-999),-999)</f>
        <v>590</v>
      </c>
      <c r="I144" s="9">
        <f>IF(Raw!$G144&gt;$C$8,IF(Raw!$Q144&gt;$C$8,IF(Raw!$N144&gt;$C$9,IF(Raw!$N144&lt;$A$9,IF(Raw!$X144&gt;$C$9,IF(Raw!$X144&lt;$A$9,Raw!M144,-999),-999),-999),-999),-999),-999)</f>
        <v>6.0000000000000002E-6</v>
      </c>
      <c r="J144" s="9">
        <f>IF(Raw!$G144&gt;$C$8,IF(Raw!$Q144&gt;$C$8,IF(Raw!$N144&gt;$C$9,IF(Raw!$N144&lt;$A$9,IF(Raw!$X144&gt;$C$9,IF(Raw!$X144&lt;$A$9,Raw!N144,-999),-999),-999),-999),-999),-999)</f>
        <v>612</v>
      </c>
      <c r="K144" s="9">
        <f>IF(Raw!$G144&gt;$C$8,IF(Raw!$Q144&gt;$C$8,IF(Raw!$N144&gt;$C$9,IF(Raw!$N144&lt;$A$9,IF(Raw!$X144&gt;$C$9,IF(Raw!$X144&lt;$A$9,Raw!R144,-999),-999),-999),-999),-999),-999)</f>
        <v>0.453013</v>
      </c>
      <c r="L144" s="9">
        <f>IF(Raw!$G144&gt;$C$8,IF(Raw!$Q144&gt;$C$8,IF(Raw!$N144&gt;$C$9,IF(Raw!$N144&lt;$A$9,IF(Raw!$X144&gt;$C$9,IF(Raw!$X144&lt;$A$9,Raw!S144,-999),-999),-999),-999),-999),-999)</f>
        <v>0.87159399999999998</v>
      </c>
      <c r="M144" s="9">
        <f>Raw!Q144</f>
        <v>0.985823</v>
      </c>
      <c r="N144" s="9">
        <f>IF(Raw!$G144&gt;$C$8,IF(Raw!$Q144&gt;$C$8,IF(Raw!$N144&gt;$C$9,IF(Raw!$N144&lt;$A$9,IF(Raw!$X144&gt;$C$9,IF(Raw!$X144&lt;$A$9,Raw!V144,-999),-999),-999),-999),-999),-999)</f>
        <v>631.29999999999995</v>
      </c>
      <c r="O144" s="9">
        <f>IF(Raw!$G144&gt;$C$8,IF(Raw!$Q144&gt;$C$8,IF(Raw!$N144&gt;$C$9,IF(Raw!$N144&lt;$A$9,IF(Raw!$X144&gt;$C$9,IF(Raw!$X144&lt;$A$9,Raw!W144,-999),-999),-999),-999),-999),-999)</f>
        <v>0.174821</v>
      </c>
      <c r="P144" s="9">
        <f>IF(Raw!$G144&gt;$C$8,IF(Raw!$Q144&gt;$C$8,IF(Raw!$N144&gt;$C$9,IF(Raw!$N144&lt;$A$9,IF(Raw!$X144&gt;$C$9,IF(Raw!$X144&lt;$A$9,Raw!X144,-999),-999),-999),-999),-999),-999)</f>
        <v>630</v>
      </c>
      <c r="R144" s="9">
        <f t="shared" si="36"/>
        <v>0.39943699999999999</v>
      </c>
      <c r="S144" s="9">
        <f t="shared" si="37"/>
        <v>0.45782109266293325</v>
      </c>
      <c r="T144" s="9">
        <f t="shared" si="38"/>
        <v>0.41858099999999998</v>
      </c>
      <c r="U144" s="9">
        <f t="shared" si="39"/>
        <v>0.4802476841281606</v>
      </c>
      <c r="V144" s="15">
        <f t="shared" si="32"/>
        <v>0.26557469180000004</v>
      </c>
      <c r="X144" s="11">
        <f t="shared" si="40"/>
        <v>4.7558E+18</v>
      </c>
      <c r="Y144" s="11">
        <f t="shared" si="41"/>
        <v>5.8999999999999994E-18</v>
      </c>
      <c r="Z144" s="11">
        <f t="shared" si="42"/>
        <v>6.1200000000000002E-4</v>
      </c>
      <c r="AA144" s="16">
        <f t="shared" si="43"/>
        <v>1.6882335085580621E-2</v>
      </c>
      <c r="AB144" s="9">
        <f t="shared" si="33"/>
        <v>0.46007962470245745</v>
      </c>
      <c r="AC144" s="9">
        <f t="shared" si="34"/>
        <v>0.98311766491441932</v>
      </c>
      <c r="AD144" s="15">
        <f t="shared" si="35"/>
        <v>27.58551484571997</v>
      </c>
      <c r="AE144" s="3">
        <f t="shared" si="44"/>
        <v>710.35999999999979</v>
      </c>
      <c r="AF144" s="2">
        <f t="shared" si="45"/>
        <v>0.25</v>
      </c>
      <c r="AG144" s="9">
        <f t="shared" si="46"/>
        <v>1.019067663087693E-2</v>
      </c>
      <c r="AH144" s="2">
        <f t="shared" si="47"/>
        <v>0.49312153868225511</v>
      </c>
    </row>
    <row r="145" spans="1:34">
      <c r="A145" s="1">
        <f>Raw!A145</f>
        <v>132</v>
      </c>
      <c r="B145" s="14">
        <f>Raw!B145</f>
        <v>0.37417824074074074</v>
      </c>
      <c r="C145" s="15">
        <f>Raw!C145</f>
        <v>85.2</v>
      </c>
      <c r="D145" s="15">
        <f>IF(C145&gt;0.5,Raw!D145*D$11,-999)</f>
        <v>7</v>
      </c>
      <c r="E145" s="9">
        <f>IF(Raw!$G145&gt;$C$8,IF(Raw!$Q145&gt;$C$8,IF(Raw!$N145&gt;$C$9,IF(Raw!$N145&lt;$A$9,IF(Raw!$X145&gt;$C$9,IF(Raw!$X145&lt;$A$9,Raw!H145,-999),-999),-999),-999),-999),-999)</f>
        <v>0.45802300000000001</v>
      </c>
      <c r="F145" s="9">
        <f>IF(Raw!$G145&gt;$C$8,IF(Raw!$Q145&gt;$C$8,IF(Raw!$N145&gt;$C$9,IF(Raw!$N145&lt;$A$9,IF(Raw!$X145&gt;$C$9,IF(Raw!$X145&lt;$A$9,Raw!I145,-999),-999),-999),-999),-999),-999)</f>
        <v>0.83169000000000004</v>
      </c>
      <c r="G145" s="9">
        <f>Raw!G145</f>
        <v>0.97536599999999996</v>
      </c>
      <c r="H145" s="9">
        <f>IF(Raw!$G145&gt;$C$8,IF(Raw!$Q145&gt;$C$8,IF(Raw!$N145&gt;$C$9,IF(Raw!$N145&lt;$A$9,IF(Raw!$X145&gt;$C$9,IF(Raw!$X145&lt;$A$9,Raw!L145,-999),-999),-999),-999),-999),-999)</f>
        <v>606.9</v>
      </c>
      <c r="I145" s="9">
        <f>IF(Raw!$G145&gt;$C$8,IF(Raw!$Q145&gt;$C$8,IF(Raw!$N145&gt;$C$9,IF(Raw!$N145&lt;$A$9,IF(Raw!$X145&gt;$C$9,IF(Raw!$X145&lt;$A$9,Raw!M145,-999),-999),-999),-999),-999),-999)</f>
        <v>6.9999999999999999E-6</v>
      </c>
      <c r="J145" s="9">
        <f>IF(Raw!$G145&gt;$C$8,IF(Raw!$Q145&gt;$C$8,IF(Raw!$N145&gt;$C$9,IF(Raw!$N145&lt;$A$9,IF(Raw!$X145&gt;$C$9,IF(Raw!$X145&lt;$A$9,Raw!N145,-999),-999),-999),-999),-999),-999)</f>
        <v>588</v>
      </c>
      <c r="K145" s="9">
        <f>IF(Raw!$G145&gt;$C$8,IF(Raw!$Q145&gt;$C$8,IF(Raw!$N145&gt;$C$9,IF(Raw!$N145&lt;$A$9,IF(Raw!$X145&gt;$C$9,IF(Raw!$X145&lt;$A$9,Raw!R145,-999),-999),-999),-999),-999),-999)</f>
        <v>0.455841</v>
      </c>
      <c r="L145" s="9">
        <f>IF(Raw!$G145&gt;$C$8,IF(Raw!$Q145&gt;$C$8,IF(Raw!$N145&gt;$C$9,IF(Raw!$N145&lt;$A$9,IF(Raw!$X145&gt;$C$9,IF(Raw!$X145&lt;$A$9,Raw!S145,-999),-999),-999),-999),-999),-999)</f>
        <v>0.86501600000000001</v>
      </c>
      <c r="M145" s="9">
        <f>Raw!Q145</f>
        <v>0.985286</v>
      </c>
      <c r="N145" s="9">
        <f>IF(Raw!$G145&gt;$C$8,IF(Raw!$Q145&gt;$C$8,IF(Raw!$N145&gt;$C$9,IF(Raw!$N145&lt;$A$9,IF(Raw!$X145&gt;$C$9,IF(Raw!$X145&lt;$A$9,Raw!V145,-999),-999),-999),-999),-999),-999)</f>
        <v>579.29999999999995</v>
      </c>
      <c r="O145" s="9">
        <f>IF(Raw!$G145&gt;$C$8,IF(Raw!$Q145&gt;$C$8,IF(Raw!$N145&gt;$C$9,IF(Raw!$N145&lt;$A$9,IF(Raw!$X145&gt;$C$9,IF(Raw!$X145&lt;$A$9,Raw!W145,-999),-999),-999),-999),-999),-999)</f>
        <v>5.5085000000000002E-2</v>
      </c>
      <c r="P145" s="9">
        <f>IF(Raw!$G145&gt;$C$8,IF(Raw!$Q145&gt;$C$8,IF(Raw!$N145&gt;$C$9,IF(Raw!$N145&lt;$A$9,IF(Raw!$X145&gt;$C$9,IF(Raw!$X145&lt;$A$9,Raw!X145,-999),-999),-999),-999),-999),-999)</f>
        <v>572</v>
      </c>
      <c r="R145" s="9">
        <f t="shared" si="36"/>
        <v>0.37366700000000003</v>
      </c>
      <c r="S145" s="9">
        <f t="shared" si="37"/>
        <v>0.44928639276653559</v>
      </c>
      <c r="T145" s="9">
        <f t="shared" si="38"/>
        <v>0.40917500000000001</v>
      </c>
      <c r="U145" s="9">
        <f t="shared" si="39"/>
        <v>0.47302593246830116</v>
      </c>
      <c r="V145" s="15">
        <f t="shared" si="32"/>
        <v>0.26357037520000004</v>
      </c>
      <c r="X145" s="11">
        <f t="shared" si="40"/>
        <v>4.2139999999999995E+18</v>
      </c>
      <c r="Y145" s="11">
        <f t="shared" si="41"/>
        <v>6.0689999999999991E-18</v>
      </c>
      <c r="Z145" s="11">
        <f t="shared" si="42"/>
        <v>5.8799999999999998E-4</v>
      </c>
      <c r="AA145" s="16">
        <f t="shared" si="43"/>
        <v>1.4815172402345485E-2</v>
      </c>
      <c r="AB145" s="9">
        <f t="shared" si="33"/>
        <v>0.46190299816772973</v>
      </c>
      <c r="AC145" s="9">
        <f t="shared" si="34"/>
        <v>0.98518482759765447</v>
      </c>
      <c r="AD145" s="15">
        <f t="shared" si="35"/>
        <v>25.195871432560349</v>
      </c>
      <c r="AE145" s="3">
        <f t="shared" si="44"/>
        <v>730.70759999999973</v>
      </c>
      <c r="AF145" s="2">
        <f t="shared" si="45"/>
        <v>0.25</v>
      </c>
      <c r="AG145" s="9">
        <f t="shared" si="46"/>
        <v>9.1679235221063769E-3</v>
      </c>
      <c r="AH145" s="2">
        <f t="shared" si="47"/>
        <v>0.44363104801543518</v>
      </c>
    </row>
    <row r="146" spans="1:34">
      <c r="A146" s="1">
        <f>Raw!A146</f>
        <v>133</v>
      </c>
      <c r="B146" s="14">
        <f>Raw!B146</f>
        <v>0.37422453703703701</v>
      </c>
      <c r="C146" s="15">
        <f>Raw!C146</f>
        <v>85.8</v>
      </c>
      <c r="D146" s="15">
        <f>IF(C146&gt;0.5,Raw!D146*D$11,-999)</f>
        <v>7</v>
      </c>
      <c r="E146" s="9">
        <f>IF(Raw!$G146&gt;$C$8,IF(Raw!$Q146&gt;$C$8,IF(Raw!$N146&gt;$C$9,IF(Raw!$N146&lt;$A$9,IF(Raw!$X146&gt;$C$9,IF(Raw!$X146&lt;$A$9,Raw!H146,-999),-999),-999),-999),-999),-999)</f>
        <v>0.446465</v>
      </c>
      <c r="F146" s="9">
        <f>IF(Raw!$G146&gt;$C$8,IF(Raw!$Q146&gt;$C$8,IF(Raw!$N146&gt;$C$9,IF(Raw!$N146&lt;$A$9,IF(Raw!$X146&gt;$C$9,IF(Raw!$X146&lt;$A$9,Raw!I146,-999),-999),-999),-999),-999),-999)</f>
        <v>0.80673399999999995</v>
      </c>
      <c r="G146" s="9">
        <f>Raw!G146</f>
        <v>0.971557</v>
      </c>
      <c r="H146" s="9">
        <f>IF(Raw!$G146&gt;$C$8,IF(Raw!$Q146&gt;$C$8,IF(Raw!$N146&gt;$C$9,IF(Raw!$N146&lt;$A$9,IF(Raw!$X146&gt;$C$9,IF(Raw!$X146&lt;$A$9,Raw!L146,-999),-999),-999),-999),-999),-999)</f>
        <v>660.6</v>
      </c>
      <c r="I146" s="9">
        <f>IF(Raw!$G146&gt;$C$8,IF(Raw!$Q146&gt;$C$8,IF(Raw!$N146&gt;$C$9,IF(Raw!$N146&lt;$A$9,IF(Raw!$X146&gt;$C$9,IF(Raw!$X146&lt;$A$9,Raw!M146,-999),-999),-999),-999),-999),-999)</f>
        <v>0.163546</v>
      </c>
      <c r="J146" s="9">
        <f>IF(Raw!$G146&gt;$C$8,IF(Raw!$Q146&gt;$C$8,IF(Raw!$N146&gt;$C$9,IF(Raw!$N146&lt;$A$9,IF(Raw!$X146&gt;$C$9,IF(Raw!$X146&lt;$A$9,Raw!N146,-999),-999),-999),-999),-999),-999)</f>
        <v>727</v>
      </c>
      <c r="K146" s="9">
        <f>IF(Raw!$G146&gt;$C$8,IF(Raw!$Q146&gt;$C$8,IF(Raw!$N146&gt;$C$9,IF(Raw!$N146&lt;$A$9,IF(Raw!$X146&gt;$C$9,IF(Raw!$X146&lt;$A$9,Raw!R146,-999),-999),-999),-999),-999),-999)</f>
        <v>0.43161300000000002</v>
      </c>
      <c r="L146" s="9">
        <f>IF(Raw!$G146&gt;$C$8,IF(Raw!$Q146&gt;$C$8,IF(Raw!$N146&gt;$C$9,IF(Raw!$N146&lt;$A$9,IF(Raw!$X146&gt;$C$9,IF(Raw!$X146&lt;$A$9,Raw!S146,-999),-999),-999),-999),-999),-999)</f>
        <v>0.81320499999999996</v>
      </c>
      <c r="M146" s="9">
        <f>Raw!Q146</f>
        <v>0.98092999999999997</v>
      </c>
      <c r="N146" s="9">
        <f>IF(Raw!$G146&gt;$C$8,IF(Raw!$Q146&gt;$C$8,IF(Raw!$N146&gt;$C$9,IF(Raw!$N146&lt;$A$9,IF(Raw!$X146&gt;$C$9,IF(Raw!$X146&lt;$A$9,Raw!V146,-999),-999),-999),-999),-999),-999)</f>
        <v>647.79999999999995</v>
      </c>
      <c r="O146" s="9">
        <f>IF(Raw!$G146&gt;$C$8,IF(Raw!$Q146&gt;$C$8,IF(Raw!$N146&gt;$C$9,IF(Raw!$N146&lt;$A$9,IF(Raw!$X146&gt;$C$9,IF(Raw!$X146&lt;$A$9,Raw!W146,-999),-999),-999),-999),-999),-999)</f>
        <v>0.19919799999999999</v>
      </c>
      <c r="P146" s="9">
        <f>IF(Raw!$G146&gt;$C$8,IF(Raw!$Q146&gt;$C$8,IF(Raw!$N146&gt;$C$9,IF(Raw!$N146&lt;$A$9,IF(Raw!$X146&gt;$C$9,IF(Raw!$X146&lt;$A$9,Raw!X146,-999),-999),-999),-999),-999),-999)</f>
        <v>490</v>
      </c>
      <c r="R146" s="9">
        <f t="shared" si="36"/>
        <v>0.36026899999999995</v>
      </c>
      <c r="S146" s="9">
        <f t="shared" si="37"/>
        <v>0.44657718653236378</v>
      </c>
      <c r="T146" s="9">
        <f t="shared" si="38"/>
        <v>0.38159199999999993</v>
      </c>
      <c r="U146" s="9">
        <f t="shared" si="39"/>
        <v>0.46924453243647046</v>
      </c>
      <c r="V146" s="15">
        <f t="shared" si="32"/>
        <v>0.2477835635</v>
      </c>
      <c r="X146" s="11">
        <f t="shared" si="40"/>
        <v>4.2139999999999995E+18</v>
      </c>
      <c r="Y146" s="11">
        <f t="shared" si="41"/>
        <v>6.6060000000000001E-18</v>
      </c>
      <c r="Z146" s="11">
        <f t="shared" si="42"/>
        <v>7.27E-4</v>
      </c>
      <c r="AA146" s="16">
        <f t="shared" si="43"/>
        <v>1.9836544357326406E-2</v>
      </c>
      <c r="AB146" s="9">
        <f t="shared" si="33"/>
        <v>0.43918246663440091</v>
      </c>
      <c r="AC146" s="9">
        <f t="shared" si="34"/>
        <v>0.9801634556426736</v>
      </c>
      <c r="AD146" s="15">
        <f t="shared" si="35"/>
        <v>27.28548054652876</v>
      </c>
      <c r="AE146" s="3">
        <f t="shared" si="44"/>
        <v>795.36239999999975</v>
      </c>
      <c r="AF146" s="2">
        <f t="shared" si="45"/>
        <v>0.25</v>
      </c>
      <c r="AG146" s="9">
        <f t="shared" si="46"/>
        <v>9.8488942779694603E-3</v>
      </c>
      <c r="AH146" s="2">
        <f t="shared" si="47"/>
        <v>0.47658286849724407</v>
      </c>
    </row>
    <row r="147" spans="1:34">
      <c r="A147" s="1">
        <f>Raw!A147</f>
        <v>134</v>
      </c>
      <c r="B147" s="14">
        <f>Raw!B147</f>
        <v>0.37428240740740742</v>
      </c>
      <c r="C147" s="15">
        <f>Raw!C147</f>
        <v>86.7</v>
      </c>
      <c r="D147" s="15">
        <f>IF(C147&gt;0.5,Raw!D147*D$11,-999)</f>
        <v>7</v>
      </c>
      <c r="E147" s="9">
        <f>IF(Raw!$G147&gt;$C$8,IF(Raw!$Q147&gt;$C$8,IF(Raw!$N147&gt;$C$9,IF(Raw!$N147&lt;$A$9,IF(Raw!$X147&gt;$C$9,IF(Raw!$X147&lt;$A$9,Raw!H147,-999),-999),-999),-999),-999),-999)</f>
        <v>0.441189</v>
      </c>
      <c r="F147" s="9">
        <f>IF(Raw!$G147&gt;$C$8,IF(Raw!$Q147&gt;$C$8,IF(Raw!$N147&gt;$C$9,IF(Raw!$N147&lt;$A$9,IF(Raw!$X147&gt;$C$9,IF(Raw!$X147&lt;$A$9,Raw!I147,-999),-999),-999),-999),-999),-999)</f>
        <v>0.76990199999999998</v>
      </c>
      <c r="G147" s="9">
        <f>Raw!G147</f>
        <v>0.981375</v>
      </c>
      <c r="H147" s="9">
        <f>IF(Raw!$G147&gt;$C$8,IF(Raw!$Q147&gt;$C$8,IF(Raw!$N147&gt;$C$9,IF(Raw!$N147&lt;$A$9,IF(Raw!$X147&gt;$C$9,IF(Raw!$X147&lt;$A$9,Raw!L147,-999),-999),-999),-999),-999),-999)</f>
        <v>626.1</v>
      </c>
      <c r="I147" s="9">
        <f>IF(Raw!$G147&gt;$C$8,IF(Raw!$Q147&gt;$C$8,IF(Raw!$N147&gt;$C$9,IF(Raw!$N147&lt;$A$9,IF(Raw!$X147&gt;$C$9,IF(Raw!$X147&lt;$A$9,Raw!M147,-999),-999),-999),-999),-999),-999)</f>
        <v>0.18218100000000001</v>
      </c>
      <c r="J147" s="9">
        <f>IF(Raw!$G147&gt;$C$8,IF(Raw!$Q147&gt;$C$8,IF(Raw!$N147&gt;$C$9,IF(Raw!$N147&lt;$A$9,IF(Raw!$X147&gt;$C$9,IF(Raw!$X147&lt;$A$9,Raw!N147,-999),-999),-999),-999),-999),-999)</f>
        <v>648</v>
      </c>
      <c r="K147" s="9">
        <f>IF(Raw!$G147&gt;$C$8,IF(Raw!$Q147&gt;$C$8,IF(Raw!$N147&gt;$C$9,IF(Raw!$N147&lt;$A$9,IF(Raw!$X147&gt;$C$9,IF(Raw!$X147&lt;$A$9,Raw!R147,-999),-999),-999),-999),-999),-999)</f>
        <v>0.40985199999999999</v>
      </c>
      <c r="L147" s="9">
        <f>IF(Raw!$G147&gt;$C$8,IF(Raw!$Q147&gt;$C$8,IF(Raw!$N147&gt;$C$9,IF(Raw!$N147&lt;$A$9,IF(Raw!$X147&gt;$C$9,IF(Raw!$X147&lt;$A$9,Raw!S147,-999),-999),-999),-999),-999),-999)</f>
        <v>0.77016899999999999</v>
      </c>
      <c r="M147" s="9">
        <f>Raw!Q147</f>
        <v>0.97781499999999999</v>
      </c>
      <c r="N147" s="9">
        <f>IF(Raw!$G147&gt;$C$8,IF(Raw!$Q147&gt;$C$8,IF(Raw!$N147&gt;$C$9,IF(Raw!$N147&lt;$A$9,IF(Raw!$X147&gt;$C$9,IF(Raw!$X147&lt;$A$9,Raw!V147,-999),-999),-999),-999),-999),-999)</f>
        <v>651.79999999999995</v>
      </c>
      <c r="O147" s="9">
        <f>IF(Raw!$G147&gt;$C$8,IF(Raw!$Q147&gt;$C$8,IF(Raw!$N147&gt;$C$9,IF(Raw!$N147&lt;$A$9,IF(Raw!$X147&gt;$C$9,IF(Raw!$X147&lt;$A$9,Raw!W147,-999),-999),-999),-999),-999),-999)</f>
        <v>0.120976</v>
      </c>
      <c r="P147" s="9">
        <f>IF(Raw!$G147&gt;$C$8,IF(Raw!$Q147&gt;$C$8,IF(Raw!$N147&gt;$C$9,IF(Raw!$N147&lt;$A$9,IF(Raw!$X147&gt;$C$9,IF(Raw!$X147&lt;$A$9,Raw!X147,-999),-999),-999),-999),-999),-999)</f>
        <v>434</v>
      </c>
      <c r="R147" s="9">
        <f t="shared" si="36"/>
        <v>0.32871299999999998</v>
      </c>
      <c r="S147" s="9">
        <f t="shared" si="37"/>
        <v>0.42695433964322732</v>
      </c>
      <c r="T147" s="9">
        <f t="shared" si="38"/>
        <v>0.360317</v>
      </c>
      <c r="U147" s="9">
        <f t="shared" si="39"/>
        <v>0.46784147375446167</v>
      </c>
      <c r="V147" s="15">
        <f t="shared" si="32"/>
        <v>0.2346704943</v>
      </c>
      <c r="X147" s="11">
        <f t="shared" si="40"/>
        <v>4.2139999999999995E+18</v>
      </c>
      <c r="Y147" s="11">
        <f t="shared" si="41"/>
        <v>6.261E-18</v>
      </c>
      <c r="Z147" s="11">
        <f t="shared" si="42"/>
        <v>6.4799999999999992E-4</v>
      </c>
      <c r="AA147" s="16">
        <f t="shared" si="43"/>
        <v>1.6809352309829235E-2</v>
      </c>
      <c r="AB147" s="9">
        <f t="shared" si="33"/>
        <v>0.41590869539622072</v>
      </c>
      <c r="AC147" s="9">
        <f t="shared" si="34"/>
        <v>0.98319064769017084</v>
      </c>
      <c r="AD147" s="15">
        <f t="shared" si="35"/>
        <v>25.9403585028229</v>
      </c>
      <c r="AE147" s="3">
        <f t="shared" si="44"/>
        <v>753.82439999999986</v>
      </c>
      <c r="AF147" s="2">
        <f t="shared" si="45"/>
        <v>0.25</v>
      </c>
      <c r="AG147" s="9">
        <f t="shared" si="46"/>
        <v>9.3353658089844211E-3</v>
      </c>
      <c r="AH147" s="2">
        <f t="shared" si="47"/>
        <v>0.45173349313626238</v>
      </c>
    </row>
    <row r="148" spans="1:34">
      <c r="A148" s="1">
        <f>Raw!A148</f>
        <v>135</v>
      </c>
      <c r="B148" s="14">
        <f>Raw!B148</f>
        <v>0.37432870370370369</v>
      </c>
      <c r="C148" s="15">
        <f>Raw!C148</f>
        <v>88</v>
      </c>
      <c r="D148" s="15">
        <f>IF(C148&gt;0.5,Raw!D148*D$11,-999)</f>
        <v>7</v>
      </c>
      <c r="E148" s="9">
        <f>IF(Raw!$G148&gt;$C$8,IF(Raw!$Q148&gt;$C$8,IF(Raw!$N148&gt;$C$9,IF(Raw!$N148&lt;$A$9,IF(Raw!$X148&gt;$C$9,IF(Raw!$X148&lt;$A$9,Raw!H148,-999),-999),-999),-999),-999),-999)</f>
        <v>0.41925000000000001</v>
      </c>
      <c r="F148" s="9">
        <f>IF(Raw!$G148&gt;$C$8,IF(Raw!$Q148&gt;$C$8,IF(Raw!$N148&gt;$C$9,IF(Raw!$N148&lt;$A$9,IF(Raw!$X148&gt;$C$9,IF(Raw!$X148&lt;$A$9,Raw!I148,-999),-999),-999),-999),-999),-999)</f>
        <v>0.75966100000000003</v>
      </c>
      <c r="G148" s="9">
        <f>Raw!G148</f>
        <v>0.98347499999999999</v>
      </c>
      <c r="H148" s="9">
        <f>IF(Raw!$G148&gt;$C$8,IF(Raw!$Q148&gt;$C$8,IF(Raw!$N148&gt;$C$9,IF(Raw!$N148&lt;$A$9,IF(Raw!$X148&gt;$C$9,IF(Raw!$X148&lt;$A$9,Raw!L148,-999),-999),-999),-999),-999),-999)</f>
        <v>655.20000000000005</v>
      </c>
      <c r="I148" s="9">
        <f>IF(Raw!$G148&gt;$C$8,IF(Raw!$Q148&gt;$C$8,IF(Raw!$N148&gt;$C$9,IF(Raw!$N148&lt;$A$9,IF(Raw!$X148&gt;$C$9,IF(Raw!$X148&lt;$A$9,Raw!M148,-999),-999),-999),-999),-999),-999)</f>
        <v>7.0935999999999999E-2</v>
      </c>
      <c r="J148" s="9">
        <f>IF(Raw!$G148&gt;$C$8,IF(Raw!$Q148&gt;$C$8,IF(Raw!$N148&gt;$C$9,IF(Raw!$N148&lt;$A$9,IF(Raw!$X148&gt;$C$9,IF(Raw!$X148&lt;$A$9,Raw!N148,-999),-999),-999),-999),-999),-999)</f>
        <v>695</v>
      </c>
      <c r="K148" s="9">
        <f>IF(Raw!$G148&gt;$C$8,IF(Raw!$Q148&gt;$C$8,IF(Raw!$N148&gt;$C$9,IF(Raw!$N148&lt;$A$9,IF(Raw!$X148&gt;$C$9,IF(Raw!$X148&lt;$A$9,Raw!R148,-999),-999),-999),-999),-999),-999)</f>
        <v>0.426344</v>
      </c>
      <c r="L148" s="9">
        <f>IF(Raw!$G148&gt;$C$8,IF(Raw!$Q148&gt;$C$8,IF(Raw!$N148&gt;$C$9,IF(Raw!$N148&lt;$A$9,IF(Raw!$X148&gt;$C$9,IF(Raw!$X148&lt;$A$9,Raw!S148,-999),-999),-999),-999),-999),-999)</f>
        <v>0.78464500000000004</v>
      </c>
      <c r="M148" s="9">
        <f>Raw!Q148</f>
        <v>0.981402</v>
      </c>
      <c r="N148" s="9">
        <f>IF(Raw!$G148&gt;$C$8,IF(Raw!$Q148&gt;$C$8,IF(Raw!$N148&gt;$C$9,IF(Raw!$N148&lt;$A$9,IF(Raw!$X148&gt;$C$9,IF(Raw!$X148&lt;$A$9,Raw!V148,-999),-999),-999),-999),-999),-999)</f>
        <v>622.29999999999995</v>
      </c>
      <c r="O148" s="9">
        <f>IF(Raw!$G148&gt;$C$8,IF(Raw!$Q148&gt;$C$8,IF(Raw!$N148&gt;$C$9,IF(Raw!$N148&lt;$A$9,IF(Raw!$X148&gt;$C$9,IF(Raw!$X148&lt;$A$9,Raw!W148,-999),-999),-999),-999),-999),-999)</f>
        <v>0.33533000000000002</v>
      </c>
      <c r="P148" s="9">
        <f>IF(Raw!$G148&gt;$C$8,IF(Raw!$Q148&gt;$C$8,IF(Raw!$N148&gt;$C$9,IF(Raw!$N148&lt;$A$9,IF(Raw!$X148&gt;$C$9,IF(Raw!$X148&lt;$A$9,Raw!X148,-999),-999),-999),-999),-999),-999)</f>
        <v>505</v>
      </c>
      <c r="R148" s="9">
        <f t="shared" si="36"/>
        <v>0.34041100000000002</v>
      </c>
      <c r="S148" s="9">
        <f t="shared" si="37"/>
        <v>0.44810909076548622</v>
      </c>
      <c r="T148" s="9">
        <f t="shared" si="38"/>
        <v>0.35830100000000004</v>
      </c>
      <c r="U148" s="9">
        <f t="shared" si="39"/>
        <v>0.45664090129931373</v>
      </c>
      <c r="V148" s="15">
        <f t="shared" si="32"/>
        <v>0.23908133150000002</v>
      </c>
      <c r="X148" s="11">
        <f t="shared" si="40"/>
        <v>4.2139999999999995E+18</v>
      </c>
      <c r="Y148" s="11">
        <f t="shared" si="41"/>
        <v>6.5520000000000003E-18</v>
      </c>
      <c r="Z148" s="11">
        <f t="shared" si="42"/>
        <v>6.9499999999999998E-4</v>
      </c>
      <c r="AA148" s="16">
        <f t="shared" si="43"/>
        <v>1.8827752484054244E-2</v>
      </c>
      <c r="AB148" s="9">
        <f t="shared" si="33"/>
        <v>0.43309000254278912</v>
      </c>
      <c r="AC148" s="9">
        <f t="shared" si="34"/>
        <v>0.98117224751594578</v>
      </c>
      <c r="AD148" s="15">
        <f t="shared" si="35"/>
        <v>27.090291343962942</v>
      </c>
      <c r="AE148" s="3">
        <f t="shared" si="44"/>
        <v>788.86079999999981</v>
      </c>
      <c r="AF148" s="2">
        <f t="shared" si="45"/>
        <v>0.25</v>
      </c>
      <c r="AG148" s="9">
        <f t="shared" si="46"/>
        <v>9.5157961967447958E-3</v>
      </c>
      <c r="AH148" s="2">
        <f t="shared" si="47"/>
        <v>0.46046442569944934</v>
      </c>
    </row>
    <row r="149" spans="1:34">
      <c r="A149" s="1">
        <f>Raw!A149</f>
        <v>136</v>
      </c>
      <c r="B149" s="14">
        <f>Raw!B149</f>
        <v>0.37438657407407411</v>
      </c>
      <c r="C149" s="15">
        <f>Raw!C149</f>
        <v>88.7</v>
      </c>
      <c r="D149" s="15">
        <f>IF(C149&gt;0.5,Raw!D149*D$11,-999)</f>
        <v>7</v>
      </c>
      <c r="E149" s="9">
        <f>IF(Raw!$G149&gt;$C$8,IF(Raw!$Q149&gt;$C$8,IF(Raw!$N149&gt;$C$9,IF(Raw!$N149&lt;$A$9,IF(Raw!$X149&gt;$C$9,IF(Raw!$X149&lt;$A$9,Raw!H149,-999),-999),-999),-999),-999),-999)</f>
        <v>0.42294500000000002</v>
      </c>
      <c r="F149" s="9">
        <f>IF(Raw!$G149&gt;$C$8,IF(Raw!$Q149&gt;$C$8,IF(Raw!$N149&gt;$C$9,IF(Raw!$N149&lt;$A$9,IF(Raw!$X149&gt;$C$9,IF(Raw!$X149&lt;$A$9,Raw!I149,-999),-999),-999),-999),-999),-999)</f>
        <v>0.73867400000000005</v>
      </c>
      <c r="G149" s="9">
        <f>Raw!G149</f>
        <v>0.98253900000000005</v>
      </c>
      <c r="H149" s="9">
        <f>IF(Raw!$G149&gt;$C$8,IF(Raw!$Q149&gt;$C$8,IF(Raw!$N149&gt;$C$9,IF(Raw!$N149&lt;$A$9,IF(Raw!$X149&gt;$C$9,IF(Raw!$X149&lt;$A$9,Raw!L149,-999),-999),-999),-999),-999),-999)</f>
        <v>725.4</v>
      </c>
      <c r="I149" s="9">
        <f>IF(Raw!$G149&gt;$C$8,IF(Raw!$Q149&gt;$C$8,IF(Raw!$N149&gt;$C$9,IF(Raw!$N149&lt;$A$9,IF(Raw!$X149&gt;$C$9,IF(Raw!$X149&lt;$A$9,Raw!M149,-999),-999),-999),-999),-999),-999)</f>
        <v>0.25522699999999998</v>
      </c>
      <c r="J149" s="9">
        <f>IF(Raw!$G149&gt;$C$8,IF(Raw!$Q149&gt;$C$8,IF(Raw!$N149&gt;$C$9,IF(Raw!$N149&lt;$A$9,IF(Raw!$X149&gt;$C$9,IF(Raw!$X149&lt;$A$9,Raw!N149,-999),-999),-999),-999),-999),-999)</f>
        <v>562</v>
      </c>
      <c r="K149" s="9">
        <f>IF(Raw!$G149&gt;$C$8,IF(Raw!$Q149&gt;$C$8,IF(Raw!$N149&gt;$C$9,IF(Raw!$N149&lt;$A$9,IF(Raw!$X149&gt;$C$9,IF(Raw!$X149&lt;$A$9,Raw!R149,-999),-999),-999),-999),-999),-999)</f>
        <v>0.402117</v>
      </c>
      <c r="L149" s="9">
        <f>IF(Raw!$G149&gt;$C$8,IF(Raw!$Q149&gt;$C$8,IF(Raw!$N149&gt;$C$9,IF(Raw!$N149&lt;$A$9,IF(Raw!$X149&gt;$C$9,IF(Raw!$X149&lt;$A$9,Raw!S149,-999),-999),-999),-999),-999),-999)</f>
        <v>0.74443199999999998</v>
      </c>
      <c r="M149" s="9">
        <f>Raw!Q149</f>
        <v>0.97523300000000002</v>
      </c>
      <c r="N149" s="9">
        <f>IF(Raw!$G149&gt;$C$8,IF(Raw!$Q149&gt;$C$8,IF(Raw!$N149&gt;$C$9,IF(Raw!$N149&lt;$A$9,IF(Raw!$X149&gt;$C$9,IF(Raw!$X149&lt;$A$9,Raw!V149,-999),-999),-999),-999),-999),-999)</f>
        <v>662</v>
      </c>
      <c r="O149" s="9">
        <f>IF(Raw!$G149&gt;$C$8,IF(Raw!$Q149&gt;$C$8,IF(Raw!$N149&gt;$C$9,IF(Raw!$N149&lt;$A$9,IF(Raw!$X149&gt;$C$9,IF(Raw!$X149&lt;$A$9,Raw!W149,-999),-999),-999),-999),-999),-999)</f>
        <v>0.29316199999999998</v>
      </c>
      <c r="P149" s="9">
        <f>IF(Raw!$G149&gt;$C$8,IF(Raw!$Q149&gt;$C$8,IF(Raw!$N149&gt;$C$9,IF(Raw!$N149&lt;$A$9,IF(Raw!$X149&gt;$C$9,IF(Raw!$X149&lt;$A$9,Raw!X149,-999),-999),-999),-999),-999),-999)</f>
        <v>612</v>
      </c>
      <c r="R149" s="9">
        <f t="shared" si="36"/>
        <v>0.31572900000000004</v>
      </c>
      <c r="S149" s="9">
        <f t="shared" si="37"/>
        <v>0.42742671327270221</v>
      </c>
      <c r="T149" s="9">
        <f t="shared" si="38"/>
        <v>0.34231499999999998</v>
      </c>
      <c r="U149" s="9">
        <f t="shared" si="39"/>
        <v>0.45983380617705849</v>
      </c>
      <c r="V149" s="15">
        <f t="shared" si="32"/>
        <v>0.2268284304</v>
      </c>
      <c r="X149" s="11">
        <f t="shared" si="40"/>
        <v>4.2139999999999995E+18</v>
      </c>
      <c r="Y149" s="11">
        <f t="shared" si="41"/>
        <v>7.2540000000000001E-18</v>
      </c>
      <c r="Z149" s="11">
        <f t="shared" si="42"/>
        <v>5.62E-4</v>
      </c>
      <c r="AA149" s="16">
        <f t="shared" si="43"/>
        <v>1.6889268304642897E-2</v>
      </c>
      <c r="AB149" s="9">
        <f t="shared" si="33"/>
        <v>0.40789844987970386</v>
      </c>
      <c r="AC149" s="9">
        <f t="shared" si="34"/>
        <v>0.98311073169535701</v>
      </c>
      <c r="AD149" s="15">
        <f t="shared" si="35"/>
        <v>30.052078833884156</v>
      </c>
      <c r="AE149" s="3">
        <f t="shared" si="44"/>
        <v>873.38159999999982</v>
      </c>
      <c r="AF149" s="2">
        <f t="shared" si="45"/>
        <v>0.25</v>
      </c>
      <c r="AG149" s="9">
        <f t="shared" si="46"/>
        <v>1.0629970610552283E-2</v>
      </c>
      <c r="AH149" s="2">
        <f t="shared" si="47"/>
        <v>0.51437874573904707</v>
      </c>
    </row>
    <row r="150" spans="1:34">
      <c r="A150" s="1">
        <f>Raw!A150</f>
        <v>137</v>
      </c>
      <c r="B150" s="14">
        <f>Raw!B150</f>
        <v>0.37443287037037037</v>
      </c>
      <c r="C150" s="15">
        <f>Raw!C150</f>
        <v>89.4</v>
      </c>
      <c r="D150" s="15">
        <f>IF(C150&gt;0.5,Raw!D150*D$11,-999)</f>
        <v>7</v>
      </c>
      <c r="E150" s="9">
        <f>IF(Raw!$G150&gt;$C$8,IF(Raw!$Q150&gt;$C$8,IF(Raw!$N150&gt;$C$9,IF(Raw!$N150&lt;$A$9,IF(Raw!$X150&gt;$C$9,IF(Raw!$X150&lt;$A$9,Raw!H150,-999),-999),-999),-999),-999),-999)</f>
        <v>0.40992200000000001</v>
      </c>
      <c r="F150" s="9">
        <f>IF(Raw!$G150&gt;$C$8,IF(Raw!$Q150&gt;$C$8,IF(Raw!$N150&gt;$C$9,IF(Raw!$N150&lt;$A$9,IF(Raw!$X150&gt;$C$9,IF(Raw!$X150&lt;$A$9,Raw!I150,-999),-999),-999),-999),-999),-999)</f>
        <v>0.71319500000000002</v>
      </c>
      <c r="G150" s="9">
        <f>Raw!G150</f>
        <v>0.97727900000000001</v>
      </c>
      <c r="H150" s="9">
        <f>IF(Raw!$G150&gt;$C$8,IF(Raw!$Q150&gt;$C$8,IF(Raw!$N150&gt;$C$9,IF(Raw!$N150&lt;$A$9,IF(Raw!$X150&gt;$C$9,IF(Raw!$X150&lt;$A$9,Raw!L150,-999),-999),-999),-999),-999),-999)</f>
        <v>677.9</v>
      </c>
      <c r="I150" s="9">
        <f>IF(Raw!$G150&gt;$C$8,IF(Raw!$Q150&gt;$C$8,IF(Raw!$N150&gt;$C$9,IF(Raw!$N150&lt;$A$9,IF(Raw!$X150&gt;$C$9,IF(Raw!$X150&lt;$A$9,Raw!M150,-999),-999),-999),-999),-999),-999)</f>
        <v>0.239014</v>
      </c>
      <c r="J150" s="9">
        <f>IF(Raw!$G150&gt;$C$8,IF(Raw!$Q150&gt;$C$8,IF(Raw!$N150&gt;$C$9,IF(Raw!$N150&lt;$A$9,IF(Raw!$X150&gt;$C$9,IF(Raw!$X150&lt;$A$9,Raw!N150,-999),-999),-999),-999),-999),-999)</f>
        <v>575</v>
      </c>
      <c r="K150" s="9">
        <f>IF(Raw!$G150&gt;$C$8,IF(Raw!$Q150&gt;$C$8,IF(Raw!$N150&gt;$C$9,IF(Raw!$N150&lt;$A$9,IF(Raw!$X150&gt;$C$9,IF(Raw!$X150&lt;$A$9,Raw!R150,-999),-999),-999),-999),-999),-999)</f>
        <v>0.39853</v>
      </c>
      <c r="L150" s="9">
        <f>IF(Raw!$G150&gt;$C$8,IF(Raw!$Q150&gt;$C$8,IF(Raw!$N150&gt;$C$9,IF(Raw!$N150&lt;$A$9,IF(Raw!$X150&gt;$C$9,IF(Raw!$X150&lt;$A$9,Raw!S150,-999),-999),-999),-999),-999),-999)</f>
        <v>0.73316499999999996</v>
      </c>
      <c r="M150" s="9">
        <f>Raw!Q150</f>
        <v>0.97498799999999997</v>
      </c>
      <c r="N150" s="9">
        <f>IF(Raw!$G150&gt;$C$8,IF(Raw!$Q150&gt;$C$8,IF(Raw!$N150&gt;$C$9,IF(Raw!$N150&lt;$A$9,IF(Raw!$X150&gt;$C$9,IF(Raw!$X150&lt;$A$9,Raw!V150,-999),-999),-999),-999),-999),-999)</f>
        <v>638</v>
      </c>
      <c r="O150" s="9">
        <f>IF(Raw!$G150&gt;$C$8,IF(Raw!$Q150&gt;$C$8,IF(Raw!$N150&gt;$C$9,IF(Raw!$N150&lt;$A$9,IF(Raw!$X150&gt;$C$9,IF(Raw!$X150&lt;$A$9,Raw!W150,-999),-999),-999),-999),-999),-999)</f>
        <v>0.19447800000000001</v>
      </c>
      <c r="P150" s="9">
        <f>IF(Raw!$G150&gt;$C$8,IF(Raw!$Q150&gt;$C$8,IF(Raw!$N150&gt;$C$9,IF(Raw!$N150&lt;$A$9,IF(Raw!$X150&gt;$C$9,IF(Raw!$X150&lt;$A$9,Raw!X150,-999),-999),-999),-999),-999),-999)</f>
        <v>450</v>
      </c>
      <c r="R150" s="9">
        <f t="shared" si="36"/>
        <v>0.30327300000000001</v>
      </c>
      <c r="S150" s="9">
        <f t="shared" si="37"/>
        <v>0.4252315285440868</v>
      </c>
      <c r="T150" s="9">
        <f t="shared" si="38"/>
        <v>0.33463499999999996</v>
      </c>
      <c r="U150" s="9">
        <f t="shared" si="39"/>
        <v>0.45642522488116588</v>
      </c>
      <c r="V150" s="15">
        <f t="shared" si="32"/>
        <v>0.22339537549999999</v>
      </c>
      <c r="X150" s="11">
        <f t="shared" si="40"/>
        <v>4.2139999999999995E+18</v>
      </c>
      <c r="Y150" s="11">
        <f t="shared" si="41"/>
        <v>6.7789999999999991E-18</v>
      </c>
      <c r="Z150" s="11">
        <f t="shared" si="42"/>
        <v>5.7499999999999999E-4</v>
      </c>
      <c r="AA150" s="16">
        <f t="shared" si="43"/>
        <v>1.6160407425534849E-2</v>
      </c>
      <c r="AB150" s="9">
        <f t="shared" si="33"/>
        <v>0.40393783793884386</v>
      </c>
      <c r="AC150" s="9">
        <f t="shared" si="34"/>
        <v>0.98383959257446507</v>
      </c>
      <c r="AD150" s="15">
        <f t="shared" si="35"/>
        <v>28.10505639223452</v>
      </c>
      <c r="AE150" s="3">
        <f t="shared" si="44"/>
        <v>816.19159999999965</v>
      </c>
      <c r="AF150" s="2">
        <f t="shared" si="45"/>
        <v>0.25</v>
      </c>
      <c r="AG150" s="9">
        <f t="shared" si="46"/>
        <v>9.8675820647103757E-3</v>
      </c>
      <c r="AH150" s="2">
        <f t="shared" si="47"/>
        <v>0.47748716077204001</v>
      </c>
    </row>
    <row r="151" spans="1:34">
      <c r="A151" s="1">
        <f>Raw!A151</f>
        <v>138</v>
      </c>
      <c r="B151" s="14">
        <f>Raw!B151</f>
        <v>0.37449074074074074</v>
      </c>
      <c r="C151" s="15">
        <f>Raw!C151</f>
        <v>91.1</v>
      </c>
      <c r="D151" s="15">
        <f>IF(C151&gt;0.5,Raw!D151*D$11,-999)</f>
        <v>7</v>
      </c>
      <c r="E151" s="9">
        <f>IF(Raw!$G151&gt;$C$8,IF(Raw!$Q151&gt;$C$8,IF(Raw!$N151&gt;$C$9,IF(Raw!$N151&lt;$A$9,IF(Raw!$X151&gt;$C$9,IF(Raw!$X151&lt;$A$9,Raw!H151,-999),-999),-999),-999),-999),-999)</f>
        <v>0.38442300000000001</v>
      </c>
      <c r="F151" s="9">
        <f>IF(Raw!$G151&gt;$C$8,IF(Raw!$Q151&gt;$C$8,IF(Raw!$N151&gt;$C$9,IF(Raw!$N151&lt;$A$9,IF(Raw!$X151&gt;$C$9,IF(Raw!$X151&lt;$A$9,Raw!I151,-999),-999),-999),-999),-999),-999)</f>
        <v>0.65105900000000005</v>
      </c>
      <c r="G151" s="9">
        <f>Raw!G151</f>
        <v>0.97465500000000005</v>
      </c>
      <c r="H151" s="9">
        <f>IF(Raw!$G151&gt;$C$8,IF(Raw!$Q151&gt;$C$8,IF(Raw!$N151&gt;$C$9,IF(Raw!$N151&lt;$A$9,IF(Raw!$X151&gt;$C$9,IF(Raw!$X151&lt;$A$9,Raw!L151,-999),-999),-999),-999),-999),-999)</f>
        <v>673.7</v>
      </c>
      <c r="I151" s="9">
        <f>IF(Raw!$G151&gt;$C$8,IF(Raw!$Q151&gt;$C$8,IF(Raw!$N151&gt;$C$9,IF(Raw!$N151&lt;$A$9,IF(Raw!$X151&gt;$C$9,IF(Raw!$X151&lt;$A$9,Raw!M151,-999),-999),-999),-999),-999),-999)</f>
        <v>0.23863599999999999</v>
      </c>
      <c r="J151" s="9">
        <f>IF(Raw!$G151&gt;$C$8,IF(Raw!$Q151&gt;$C$8,IF(Raw!$N151&gt;$C$9,IF(Raw!$N151&lt;$A$9,IF(Raw!$X151&gt;$C$9,IF(Raw!$X151&lt;$A$9,Raw!N151,-999),-999),-999),-999),-999),-999)</f>
        <v>737</v>
      </c>
      <c r="K151" s="9">
        <f>IF(Raw!$G151&gt;$C$8,IF(Raw!$Q151&gt;$C$8,IF(Raw!$N151&gt;$C$9,IF(Raw!$N151&lt;$A$9,IF(Raw!$X151&gt;$C$9,IF(Raw!$X151&lt;$A$9,Raw!R151,-999),-999),-999),-999),-999),-999)</f>
        <v>0.37300100000000003</v>
      </c>
      <c r="L151" s="9">
        <f>IF(Raw!$G151&gt;$C$8,IF(Raw!$Q151&gt;$C$8,IF(Raw!$N151&gt;$C$9,IF(Raw!$N151&lt;$A$9,IF(Raw!$X151&gt;$C$9,IF(Raw!$X151&lt;$A$9,Raw!S151,-999),-999),-999),-999),-999),-999)</f>
        <v>0.686832</v>
      </c>
      <c r="M151" s="9">
        <f>Raw!Q151</f>
        <v>0.98421499999999995</v>
      </c>
      <c r="N151" s="9">
        <f>IF(Raw!$G151&gt;$C$8,IF(Raw!$Q151&gt;$C$8,IF(Raw!$N151&gt;$C$9,IF(Raw!$N151&lt;$A$9,IF(Raw!$X151&gt;$C$9,IF(Raw!$X151&lt;$A$9,Raw!V151,-999),-999),-999),-999),-999),-999)</f>
        <v>652.5</v>
      </c>
      <c r="O151" s="9">
        <f>IF(Raw!$G151&gt;$C$8,IF(Raw!$Q151&gt;$C$8,IF(Raw!$N151&gt;$C$9,IF(Raw!$N151&lt;$A$9,IF(Raw!$X151&gt;$C$9,IF(Raw!$X151&lt;$A$9,Raw!W151,-999),-999),-999),-999),-999),-999)</f>
        <v>0.16644700000000001</v>
      </c>
      <c r="P151" s="9">
        <f>IF(Raw!$G151&gt;$C$8,IF(Raw!$Q151&gt;$C$8,IF(Raw!$N151&gt;$C$9,IF(Raw!$N151&lt;$A$9,IF(Raw!$X151&gt;$C$9,IF(Raw!$X151&lt;$A$9,Raw!X151,-999),-999),-999),-999),-999),-999)</f>
        <v>629</v>
      </c>
      <c r="R151" s="9">
        <f t="shared" si="36"/>
        <v>0.26663600000000004</v>
      </c>
      <c r="S151" s="9">
        <f t="shared" si="37"/>
        <v>0.40954199235399558</v>
      </c>
      <c r="T151" s="9">
        <f t="shared" si="38"/>
        <v>0.31383099999999997</v>
      </c>
      <c r="U151" s="9">
        <f t="shared" si="39"/>
        <v>0.45692541989889807</v>
      </c>
      <c r="V151" s="15">
        <f t="shared" si="32"/>
        <v>0.20927771040000001</v>
      </c>
      <c r="X151" s="11">
        <f t="shared" si="40"/>
        <v>4.2139999999999995E+18</v>
      </c>
      <c r="Y151" s="11">
        <f t="shared" si="41"/>
        <v>6.7370000000000004E-18</v>
      </c>
      <c r="Z151" s="11">
        <f t="shared" si="42"/>
        <v>7.3699999999999992E-4</v>
      </c>
      <c r="AA151" s="16">
        <f t="shared" si="43"/>
        <v>2.049441300944169E-2</v>
      </c>
      <c r="AB151" s="9">
        <f t="shared" si="33"/>
        <v>0.37943278212916615</v>
      </c>
      <c r="AC151" s="9">
        <f t="shared" si="34"/>
        <v>0.97950558699055823</v>
      </c>
      <c r="AD151" s="15">
        <f t="shared" si="35"/>
        <v>27.807887394086414</v>
      </c>
      <c r="AE151" s="3">
        <f t="shared" si="44"/>
        <v>811.13479999999981</v>
      </c>
      <c r="AF151" s="2">
        <f t="shared" si="45"/>
        <v>0.25</v>
      </c>
      <c r="AG151" s="9">
        <f t="shared" si="46"/>
        <v>9.7739466338801605E-3</v>
      </c>
      <c r="AH151" s="2">
        <f t="shared" si="47"/>
        <v>0.47295619100441255</v>
      </c>
    </row>
    <row r="152" spans="1:34">
      <c r="A152" s="1">
        <f>Raw!A152</f>
        <v>139</v>
      </c>
      <c r="B152" s="14">
        <f>Raw!B152</f>
        <v>0.37453703703703706</v>
      </c>
      <c r="C152" s="15">
        <f>Raw!C152</f>
        <v>91.1</v>
      </c>
      <c r="D152" s="15">
        <f>IF(C152&gt;0.5,Raw!D152*D$11,-999)</f>
        <v>7</v>
      </c>
      <c r="E152" s="9">
        <f>IF(Raw!$G152&gt;$C$8,IF(Raw!$Q152&gt;$C$8,IF(Raw!$N152&gt;$C$9,IF(Raw!$N152&lt;$A$9,IF(Raw!$X152&gt;$C$9,IF(Raw!$X152&lt;$A$9,Raw!H152,-999),-999),-999),-999),-999),-999)</f>
        <v>0.36485099999999998</v>
      </c>
      <c r="F152" s="9">
        <f>IF(Raw!$G152&gt;$C$8,IF(Raw!$Q152&gt;$C$8,IF(Raw!$N152&gt;$C$9,IF(Raw!$N152&lt;$A$9,IF(Raw!$X152&gt;$C$9,IF(Raw!$X152&lt;$A$9,Raw!I152,-999),-999),-999),-999),-999),-999)</f>
        <v>0.63319499999999995</v>
      </c>
      <c r="G152" s="9">
        <f>Raw!G152</f>
        <v>0.981402</v>
      </c>
      <c r="H152" s="9">
        <f>IF(Raw!$G152&gt;$C$8,IF(Raw!$Q152&gt;$C$8,IF(Raw!$N152&gt;$C$9,IF(Raw!$N152&lt;$A$9,IF(Raw!$X152&gt;$C$9,IF(Raw!$X152&lt;$A$9,Raw!L152,-999),-999),-999),-999),-999),-999)</f>
        <v>693.1</v>
      </c>
      <c r="I152" s="9">
        <f>IF(Raw!$G152&gt;$C$8,IF(Raw!$Q152&gt;$C$8,IF(Raw!$N152&gt;$C$9,IF(Raw!$N152&lt;$A$9,IF(Raw!$X152&gt;$C$9,IF(Raw!$X152&lt;$A$9,Raw!M152,-999),-999),-999),-999),-999),-999)</f>
        <v>0.26046599999999998</v>
      </c>
      <c r="J152" s="9">
        <f>IF(Raw!$G152&gt;$C$8,IF(Raw!$Q152&gt;$C$8,IF(Raw!$N152&gt;$C$9,IF(Raw!$N152&lt;$A$9,IF(Raw!$X152&gt;$C$9,IF(Raw!$X152&lt;$A$9,Raw!N152,-999),-999),-999),-999),-999),-999)</f>
        <v>714</v>
      </c>
      <c r="K152" s="9">
        <f>IF(Raw!$G152&gt;$C$8,IF(Raw!$Q152&gt;$C$8,IF(Raw!$N152&gt;$C$9,IF(Raw!$N152&lt;$A$9,IF(Raw!$X152&gt;$C$9,IF(Raw!$X152&lt;$A$9,Raw!R152,-999),-999),-999),-999),-999),-999)</f>
        <v>0.37213400000000002</v>
      </c>
      <c r="L152" s="9">
        <f>IF(Raw!$G152&gt;$C$8,IF(Raw!$Q152&gt;$C$8,IF(Raw!$N152&gt;$C$9,IF(Raw!$N152&lt;$A$9,IF(Raw!$X152&gt;$C$9,IF(Raw!$X152&lt;$A$9,Raw!S152,-999),-999),-999),-999),-999),-999)</f>
        <v>0.66780099999999998</v>
      </c>
      <c r="M152" s="9">
        <f>Raw!Q152</f>
        <v>0.97623599999999999</v>
      </c>
      <c r="N152" s="9">
        <f>IF(Raw!$G152&gt;$C$8,IF(Raw!$Q152&gt;$C$8,IF(Raw!$N152&gt;$C$9,IF(Raw!$N152&lt;$A$9,IF(Raw!$X152&gt;$C$9,IF(Raw!$X152&lt;$A$9,Raw!V152,-999),-999),-999),-999),-999),-999)</f>
        <v>689.5</v>
      </c>
      <c r="O152" s="9">
        <f>IF(Raw!$G152&gt;$C$8,IF(Raw!$Q152&gt;$C$8,IF(Raw!$N152&gt;$C$9,IF(Raw!$N152&lt;$A$9,IF(Raw!$X152&gt;$C$9,IF(Raw!$X152&lt;$A$9,Raw!W152,-999),-999),-999),-999),-999),-999)</f>
        <v>0.21177699999999999</v>
      </c>
      <c r="P152" s="9">
        <f>IF(Raw!$G152&gt;$C$8,IF(Raw!$Q152&gt;$C$8,IF(Raw!$N152&gt;$C$9,IF(Raw!$N152&lt;$A$9,IF(Raw!$X152&gt;$C$9,IF(Raw!$X152&lt;$A$9,Raw!X152,-999),-999),-999),-999),-999),-999)</f>
        <v>793</v>
      </c>
      <c r="R152" s="9">
        <f t="shared" si="36"/>
        <v>0.26834399999999997</v>
      </c>
      <c r="S152" s="9">
        <f t="shared" si="37"/>
        <v>0.42379361807973848</v>
      </c>
      <c r="T152" s="9">
        <f t="shared" si="38"/>
        <v>0.29566699999999996</v>
      </c>
      <c r="U152" s="9">
        <f t="shared" si="39"/>
        <v>0.44274716569756556</v>
      </c>
      <c r="V152" s="15">
        <f t="shared" si="32"/>
        <v>0.20347896470000001</v>
      </c>
      <c r="X152" s="11">
        <f t="shared" si="40"/>
        <v>4.2139999999999995E+18</v>
      </c>
      <c r="Y152" s="11">
        <f t="shared" si="41"/>
        <v>6.9309999999999996E-18</v>
      </c>
      <c r="Z152" s="11">
        <f t="shared" si="42"/>
        <v>7.1400000000000001E-4</v>
      </c>
      <c r="AA152" s="16">
        <f t="shared" si="43"/>
        <v>2.0427961088878639E-2</v>
      </c>
      <c r="AB152" s="9">
        <f t="shared" si="33"/>
        <v>0.37817387397126551</v>
      </c>
      <c r="AC152" s="9">
        <f t="shared" si="34"/>
        <v>0.97957203891112132</v>
      </c>
      <c r="AD152" s="15">
        <f t="shared" si="35"/>
        <v>28.610589760334221</v>
      </c>
      <c r="AE152" s="3">
        <f t="shared" si="44"/>
        <v>834.49239999999975</v>
      </c>
      <c r="AF152" s="2">
        <f t="shared" si="45"/>
        <v>0.25</v>
      </c>
      <c r="AG152" s="9">
        <f t="shared" si="46"/>
        <v>9.7440442502490527E-3</v>
      </c>
      <c r="AH152" s="2">
        <f t="shared" si="47"/>
        <v>0.47150923022246005</v>
      </c>
    </row>
    <row r="153" spans="1:34">
      <c r="A153" s="1">
        <f>Raw!A153</f>
        <v>140</v>
      </c>
      <c r="B153" s="14">
        <f>Raw!B153</f>
        <v>0.37459490740740736</v>
      </c>
      <c r="C153" s="15">
        <f>Raw!C153</f>
        <v>92.2</v>
      </c>
      <c r="D153" s="15">
        <f>IF(C153&gt;0.5,Raw!D153*D$11,-999)</f>
        <v>7</v>
      </c>
      <c r="E153" s="9">
        <f>IF(Raw!$G153&gt;$C$8,IF(Raw!$Q153&gt;$C$8,IF(Raw!$N153&gt;$C$9,IF(Raw!$N153&lt;$A$9,IF(Raw!$X153&gt;$C$9,IF(Raw!$X153&lt;$A$9,Raw!H153,-999),-999),-999),-999),-999),-999)</f>
        <v>0.34113300000000002</v>
      </c>
      <c r="F153" s="9">
        <f>IF(Raw!$G153&gt;$C$8,IF(Raw!$Q153&gt;$C$8,IF(Raw!$N153&gt;$C$9,IF(Raw!$N153&lt;$A$9,IF(Raw!$X153&gt;$C$9,IF(Raw!$X153&lt;$A$9,Raw!I153,-999),-999),-999),-999),-999),-999)</f>
        <v>0.58316800000000002</v>
      </c>
      <c r="G153" s="9">
        <f>Raw!G153</f>
        <v>0.96824399999999999</v>
      </c>
      <c r="H153" s="9">
        <f>IF(Raw!$G153&gt;$C$8,IF(Raw!$Q153&gt;$C$8,IF(Raw!$N153&gt;$C$9,IF(Raw!$N153&lt;$A$9,IF(Raw!$X153&gt;$C$9,IF(Raw!$X153&lt;$A$9,Raw!L153,-999),-999),-999),-999),-999),-999)</f>
        <v>748.1</v>
      </c>
      <c r="I153" s="9">
        <f>IF(Raw!$G153&gt;$C$8,IF(Raw!$Q153&gt;$C$8,IF(Raw!$N153&gt;$C$9,IF(Raw!$N153&lt;$A$9,IF(Raw!$X153&gt;$C$9,IF(Raw!$X153&lt;$A$9,Raw!M153,-999),-999),-999),-999),-999),-999)</f>
        <v>0.150618</v>
      </c>
      <c r="J153" s="9">
        <f>IF(Raw!$G153&gt;$C$8,IF(Raw!$Q153&gt;$C$8,IF(Raw!$N153&gt;$C$9,IF(Raw!$N153&lt;$A$9,IF(Raw!$X153&gt;$C$9,IF(Raw!$X153&lt;$A$9,Raw!N153,-999),-999),-999),-999),-999),-999)</f>
        <v>850</v>
      </c>
      <c r="K153" s="9">
        <f>IF(Raw!$G153&gt;$C$8,IF(Raw!$Q153&gt;$C$8,IF(Raw!$N153&gt;$C$9,IF(Raw!$N153&lt;$A$9,IF(Raw!$X153&gt;$C$9,IF(Raw!$X153&lt;$A$9,Raw!R153,-999),-999),-999),-999),-999),-999)</f>
        <v>0.327789</v>
      </c>
      <c r="L153" s="9">
        <f>IF(Raw!$G153&gt;$C$8,IF(Raw!$Q153&gt;$C$8,IF(Raw!$N153&gt;$C$9,IF(Raw!$N153&lt;$A$9,IF(Raw!$X153&gt;$C$9,IF(Raw!$X153&lt;$A$9,Raw!S153,-999),-999),-999),-999),-999),-999)</f>
        <v>0.56767199999999995</v>
      </c>
      <c r="M153" s="9">
        <f>Raw!Q153</f>
        <v>0.96364899999999998</v>
      </c>
      <c r="N153" s="9">
        <f>IF(Raw!$G153&gt;$C$8,IF(Raw!$Q153&gt;$C$8,IF(Raw!$N153&gt;$C$9,IF(Raw!$N153&lt;$A$9,IF(Raw!$X153&gt;$C$9,IF(Raw!$X153&lt;$A$9,Raw!V153,-999),-999),-999),-999),-999),-999)</f>
        <v>660.5</v>
      </c>
      <c r="O153" s="9">
        <f>IF(Raw!$G153&gt;$C$8,IF(Raw!$Q153&gt;$C$8,IF(Raw!$N153&gt;$C$9,IF(Raw!$N153&lt;$A$9,IF(Raw!$X153&gt;$C$9,IF(Raw!$X153&lt;$A$9,Raw!W153,-999),-999),-999),-999),-999),-999)</f>
        <v>0.30963099999999999</v>
      </c>
      <c r="P153" s="9">
        <f>IF(Raw!$G153&gt;$C$8,IF(Raw!$Q153&gt;$C$8,IF(Raw!$N153&gt;$C$9,IF(Raw!$N153&lt;$A$9,IF(Raw!$X153&gt;$C$9,IF(Raw!$X153&lt;$A$9,Raw!X153,-999),-999),-999),-999),-999),-999)</f>
        <v>605</v>
      </c>
      <c r="R153" s="9">
        <f t="shared" si="36"/>
        <v>0.242035</v>
      </c>
      <c r="S153" s="9">
        <f t="shared" si="37"/>
        <v>0.41503477557067603</v>
      </c>
      <c r="T153" s="9">
        <f t="shared" si="38"/>
        <v>0.23988299999999996</v>
      </c>
      <c r="U153" s="9">
        <f t="shared" si="39"/>
        <v>0.42257324652263978</v>
      </c>
      <c r="V153" s="15">
        <f t="shared" si="32"/>
        <v>0.1729696584</v>
      </c>
      <c r="X153" s="11">
        <f t="shared" si="40"/>
        <v>4.2139999999999995E+18</v>
      </c>
      <c r="Y153" s="11">
        <f t="shared" si="41"/>
        <v>7.4810000000000005E-18</v>
      </c>
      <c r="Z153" s="11">
        <f t="shared" si="42"/>
        <v>8.4999999999999995E-4</v>
      </c>
      <c r="AA153" s="16">
        <f t="shared" si="43"/>
        <v>2.6096896403776198E-2</v>
      </c>
      <c r="AB153" s="9">
        <f t="shared" si="33"/>
        <v>0.33404920180002706</v>
      </c>
      <c r="AC153" s="9">
        <f t="shared" si="34"/>
        <v>0.97390310359622367</v>
      </c>
      <c r="AD153" s="15">
        <f t="shared" si="35"/>
        <v>30.702231063266112</v>
      </c>
      <c r="AE153" s="3">
        <f t="shared" si="44"/>
        <v>900.71239999999977</v>
      </c>
      <c r="AF153" s="2">
        <f t="shared" si="45"/>
        <v>0.25</v>
      </c>
      <c r="AG153" s="9">
        <f t="shared" si="46"/>
        <v>9.9799549660712292E-3</v>
      </c>
      <c r="AH153" s="2">
        <f t="shared" si="47"/>
        <v>0.48292482698719152</v>
      </c>
    </row>
    <row r="154" spans="1:34">
      <c r="A154" s="1">
        <f>Raw!A154</f>
        <v>141</v>
      </c>
      <c r="B154" s="14">
        <f>Raw!B154</f>
        <v>0.37464120370370368</v>
      </c>
      <c r="C154" s="15">
        <f>Raw!C154</f>
        <v>93.6</v>
      </c>
      <c r="D154" s="15">
        <f>IF(C154&gt;0.5,Raw!D154*D$11,-999)</f>
        <v>7</v>
      </c>
      <c r="E154" s="9">
        <f>IF(Raw!$G154&gt;$C$8,IF(Raw!$Q154&gt;$C$8,IF(Raw!$N154&gt;$C$9,IF(Raw!$N154&lt;$A$9,IF(Raw!$X154&gt;$C$9,IF(Raw!$X154&lt;$A$9,Raw!H154,-999),-999),-999),-999),-999),-999)</f>
        <v>0.34268700000000002</v>
      </c>
      <c r="F154" s="9">
        <f>IF(Raw!$G154&gt;$C$8,IF(Raw!$Q154&gt;$C$8,IF(Raw!$N154&gt;$C$9,IF(Raw!$N154&lt;$A$9,IF(Raw!$X154&gt;$C$9,IF(Raw!$X154&lt;$A$9,Raw!I154,-999),-999),-999),-999),-999),-999)</f>
        <v>0.59536900000000004</v>
      </c>
      <c r="G154" s="9">
        <f>Raw!G154</f>
        <v>0.97978600000000005</v>
      </c>
      <c r="H154" s="9">
        <f>IF(Raw!$G154&gt;$C$8,IF(Raw!$Q154&gt;$C$8,IF(Raw!$N154&gt;$C$9,IF(Raw!$N154&lt;$A$9,IF(Raw!$X154&gt;$C$9,IF(Raw!$X154&lt;$A$9,Raw!L154,-999),-999),-999),-999),-999),-999)</f>
        <v>654.79999999999995</v>
      </c>
      <c r="I154" s="9">
        <f>IF(Raw!$G154&gt;$C$8,IF(Raw!$Q154&gt;$C$8,IF(Raw!$N154&gt;$C$9,IF(Raw!$N154&lt;$A$9,IF(Raw!$X154&gt;$C$9,IF(Raw!$X154&lt;$A$9,Raw!M154,-999),-999),-999),-999),-999),-999)</f>
        <v>5.2999999999999998E-4</v>
      </c>
      <c r="J154" s="9">
        <f>IF(Raw!$G154&gt;$C$8,IF(Raw!$Q154&gt;$C$8,IF(Raw!$N154&gt;$C$9,IF(Raw!$N154&lt;$A$9,IF(Raw!$X154&gt;$C$9,IF(Raw!$X154&lt;$A$9,Raw!N154,-999),-999),-999),-999),-999),-999)</f>
        <v>641</v>
      </c>
      <c r="K154" s="9">
        <f>IF(Raw!$G154&gt;$C$8,IF(Raw!$Q154&gt;$C$8,IF(Raw!$N154&gt;$C$9,IF(Raw!$N154&lt;$A$9,IF(Raw!$X154&gt;$C$9,IF(Raw!$X154&lt;$A$9,Raw!R154,-999),-999),-999),-999),-999),-999)</f>
        <v>0.31611499999999998</v>
      </c>
      <c r="L154" s="9">
        <f>IF(Raw!$G154&gt;$C$8,IF(Raw!$Q154&gt;$C$8,IF(Raw!$N154&gt;$C$9,IF(Raw!$N154&lt;$A$9,IF(Raw!$X154&gt;$C$9,IF(Raw!$X154&lt;$A$9,Raw!S154,-999),-999),-999),-999),-999),-999)</f>
        <v>0.57527300000000003</v>
      </c>
      <c r="M154" s="9">
        <f>Raw!Q154</f>
        <v>0.97468900000000003</v>
      </c>
      <c r="N154" s="9">
        <f>IF(Raw!$G154&gt;$C$8,IF(Raw!$Q154&gt;$C$8,IF(Raw!$N154&gt;$C$9,IF(Raw!$N154&lt;$A$9,IF(Raw!$X154&gt;$C$9,IF(Raw!$X154&lt;$A$9,Raw!V154,-999),-999),-999),-999),-999),-999)</f>
        <v>678.6</v>
      </c>
      <c r="O154" s="9">
        <f>IF(Raw!$G154&gt;$C$8,IF(Raw!$Q154&gt;$C$8,IF(Raw!$N154&gt;$C$9,IF(Raw!$N154&lt;$A$9,IF(Raw!$X154&gt;$C$9,IF(Raw!$X154&lt;$A$9,Raw!W154,-999),-999),-999),-999),-999),-999)</f>
        <v>0.16483700000000001</v>
      </c>
      <c r="P154" s="9">
        <f>IF(Raw!$G154&gt;$C$8,IF(Raw!$Q154&gt;$C$8,IF(Raw!$N154&gt;$C$9,IF(Raw!$N154&lt;$A$9,IF(Raw!$X154&gt;$C$9,IF(Raw!$X154&lt;$A$9,Raw!X154,-999),-999),-999),-999),-999),-999)</f>
        <v>690</v>
      </c>
      <c r="R154" s="9">
        <f t="shared" si="36"/>
        <v>0.25268200000000002</v>
      </c>
      <c r="S154" s="9">
        <f t="shared" si="37"/>
        <v>0.42441242321988548</v>
      </c>
      <c r="T154" s="9">
        <f t="shared" si="38"/>
        <v>0.25915800000000005</v>
      </c>
      <c r="U154" s="9">
        <f t="shared" si="39"/>
        <v>0.4504956777043248</v>
      </c>
      <c r="V154" s="15">
        <f t="shared" si="32"/>
        <v>0.17528568310000003</v>
      </c>
      <c r="X154" s="11">
        <f t="shared" si="40"/>
        <v>4.2139999999999995E+18</v>
      </c>
      <c r="Y154" s="11">
        <f t="shared" si="41"/>
        <v>6.5479999999999994E-18</v>
      </c>
      <c r="Z154" s="11">
        <f t="shared" si="42"/>
        <v>6.4099999999999997E-4</v>
      </c>
      <c r="AA154" s="16">
        <f t="shared" si="43"/>
        <v>1.7379884343472474E-2</v>
      </c>
      <c r="AB154" s="9">
        <f t="shared" si="33"/>
        <v>0.32061913606668563</v>
      </c>
      <c r="AC154" s="9">
        <f t="shared" si="34"/>
        <v>0.98262011565652752</v>
      </c>
      <c r="AD154" s="15">
        <f t="shared" si="35"/>
        <v>27.113704123982018</v>
      </c>
      <c r="AE154" s="3">
        <f t="shared" si="44"/>
        <v>788.37919999999974</v>
      </c>
      <c r="AF154" s="2">
        <f t="shared" si="45"/>
        <v>0.25</v>
      </c>
      <c r="AG154" s="9">
        <f t="shared" si="46"/>
        <v>9.3958511649290949E-3</v>
      </c>
      <c r="AH154" s="2">
        <f t="shared" si="47"/>
        <v>0.45466034803231598</v>
      </c>
    </row>
    <row r="155" spans="1:34">
      <c r="A155" s="1">
        <f>Raw!A155</f>
        <v>142</v>
      </c>
      <c r="B155" s="14">
        <f>Raw!B155</f>
        <v>0.3746990740740741</v>
      </c>
      <c r="C155" s="15">
        <f>Raw!C155</f>
        <v>93.4</v>
      </c>
      <c r="D155" s="15">
        <f>IF(C155&gt;0.5,Raw!D155*D$11,-999)</f>
        <v>6.2</v>
      </c>
      <c r="E155" s="9">
        <f>IF(Raw!$G155&gt;$C$8,IF(Raw!$Q155&gt;$C$8,IF(Raw!$N155&gt;$C$9,IF(Raw!$N155&lt;$A$9,IF(Raw!$X155&gt;$C$9,IF(Raw!$X155&lt;$A$9,Raw!H155,-999),-999),-999),-999),-999),-999)</f>
        <v>0.34188600000000002</v>
      </c>
      <c r="F155" s="9">
        <f>IF(Raw!$G155&gt;$C$8,IF(Raw!$Q155&gt;$C$8,IF(Raw!$N155&gt;$C$9,IF(Raw!$N155&lt;$A$9,IF(Raw!$X155&gt;$C$9,IF(Raw!$X155&lt;$A$9,Raw!I155,-999),-999),-999),-999),-999),-999)</f>
        <v>0.57707799999999998</v>
      </c>
      <c r="G155" s="9">
        <f>Raw!G155</f>
        <v>0.97296700000000003</v>
      </c>
      <c r="H155" s="9">
        <f>IF(Raw!$G155&gt;$C$8,IF(Raw!$Q155&gt;$C$8,IF(Raw!$N155&gt;$C$9,IF(Raw!$N155&lt;$A$9,IF(Raw!$X155&gt;$C$9,IF(Raw!$X155&lt;$A$9,Raw!L155,-999),-999),-999),-999),-999),-999)</f>
        <v>691.7</v>
      </c>
      <c r="I155" s="9">
        <f>IF(Raw!$G155&gt;$C$8,IF(Raw!$Q155&gt;$C$8,IF(Raw!$N155&gt;$C$9,IF(Raw!$N155&lt;$A$9,IF(Raw!$X155&gt;$C$9,IF(Raw!$X155&lt;$A$9,Raw!M155,-999),-999),-999),-999),-999),-999)</f>
        <v>0.249969</v>
      </c>
      <c r="J155" s="9">
        <f>IF(Raw!$G155&gt;$C$8,IF(Raw!$Q155&gt;$C$8,IF(Raw!$N155&gt;$C$9,IF(Raw!$N155&lt;$A$9,IF(Raw!$X155&gt;$C$9,IF(Raw!$X155&lt;$A$9,Raw!N155,-999),-999),-999),-999),-999),-999)</f>
        <v>696</v>
      </c>
      <c r="K155" s="9">
        <f>IF(Raw!$G155&gt;$C$8,IF(Raw!$Q155&gt;$C$8,IF(Raw!$N155&gt;$C$9,IF(Raw!$N155&lt;$A$9,IF(Raw!$X155&gt;$C$9,IF(Raw!$X155&lt;$A$9,Raw!R155,-999),-999),-999),-999),-999),-999)</f>
        <v>0.33143499999999998</v>
      </c>
      <c r="L155" s="9">
        <f>IF(Raw!$G155&gt;$C$8,IF(Raw!$Q155&gt;$C$8,IF(Raw!$N155&gt;$C$9,IF(Raw!$N155&lt;$A$9,IF(Raw!$X155&gt;$C$9,IF(Raw!$X155&lt;$A$9,Raw!S155,-999),-999),-999),-999),-999),-999)</f>
        <v>0.58177000000000001</v>
      </c>
      <c r="M155" s="9">
        <f>Raw!Q155</f>
        <v>0.96221599999999996</v>
      </c>
      <c r="N155" s="9">
        <f>IF(Raw!$G155&gt;$C$8,IF(Raw!$Q155&gt;$C$8,IF(Raw!$N155&gt;$C$9,IF(Raw!$N155&lt;$A$9,IF(Raw!$X155&gt;$C$9,IF(Raw!$X155&lt;$A$9,Raw!V155,-999),-999),-999),-999),-999),-999)</f>
        <v>671.9</v>
      </c>
      <c r="O155" s="9">
        <f>IF(Raw!$G155&gt;$C$8,IF(Raw!$Q155&gt;$C$8,IF(Raw!$N155&gt;$C$9,IF(Raw!$N155&lt;$A$9,IF(Raw!$X155&gt;$C$9,IF(Raw!$X155&lt;$A$9,Raw!W155,-999),-999),-999),-999),-999),-999)</f>
        <v>0.344109</v>
      </c>
      <c r="P155" s="9">
        <f>IF(Raw!$G155&gt;$C$8,IF(Raw!$Q155&gt;$C$8,IF(Raw!$N155&gt;$C$9,IF(Raw!$N155&lt;$A$9,IF(Raw!$X155&gt;$C$9,IF(Raw!$X155&lt;$A$9,Raw!X155,-999),-999),-999),-999),-999),-999)</f>
        <v>711</v>
      </c>
      <c r="R155" s="9">
        <f t="shared" si="36"/>
        <v>0.23519199999999996</v>
      </c>
      <c r="S155" s="9">
        <f t="shared" si="37"/>
        <v>0.4075566907766367</v>
      </c>
      <c r="T155" s="9">
        <f t="shared" si="38"/>
        <v>0.25033500000000003</v>
      </c>
      <c r="U155" s="9">
        <f t="shared" si="39"/>
        <v>0.43029891537892984</v>
      </c>
      <c r="V155" s="15">
        <f t="shared" si="32"/>
        <v>0.177265319</v>
      </c>
      <c r="X155" s="11">
        <f t="shared" si="40"/>
        <v>3.7323999999999995E+18</v>
      </c>
      <c r="Y155" s="11">
        <f t="shared" si="41"/>
        <v>6.9170000000000002E-18</v>
      </c>
      <c r="Z155" s="11">
        <f t="shared" si="42"/>
        <v>6.96E-4</v>
      </c>
      <c r="AA155" s="16">
        <f t="shared" si="43"/>
        <v>1.7651466675171042E-2</v>
      </c>
      <c r="AB155" s="9">
        <f t="shared" si="33"/>
        <v>0.33585377991012894</v>
      </c>
      <c r="AC155" s="9">
        <f t="shared" si="34"/>
        <v>0.98234853332482885</v>
      </c>
      <c r="AD155" s="15">
        <f t="shared" si="35"/>
        <v>25.361302694211265</v>
      </c>
      <c r="AE155" s="3">
        <f t="shared" si="44"/>
        <v>832.80679999999984</v>
      </c>
      <c r="AF155" s="2">
        <f t="shared" si="45"/>
        <v>0.25</v>
      </c>
      <c r="AG155" s="9">
        <f t="shared" si="46"/>
        <v>8.3945700322429519E-3</v>
      </c>
      <c r="AH155" s="2">
        <f t="shared" si="47"/>
        <v>0.40620887511366116</v>
      </c>
    </row>
    <row r="156" spans="1:34">
      <c r="A156" s="1">
        <f>Raw!A156</f>
        <v>143</v>
      </c>
      <c r="B156" s="14">
        <f>Raw!B156</f>
        <v>0.37474537037037042</v>
      </c>
      <c r="C156" s="15">
        <f>Raw!C156</f>
        <v>95.4</v>
      </c>
      <c r="D156" s="15">
        <f>IF(C156&gt;0.5,Raw!D156*D$11,-999)</f>
        <v>6.2</v>
      </c>
      <c r="E156" s="9">
        <f>IF(Raw!$G156&gt;$C$8,IF(Raw!$Q156&gt;$C$8,IF(Raw!$N156&gt;$C$9,IF(Raw!$N156&lt;$A$9,IF(Raw!$X156&gt;$C$9,IF(Raw!$X156&lt;$A$9,Raw!H156,-999),-999),-999),-999),-999),-999)</f>
        <v>0.34506900000000001</v>
      </c>
      <c r="F156" s="9">
        <f>IF(Raw!$G156&gt;$C$8,IF(Raw!$Q156&gt;$C$8,IF(Raw!$N156&gt;$C$9,IF(Raw!$N156&lt;$A$9,IF(Raw!$X156&gt;$C$9,IF(Raw!$X156&lt;$A$9,Raw!I156,-999),-999),-999),-999),-999),-999)</f>
        <v>0.57186700000000001</v>
      </c>
      <c r="G156" s="9">
        <f>Raw!G156</f>
        <v>0.96515600000000001</v>
      </c>
      <c r="H156" s="9">
        <f>IF(Raw!$G156&gt;$C$8,IF(Raw!$Q156&gt;$C$8,IF(Raw!$N156&gt;$C$9,IF(Raw!$N156&lt;$A$9,IF(Raw!$X156&gt;$C$9,IF(Raw!$X156&lt;$A$9,Raw!L156,-999),-999),-999),-999),-999),-999)</f>
        <v>699.3</v>
      </c>
      <c r="I156" s="9">
        <f>IF(Raw!$G156&gt;$C$8,IF(Raw!$Q156&gt;$C$8,IF(Raw!$N156&gt;$C$9,IF(Raw!$N156&lt;$A$9,IF(Raw!$X156&gt;$C$9,IF(Raw!$X156&lt;$A$9,Raw!M156,-999),-999),-999),-999),-999),-999)</f>
        <v>0.25959100000000002</v>
      </c>
      <c r="J156" s="9">
        <f>IF(Raw!$G156&gt;$C$8,IF(Raw!$Q156&gt;$C$8,IF(Raw!$N156&gt;$C$9,IF(Raw!$N156&lt;$A$9,IF(Raw!$X156&gt;$C$9,IF(Raw!$X156&lt;$A$9,Raw!N156,-999),-999),-999),-999),-999),-999)</f>
        <v>707</v>
      </c>
      <c r="K156" s="9">
        <f>IF(Raw!$G156&gt;$C$8,IF(Raw!$Q156&gt;$C$8,IF(Raw!$N156&gt;$C$9,IF(Raw!$N156&lt;$A$9,IF(Raw!$X156&gt;$C$9,IF(Raw!$X156&lt;$A$9,Raw!R156,-999),-999),-999),-999),-999),-999)</f>
        <v>0.29361500000000001</v>
      </c>
      <c r="L156" s="9">
        <f>IF(Raw!$G156&gt;$C$8,IF(Raw!$Q156&gt;$C$8,IF(Raw!$N156&gt;$C$9,IF(Raw!$N156&lt;$A$9,IF(Raw!$X156&gt;$C$9,IF(Raw!$X156&lt;$A$9,Raw!S156,-999),-999),-999),-999),-999),-999)</f>
        <v>0.550543</v>
      </c>
      <c r="M156" s="9">
        <f>Raw!Q156</f>
        <v>0.98214900000000005</v>
      </c>
      <c r="N156" s="9">
        <f>IF(Raw!$G156&gt;$C$8,IF(Raw!$Q156&gt;$C$8,IF(Raw!$N156&gt;$C$9,IF(Raw!$N156&lt;$A$9,IF(Raw!$X156&gt;$C$9,IF(Raw!$X156&lt;$A$9,Raw!V156,-999),-999),-999),-999),-999),-999)</f>
        <v>712.7</v>
      </c>
      <c r="O156" s="9">
        <f>IF(Raw!$G156&gt;$C$8,IF(Raw!$Q156&gt;$C$8,IF(Raw!$N156&gt;$C$9,IF(Raw!$N156&lt;$A$9,IF(Raw!$X156&gt;$C$9,IF(Raw!$X156&lt;$A$9,Raw!W156,-999),-999),-999),-999),-999),-999)</f>
        <v>4.2751999999999998E-2</v>
      </c>
      <c r="P156" s="9">
        <f>IF(Raw!$G156&gt;$C$8,IF(Raw!$Q156&gt;$C$8,IF(Raw!$N156&gt;$C$9,IF(Raw!$N156&lt;$A$9,IF(Raw!$X156&gt;$C$9,IF(Raw!$X156&lt;$A$9,Raw!X156,-999),-999),-999),-999),-999),-999)</f>
        <v>523</v>
      </c>
      <c r="R156" s="9">
        <f t="shared" si="36"/>
        <v>0.226798</v>
      </c>
      <c r="S156" s="9">
        <f t="shared" si="37"/>
        <v>0.39659221462333022</v>
      </c>
      <c r="T156" s="9">
        <f t="shared" si="38"/>
        <v>0.25692799999999999</v>
      </c>
      <c r="U156" s="9">
        <f t="shared" si="39"/>
        <v>0.46668107668247527</v>
      </c>
      <c r="V156" s="15">
        <f t="shared" si="32"/>
        <v>0.1677504521</v>
      </c>
      <c r="X156" s="11">
        <f t="shared" si="40"/>
        <v>3.7323999999999995E+18</v>
      </c>
      <c r="Y156" s="11">
        <f t="shared" si="41"/>
        <v>6.9929999999999997E-18</v>
      </c>
      <c r="Z156" s="11">
        <f t="shared" si="42"/>
        <v>7.0699999999999995E-4</v>
      </c>
      <c r="AA156" s="16">
        <f t="shared" si="43"/>
        <v>1.8118826066935895E-2</v>
      </c>
      <c r="AB156" s="9">
        <f t="shared" si="33"/>
        <v>0.29827023374372574</v>
      </c>
      <c r="AC156" s="9">
        <f t="shared" si="34"/>
        <v>0.98188117393306407</v>
      </c>
      <c r="AD156" s="15">
        <f t="shared" si="35"/>
        <v>25.62775964205926</v>
      </c>
      <c r="AE156" s="3">
        <f t="shared" si="44"/>
        <v>841.95719999999972</v>
      </c>
      <c r="AF156" s="2">
        <f t="shared" si="45"/>
        <v>0.25</v>
      </c>
      <c r="AG156" s="9">
        <f t="shared" si="46"/>
        <v>9.199992663627617E-3</v>
      </c>
      <c r="AH156" s="2">
        <f t="shared" si="47"/>
        <v>0.44518285708405553</v>
      </c>
    </row>
    <row r="157" spans="1:34">
      <c r="A157" s="1">
        <f>Raw!A157</f>
        <v>144</v>
      </c>
      <c r="B157" s="14">
        <f>Raw!B157</f>
        <v>0.37480324074074073</v>
      </c>
      <c r="C157" s="15">
        <f>Raw!C157</f>
        <v>95.4</v>
      </c>
      <c r="D157" s="15">
        <f>IF(C157&gt;0.5,Raw!D157*D$11,-999)</f>
        <v>6.2</v>
      </c>
      <c r="E157" s="9">
        <f>IF(Raw!$G157&gt;$C$8,IF(Raw!$Q157&gt;$C$8,IF(Raw!$N157&gt;$C$9,IF(Raw!$N157&lt;$A$9,IF(Raw!$X157&gt;$C$9,IF(Raw!$X157&lt;$A$9,Raw!H157,-999),-999),-999),-999),-999),-999)</f>
        <v>0.339063</v>
      </c>
      <c r="F157" s="9">
        <f>IF(Raw!$G157&gt;$C$8,IF(Raw!$Q157&gt;$C$8,IF(Raw!$N157&gt;$C$9,IF(Raw!$N157&lt;$A$9,IF(Raw!$X157&gt;$C$9,IF(Raw!$X157&lt;$A$9,Raw!I157,-999),-999),-999),-999),-999),-999)</f>
        <v>0.56799699999999997</v>
      </c>
      <c r="G157" s="9">
        <f>Raw!G157</f>
        <v>0.97351600000000005</v>
      </c>
      <c r="H157" s="9">
        <f>IF(Raw!$G157&gt;$C$8,IF(Raw!$Q157&gt;$C$8,IF(Raw!$N157&gt;$C$9,IF(Raw!$N157&lt;$A$9,IF(Raw!$X157&gt;$C$9,IF(Raw!$X157&lt;$A$9,Raw!L157,-999),-999),-999),-999),-999),-999)</f>
        <v>677.7</v>
      </c>
      <c r="I157" s="9">
        <f>IF(Raw!$G157&gt;$C$8,IF(Raw!$Q157&gt;$C$8,IF(Raw!$N157&gt;$C$9,IF(Raw!$N157&lt;$A$9,IF(Raw!$X157&gt;$C$9,IF(Raw!$X157&lt;$A$9,Raw!M157,-999),-999),-999),-999),-999),-999)</f>
        <v>0.29780699999999999</v>
      </c>
      <c r="J157" s="9">
        <f>IF(Raw!$G157&gt;$C$8,IF(Raw!$Q157&gt;$C$8,IF(Raw!$N157&gt;$C$9,IF(Raw!$N157&lt;$A$9,IF(Raw!$X157&gt;$C$9,IF(Raw!$X157&lt;$A$9,Raw!N157,-999),-999),-999),-999),-999),-999)</f>
        <v>439</v>
      </c>
      <c r="K157" s="9">
        <f>IF(Raw!$G157&gt;$C$8,IF(Raw!$Q157&gt;$C$8,IF(Raw!$N157&gt;$C$9,IF(Raw!$N157&lt;$A$9,IF(Raw!$X157&gt;$C$9,IF(Raw!$X157&lt;$A$9,Raw!R157,-999),-999),-999),-999),-999),-999)</f>
        <v>0.307</v>
      </c>
      <c r="L157" s="9">
        <f>IF(Raw!$G157&gt;$C$8,IF(Raw!$Q157&gt;$C$8,IF(Raw!$N157&gt;$C$9,IF(Raw!$N157&lt;$A$9,IF(Raw!$X157&gt;$C$9,IF(Raw!$X157&lt;$A$9,Raw!S157,-999),-999),-999),-999),-999),-999)</f>
        <v>0.55119700000000005</v>
      </c>
      <c r="M157" s="9">
        <f>Raw!Q157</f>
        <v>0.97063699999999997</v>
      </c>
      <c r="N157" s="9">
        <f>IF(Raw!$G157&gt;$C$8,IF(Raw!$Q157&gt;$C$8,IF(Raw!$N157&gt;$C$9,IF(Raw!$N157&lt;$A$9,IF(Raw!$X157&gt;$C$9,IF(Raw!$X157&lt;$A$9,Raw!V157,-999),-999),-999),-999),-999),-999)</f>
        <v>630.5</v>
      </c>
      <c r="O157" s="9">
        <f>IF(Raw!$G157&gt;$C$8,IF(Raw!$Q157&gt;$C$8,IF(Raw!$N157&gt;$C$9,IF(Raw!$N157&lt;$A$9,IF(Raw!$X157&gt;$C$9,IF(Raw!$X157&lt;$A$9,Raw!W157,-999),-999),-999),-999),-999),-999)</f>
        <v>0.14164099999999999</v>
      </c>
      <c r="P157" s="9">
        <f>IF(Raw!$G157&gt;$C$8,IF(Raw!$Q157&gt;$C$8,IF(Raw!$N157&gt;$C$9,IF(Raw!$N157&lt;$A$9,IF(Raw!$X157&gt;$C$9,IF(Raw!$X157&lt;$A$9,Raw!X157,-999),-999),-999),-999),-999),-999)</f>
        <v>465</v>
      </c>
      <c r="R157" s="9">
        <f t="shared" si="36"/>
        <v>0.22893399999999997</v>
      </c>
      <c r="S157" s="9">
        <f t="shared" si="37"/>
        <v>0.40305494571274142</v>
      </c>
      <c r="T157" s="9">
        <f t="shared" si="38"/>
        <v>0.24419700000000005</v>
      </c>
      <c r="U157" s="9">
        <f t="shared" si="39"/>
        <v>0.44303035031032467</v>
      </c>
      <c r="V157" s="15">
        <f t="shared" si="32"/>
        <v>0.16794972590000004</v>
      </c>
      <c r="X157" s="11">
        <f t="shared" si="40"/>
        <v>3.7323999999999995E+18</v>
      </c>
      <c r="Y157" s="11">
        <f t="shared" si="41"/>
        <v>6.7770000000000002E-18</v>
      </c>
      <c r="Z157" s="11">
        <f t="shared" si="42"/>
        <v>4.3899999999999999E-4</v>
      </c>
      <c r="AA157" s="16">
        <f t="shared" si="43"/>
        <v>1.0982323700867401E-2</v>
      </c>
      <c r="AB157" s="9">
        <f t="shared" si="33"/>
        <v>0.30968185050078073</v>
      </c>
      <c r="AC157" s="9">
        <f t="shared" si="34"/>
        <v>0.98901767629913251</v>
      </c>
      <c r="AD157" s="15">
        <f t="shared" si="35"/>
        <v>25.016682689902961</v>
      </c>
      <c r="AE157" s="3">
        <f t="shared" si="44"/>
        <v>815.95079999999984</v>
      </c>
      <c r="AF157" s="2">
        <f t="shared" si="45"/>
        <v>0.25</v>
      </c>
      <c r="AG157" s="9">
        <f t="shared" si="46"/>
        <v>8.5254997659307274E-3</v>
      </c>
      <c r="AH157" s="2">
        <f t="shared" si="47"/>
        <v>0.41254449678766753</v>
      </c>
    </row>
    <row r="158" spans="1:34">
      <c r="A158" s="1">
        <f>Raw!A158</f>
        <v>145</v>
      </c>
      <c r="B158" s="14">
        <f>Raw!B158</f>
        <v>0.37484953703703705</v>
      </c>
      <c r="C158" s="15">
        <f>Raw!C158</f>
        <v>97.6</v>
      </c>
      <c r="D158" s="15">
        <f>IF(C158&gt;0.5,Raw!D158*D$11,-999)</f>
        <v>6.2</v>
      </c>
      <c r="E158" s="9">
        <f>IF(Raw!$G158&gt;$C$8,IF(Raw!$Q158&gt;$C$8,IF(Raw!$N158&gt;$C$9,IF(Raw!$N158&lt;$A$9,IF(Raw!$X158&gt;$C$9,IF(Raw!$X158&lt;$A$9,Raw!H158,-999),-999),-999),-999),-999),-999)</f>
        <v>0.341611</v>
      </c>
      <c r="F158" s="9">
        <f>IF(Raw!$G158&gt;$C$8,IF(Raw!$Q158&gt;$C$8,IF(Raw!$N158&gt;$C$9,IF(Raw!$N158&lt;$A$9,IF(Raw!$X158&gt;$C$9,IF(Raw!$X158&lt;$A$9,Raw!I158,-999),-999),-999),-999),-999),-999)</f>
        <v>0.57320400000000005</v>
      </c>
      <c r="G158" s="9">
        <f>Raw!G158</f>
        <v>0.95543100000000003</v>
      </c>
      <c r="H158" s="9">
        <f>IF(Raw!$G158&gt;$C$8,IF(Raw!$Q158&gt;$C$8,IF(Raw!$N158&gt;$C$9,IF(Raw!$N158&lt;$A$9,IF(Raw!$X158&gt;$C$9,IF(Raw!$X158&lt;$A$9,Raw!L158,-999),-999),-999),-999),-999),-999)</f>
        <v>712.8</v>
      </c>
      <c r="I158" s="9">
        <f>IF(Raw!$G158&gt;$C$8,IF(Raw!$Q158&gt;$C$8,IF(Raw!$N158&gt;$C$9,IF(Raw!$N158&lt;$A$9,IF(Raw!$X158&gt;$C$9,IF(Raw!$X158&lt;$A$9,Raw!M158,-999),-999),-999),-999),-999),-999)</f>
        <v>0.25556299999999998</v>
      </c>
      <c r="J158" s="9">
        <f>IF(Raw!$G158&gt;$C$8,IF(Raw!$Q158&gt;$C$8,IF(Raw!$N158&gt;$C$9,IF(Raw!$N158&lt;$A$9,IF(Raw!$X158&gt;$C$9,IF(Raw!$X158&lt;$A$9,Raw!N158,-999),-999),-999),-999),-999),-999)</f>
        <v>560</v>
      </c>
      <c r="K158" s="9">
        <f>IF(Raw!$G158&gt;$C$8,IF(Raw!$Q158&gt;$C$8,IF(Raw!$N158&gt;$C$9,IF(Raw!$N158&lt;$A$9,IF(Raw!$X158&gt;$C$9,IF(Raw!$X158&lt;$A$9,Raw!R158,-999),-999),-999),-999),-999),-999)</f>
        <v>0.312587</v>
      </c>
      <c r="L158" s="9">
        <f>IF(Raw!$G158&gt;$C$8,IF(Raw!$Q158&gt;$C$8,IF(Raw!$N158&gt;$C$9,IF(Raw!$N158&lt;$A$9,IF(Raw!$X158&gt;$C$9,IF(Raw!$X158&lt;$A$9,Raw!S158,-999),-999),-999),-999),-999),-999)</f>
        <v>0.55597300000000005</v>
      </c>
      <c r="M158" s="9">
        <f>Raw!Q158</f>
        <v>0.96548699999999998</v>
      </c>
      <c r="N158" s="9">
        <f>IF(Raw!$G158&gt;$C$8,IF(Raw!$Q158&gt;$C$8,IF(Raw!$N158&gt;$C$9,IF(Raw!$N158&lt;$A$9,IF(Raw!$X158&gt;$C$9,IF(Raw!$X158&lt;$A$9,Raw!V158,-999),-999),-999),-999),-999),-999)</f>
        <v>638</v>
      </c>
      <c r="O158" s="9">
        <f>IF(Raw!$G158&gt;$C$8,IF(Raw!$Q158&gt;$C$8,IF(Raw!$N158&gt;$C$9,IF(Raw!$N158&lt;$A$9,IF(Raw!$X158&gt;$C$9,IF(Raw!$X158&lt;$A$9,Raw!W158,-999),-999),-999),-999),-999),-999)</f>
        <v>8.5166000000000006E-2</v>
      </c>
      <c r="P158" s="9">
        <f>IF(Raw!$G158&gt;$C$8,IF(Raw!$Q158&gt;$C$8,IF(Raw!$N158&gt;$C$9,IF(Raw!$N158&lt;$A$9,IF(Raw!$X158&gt;$C$9,IF(Raw!$X158&lt;$A$9,Raw!X158,-999),-999),-999),-999),-999),-999)</f>
        <v>859</v>
      </c>
      <c r="R158" s="9">
        <f t="shared" si="36"/>
        <v>0.23159300000000005</v>
      </c>
      <c r="S158" s="9">
        <f t="shared" si="37"/>
        <v>0.40403242126712308</v>
      </c>
      <c r="T158" s="9">
        <f t="shared" si="38"/>
        <v>0.24338600000000005</v>
      </c>
      <c r="U158" s="9">
        <f t="shared" si="39"/>
        <v>0.43776586273074414</v>
      </c>
      <c r="V158" s="15">
        <f t="shared" si="32"/>
        <v>0.16940497310000002</v>
      </c>
      <c r="X158" s="11">
        <f t="shared" si="40"/>
        <v>3.7323999999999995E+18</v>
      </c>
      <c r="Y158" s="11">
        <f t="shared" si="41"/>
        <v>7.1279999999999994E-18</v>
      </c>
      <c r="Z158" s="11">
        <f t="shared" si="42"/>
        <v>5.5999999999999995E-4</v>
      </c>
      <c r="AA158" s="16">
        <f t="shared" si="43"/>
        <v>1.4679838181242508E-2</v>
      </c>
      <c r="AB158" s="9">
        <f t="shared" si="33"/>
        <v>0.31615986709557992</v>
      </c>
      <c r="AC158" s="9">
        <f t="shared" si="34"/>
        <v>0.98532016181875737</v>
      </c>
      <c r="AD158" s="15">
        <f t="shared" si="35"/>
        <v>26.213996752218765</v>
      </c>
      <c r="AE158" s="3">
        <f t="shared" si="44"/>
        <v>858.21119999999974</v>
      </c>
      <c r="AF158" s="2">
        <f t="shared" si="45"/>
        <v>0.25</v>
      </c>
      <c r="AG158" s="9">
        <f t="shared" si="46"/>
        <v>8.8273791568122869E-3</v>
      </c>
      <c r="AH158" s="2">
        <f t="shared" si="47"/>
        <v>0.42715228340675548</v>
      </c>
    </row>
    <row r="159" spans="1:34">
      <c r="A159" s="1">
        <f>Raw!A159</f>
        <v>146</v>
      </c>
      <c r="B159" s="14">
        <f>Raw!B159</f>
        <v>0.37490740740740741</v>
      </c>
      <c r="C159" s="15">
        <f>Raw!C159</f>
        <v>97.4</v>
      </c>
      <c r="D159" s="15">
        <f>IF(C159&gt;0.5,Raw!D159*D$11,-999)</f>
        <v>6.2</v>
      </c>
      <c r="E159" s="9">
        <f>IF(Raw!$G159&gt;$C$8,IF(Raw!$Q159&gt;$C$8,IF(Raw!$N159&gt;$C$9,IF(Raw!$N159&lt;$A$9,IF(Raw!$X159&gt;$C$9,IF(Raw!$X159&lt;$A$9,Raw!H159,-999),-999),-999),-999),-999),-999)</f>
        <v>0.32308799999999999</v>
      </c>
      <c r="F159" s="9">
        <f>IF(Raw!$G159&gt;$C$8,IF(Raw!$Q159&gt;$C$8,IF(Raw!$N159&gt;$C$9,IF(Raw!$N159&lt;$A$9,IF(Raw!$X159&gt;$C$9,IF(Raw!$X159&lt;$A$9,Raw!I159,-999),-999),-999),-999),-999),-999)</f>
        <v>0.56093400000000004</v>
      </c>
      <c r="G159" s="9">
        <f>Raw!G159</f>
        <v>0.96763500000000002</v>
      </c>
      <c r="H159" s="9">
        <f>IF(Raw!$G159&gt;$C$8,IF(Raw!$Q159&gt;$C$8,IF(Raw!$N159&gt;$C$9,IF(Raw!$N159&lt;$A$9,IF(Raw!$X159&gt;$C$9,IF(Raw!$X159&lt;$A$9,Raw!L159,-999),-999),-999),-999),-999),-999)</f>
        <v>704.9</v>
      </c>
      <c r="I159" s="9">
        <f>IF(Raw!$G159&gt;$C$8,IF(Raw!$Q159&gt;$C$8,IF(Raw!$N159&gt;$C$9,IF(Raw!$N159&lt;$A$9,IF(Raw!$X159&gt;$C$9,IF(Raw!$X159&lt;$A$9,Raw!M159,-999),-999),-999),-999),-999),-999)</f>
        <v>8.4409999999999999E-2</v>
      </c>
      <c r="J159" s="9">
        <f>IF(Raw!$G159&gt;$C$8,IF(Raw!$Q159&gt;$C$8,IF(Raw!$N159&gt;$C$9,IF(Raw!$N159&lt;$A$9,IF(Raw!$X159&gt;$C$9,IF(Raw!$X159&lt;$A$9,Raw!N159,-999),-999),-999),-999),-999),-999)</f>
        <v>694</v>
      </c>
      <c r="K159" s="9">
        <f>IF(Raw!$G159&gt;$C$8,IF(Raw!$Q159&gt;$C$8,IF(Raw!$N159&gt;$C$9,IF(Raw!$N159&lt;$A$9,IF(Raw!$X159&gt;$C$9,IF(Raw!$X159&lt;$A$9,Raw!R159,-999),-999),-999),-999),-999),-999)</f>
        <v>0.309531</v>
      </c>
      <c r="L159" s="9">
        <f>IF(Raw!$G159&gt;$C$8,IF(Raw!$Q159&gt;$C$8,IF(Raw!$N159&gt;$C$9,IF(Raw!$N159&lt;$A$9,IF(Raw!$X159&gt;$C$9,IF(Raw!$X159&lt;$A$9,Raw!S159,-999),-999),-999),-999),-999),-999)</f>
        <v>0.57062800000000002</v>
      </c>
      <c r="M159" s="9">
        <f>Raw!Q159</f>
        <v>0.96556299999999995</v>
      </c>
      <c r="N159" s="9">
        <f>IF(Raw!$G159&gt;$C$8,IF(Raw!$Q159&gt;$C$8,IF(Raw!$N159&gt;$C$9,IF(Raw!$N159&lt;$A$9,IF(Raw!$X159&gt;$C$9,IF(Raw!$X159&lt;$A$9,Raw!V159,-999),-999),-999),-999),-999),-999)</f>
        <v>703.4</v>
      </c>
      <c r="O159" s="9">
        <f>IF(Raw!$G159&gt;$C$8,IF(Raw!$Q159&gt;$C$8,IF(Raw!$N159&gt;$C$9,IF(Raw!$N159&lt;$A$9,IF(Raw!$X159&gt;$C$9,IF(Raw!$X159&lt;$A$9,Raw!W159,-999),-999),-999),-999),-999),-999)</f>
        <v>0.20124600000000001</v>
      </c>
      <c r="P159" s="9">
        <f>IF(Raw!$G159&gt;$C$8,IF(Raw!$Q159&gt;$C$8,IF(Raw!$N159&gt;$C$9,IF(Raw!$N159&lt;$A$9,IF(Raw!$X159&gt;$C$9,IF(Raw!$X159&lt;$A$9,Raw!X159,-999),-999),-999),-999),-999),-999)</f>
        <v>799</v>
      </c>
      <c r="R159" s="9">
        <f t="shared" si="36"/>
        <v>0.23784600000000006</v>
      </c>
      <c r="S159" s="9">
        <f t="shared" si="37"/>
        <v>0.42401779888543045</v>
      </c>
      <c r="T159" s="9">
        <f t="shared" si="38"/>
        <v>0.26109700000000002</v>
      </c>
      <c r="U159" s="9">
        <f t="shared" si="39"/>
        <v>0.45756079267053146</v>
      </c>
      <c r="V159" s="15">
        <f t="shared" si="32"/>
        <v>0.17387035160000003</v>
      </c>
      <c r="X159" s="11">
        <f t="shared" si="40"/>
        <v>3.7323999999999995E+18</v>
      </c>
      <c r="Y159" s="11">
        <f t="shared" si="41"/>
        <v>7.049E-18</v>
      </c>
      <c r="Z159" s="11">
        <f t="shared" si="42"/>
        <v>6.9399999999999996E-4</v>
      </c>
      <c r="AA159" s="16">
        <f t="shared" si="43"/>
        <v>1.7931513074414877E-2</v>
      </c>
      <c r="AB159" s="9">
        <f t="shared" si="33"/>
        <v>0.31421286426919048</v>
      </c>
      <c r="AC159" s="9">
        <f t="shared" si="34"/>
        <v>0.98206848692558524</v>
      </c>
      <c r="AD159" s="15">
        <f t="shared" si="35"/>
        <v>25.837915092816829</v>
      </c>
      <c r="AE159" s="3">
        <f t="shared" si="44"/>
        <v>848.6995999999998</v>
      </c>
      <c r="AF159" s="2">
        <f t="shared" si="45"/>
        <v>0.25</v>
      </c>
      <c r="AG159" s="9">
        <f t="shared" si="46"/>
        <v>9.0941668544793509E-3</v>
      </c>
      <c r="AH159" s="2">
        <f t="shared" si="47"/>
        <v>0.4400620012537988</v>
      </c>
    </row>
    <row r="160" spans="1:34">
      <c r="A160" s="1">
        <f>Raw!A160</f>
        <v>147</v>
      </c>
      <c r="B160" s="14">
        <f>Raw!B160</f>
        <v>0.37495370370370368</v>
      </c>
      <c r="C160" s="15">
        <f>Raw!C160</f>
        <v>99.1</v>
      </c>
      <c r="D160" s="15">
        <f>IF(C160&gt;0.5,Raw!D160*D$11,-999)</f>
        <v>6.2</v>
      </c>
      <c r="E160" s="9">
        <f>IF(Raw!$G160&gt;$C$8,IF(Raw!$Q160&gt;$C$8,IF(Raw!$N160&gt;$C$9,IF(Raw!$N160&lt;$A$9,IF(Raw!$X160&gt;$C$9,IF(Raw!$X160&lt;$A$9,Raw!H160,-999),-999),-999),-999),-999),-999)</f>
        <v>0.34248499999999998</v>
      </c>
      <c r="F160" s="9">
        <f>IF(Raw!$G160&gt;$C$8,IF(Raw!$Q160&gt;$C$8,IF(Raw!$N160&gt;$C$9,IF(Raw!$N160&lt;$A$9,IF(Raw!$X160&gt;$C$9,IF(Raw!$X160&lt;$A$9,Raw!I160,-999),-999),-999),-999),-999),-999)</f>
        <v>0.57009500000000002</v>
      </c>
      <c r="G160" s="9">
        <f>Raw!G160</f>
        <v>0.96942799999999996</v>
      </c>
      <c r="H160" s="9">
        <f>IF(Raw!$G160&gt;$C$8,IF(Raw!$Q160&gt;$C$8,IF(Raw!$N160&gt;$C$9,IF(Raw!$N160&lt;$A$9,IF(Raw!$X160&gt;$C$9,IF(Raw!$X160&lt;$A$9,Raw!L160,-999),-999),-999),-999),-999),-999)</f>
        <v>679.2</v>
      </c>
      <c r="I160" s="9">
        <f>IF(Raw!$G160&gt;$C$8,IF(Raw!$Q160&gt;$C$8,IF(Raw!$N160&gt;$C$9,IF(Raw!$N160&lt;$A$9,IF(Raw!$X160&gt;$C$9,IF(Raw!$X160&lt;$A$9,Raw!M160,-999),-999),-999),-999),-999),-999)</f>
        <v>0.13044</v>
      </c>
      <c r="J160" s="9">
        <f>IF(Raw!$G160&gt;$C$8,IF(Raw!$Q160&gt;$C$8,IF(Raw!$N160&gt;$C$9,IF(Raw!$N160&lt;$A$9,IF(Raw!$X160&gt;$C$9,IF(Raw!$X160&lt;$A$9,Raw!N160,-999),-999),-999),-999),-999),-999)</f>
        <v>706</v>
      </c>
      <c r="K160" s="9">
        <f>IF(Raw!$G160&gt;$C$8,IF(Raw!$Q160&gt;$C$8,IF(Raw!$N160&gt;$C$9,IF(Raw!$N160&lt;$A$9,IF(Raw!$X160&gt;$C$9,IF(Raw!$X160&lt;$A$9,Raw!R160,-999),-999),-999),-999),-999),-999)</f>
        <v>0.29959400000000003</v>
      </c>
      <c r="L160" s="9">
        <f>IF(Raw!$G160&gt;$C$8,IF(Raw!$Q160&gt;$C$8,IF(Raw!$N160&gt;$C$9,IF(Raw!$N160&lt;$A$9,IF(Raw!$X160&gt;$C$9,IF(Raw!$X160&lt;$A$9,Raw!S160,-999),-999),-999),-999),-999),-999)</f>
        <v>0.52785199999999999</v>
      </c>
      <c r="M160" s="9">
        <f>Raw!Q160</f>
        <v>0.97568500000000002</v>
      </c>
      <c r="N160" s="9">
        <f>IF(Raw!$G160&gt;$C$8,IF(Raw!$Q160&gt;$C$8,IF(Raw!$N160&gt;$C$9,IF(Raw!$N160&lt;$A$9,IF(Raw!$X160&gt;$C$9,IF(Raw!$X160&lt;$A$9,Raw!V160,-999),-999),-999),-999),-999),-999)</f>
        <v>690.9</v>
      </c>
      <c r="O160" s="9">
        <f>IF(Raw!$G160&gt;$C$8,IF(Raw!$Q160&gt;$C$8,IF(Raw!$N160&gt;$C$9,IF(Raw!$N160&lt;$A$9,IF(Raw!$X160&gt;$C$9,IF(Raw!$X160&lt;$A$9,Raw!W160,-999),-999),-999),-999),-999),-999)</f>
        <v>0.13362499999999999</v>
      </c>
      <c r="P160" s="9">
        <f>IF(Raw!$G160&gt;$C$8,IF(Raw!$Q160&gt;$C$8,IF(Raw!$N160&gt;$C$9,IF(Raw!$N160&lt;$A$9,IF(Raw!$X160&gt;$C$9,IF(Raw!$X160&lt;$A$9,Raw!X160,-999),-999),-999),-999),-999),-999)</f>
        <v>705</v>
      </c>
      <c r="R160" s="9">
        <f t="shared" si="36"/>
        <v>0.22761000000000003</v>
      </c>
      <c r="S160" s="9">
        <f t="shared" si="37"/>
        <v>0.39924924793236222</v>
      </c>
      <c r="T160" s="9">
        <f t="shared" si="38"/>
        <v>0.22825799999999996</v>
      </c>
      <c r="U160" s="9">
        <f t="shared" si="39"/>
        <v>0.43242802906875405</v>
      </c>
      <c r="V160" s="15">
        <f t="shared" si="32"/>
        <v>0.1608365044</v>
      </c>
      <c r="X160" s="11">
        <f t="shared" si="40"/>
        <v>3.7323999999999995E+18</v>
      </c>
      <c r="Y160" s="11">
        <f t="shared" si="41"/>
        <v>6.7919999999999998E-18</v>
      </c>
      <c r="Z160" s="11">
        <f t="shared" si="42"/>
        <v>7.0599999999999992E-4</v>
      </c>
      <c r="AA160" s="16">
        <f t="shared" si="43"/>
        <v>1.7582739556580684E-2</v>
      </c>
      <c r="AB160" s="9">
        <f t="shared" si="33"/>
        <v>0.30360740096570604</v>
      </c>
      <c r="AC160" s="9">
        <f t="shared" si="34"/>
        <v>0.98241726044341926</v>
      </c>
      <c r="AD160" s="15">
        <f t="shared" si="35"/>
        <v>24.904730250114287</v>
      </c>
      <c r="AE160" s="3">
        <f t="shared" si="44"/>
        <v>817.75679999999977</v>
      </c>
      <c r="AF160" s="2">
        <f t="shared" si="45"/>
        <v>0.25</v>
      </c>
      <c r="AG160" s="9">
        <f t="shared" si="46"/>
        <v>8.284233397342999E-3</v>
      </c>
      <c r="AH160" s="2">
        <f t="shared" si="47"/>
        <v>0.40086974277282811</v>
      </c>
    </row>
    <row r="161" spans="1:34">
      <c r="A161" s="1">
        <f>Raw!A161</f>
        <v>148</v>
      </c>
      <c r="B161" s="14">
        <f>Raw!B161</f>
        <v>0.37501157407407404</v>
      </c>
      <c r="C161" s="15">
        <f>Raw!C161</f>
        <v>99.1</v>
      </c>
      <c r="D161" s="15">
        <f>IF(C161&gt;0.5,Raw!D161*D$11,-999)</f>
        <v>6.2</v>
      </c>
      <c r="E161" s="9">
        <f>IF(Raw!$G161&gt;$C$8,IF(Raw!$Q161&gt;$C$8,IF(Raw!$N161&gt;$C$9,IF(Raw!$N161&lt;$A$9,IF(Raw!$X161&gt;$C$9,IF(Raw!$X161&lt;$A$9,Raw!H161,-999),-999),-999),-999),-999),-999)</f>
        <v>0.32691399999999998</v>
      </c>
      <c r="F161" s="9">
        <f>IF(Raw!$G161&gt;$C$8,IF(Raw!$Q161&gt;$C$8,IF(Raw!$N161&gt;$C$9,IF(Raw!$N161&lt;$A$9,IF(Raw!$X161&gt;$C$9,IF(Raw!$X161&lt;$A$9,Raw!I161,-999),-999),-999),-999),-999),-999)</f>
        <v>0.53238700000000005</v>
      </c>
      <c r="G161" s="9">
        <f>Raw!G161</f>
        <v>0.97020799999999996</v>
      </c>
      <c r="H161" s="9">
        <f>IF(Raw!$G161&gt;$C$8,IF(Raw!$Q161&gt;$C$8,IF(Raw!$N161&gt;$C$9,IF(Raw!$N161&lt;$A$9,IF(Raw!$X161&gt;$C$9,IF(Raw!$X161&lt;$A$9,Raw!L161,-999),-999),-999),-999),-999),-999)</f>
        <v>663.9</v>
      </c>
      <c r="I161" s="9">
        <f>IF(Raw!$G161&gt;$C$8,IF(Raw!$Q161&gt;$C$8,IF(Raw!$N161&gt;$C$9,IF(Raw!$N161&lt;$A$9,IF(Raw!$X161&gt;$C$9,IF(Raw!$X161&lt;$A$9,Raw!M161,-999),-999),-999),-999),-999),-999)</f>
        <v>0.144292</v>
      </c>
      <c r="J161" s="9">
        <f>IF(Raw!$G161&gt;$C$8,IF(Raw!$Q161&gt;$C$8,IF(Raw!$N161&gt;$C$9,IF(Raw!$N161&lt;$A$9,IF(Raw!$X161&gt;$C$9,IF(Raw!$X161&lt;$A$9,Raw!N161,-999),-999),-999),-999),-999),-999)</f>
        <v>636</v>
      </c>
      <c r="K161" s="9">
        <f>IF(Raw!$G161&gt;$C$8,IF(Raw!$Q161&gt;$C$8,IF(Raw!$N161&gt;$C$9,IF(Raw!$N161&lt;$A$9,IF(Raw!$X161&gt;$C$9,IF(Raw!$X161&lt;$A$9,Raw!R161,-999),-999),-999),-999),-999),-999)</f>
        <v>0.30601699999999998</v>
      </c>
      <c r="L161" s="9">
        <f>IF(Raw!$G161&gt;$C$8,IF(Raw!$Q161&gt;$C$8,IF(Raw!$N161&gt;$C$9,IF(Raw!$N161&lt;$A$9,IF(Raw!$X161&gt;$C$9,IF(Raw!$X161&lt;$A$9,Raw!S161,-999),-999),-999),-999),-999),-999)</f>
        <v>0.53803000000000001</v>
      </c>
      <c r="M161" s="9">
        <f>Raw!Q161</f>
        <v>0.97228499999999995</v>
      </c>
      <c r="N161" s="9">
        <f>IF(Raw!$G161&gt;$C$8,IF(Raw!$Q161&gt;$C$8,IF(Raw!$N161&gt;$C$9,IF(Raw!$N161&lt;$A$9,IF(Raw!$X161&gt;$C$9,IF(Raw!$X161&lt;$A$9,Raw!V161,-999),-999),-999),-999),-999),-999)</f>
        <v>639.29999999999995</v>
      </c>
      <c r="O161" s="9">
        <f>IF(Raw!$G161&gt;$C$8,IF(Raw!$Q161&gt;$C$8,IF(Raw!$N161&gt;$C$9,IF(Raw!$N161&lt;$A$9,IF(Raw!$X161&gt;$C$9,IF(Raw!$X161&lt;$A$9,Raw!W161,-999),-999),-999),-999),-999),-999)</f>
        <v>0.16156000000000001</v>
      </c>
      <c r="P161" s="9">
        <f>IF(Raw!$G161&gt;$C$8,IF(Raw!$Q161&gt;$C$8,IF(Raw!$N161&gt;$C$9,IF(Raw!$N161&lt;$A$9,IF(Raw!$X161&gt;$C$9,IF(Raw!$X161&lt;$A$9,Raw!X161,-999),-999),-999),-999),-999),-999)</f>
        <v>517</v>
      </c>
      <c r="R161" s="9">
        <f t="shared" si="36"/>
        <v>0.20547300000000007</v>
      </c>
      <c r="S161" s="9">
        <f t="shared" si="37"/>
        <v>0.38594668915657226</v>
      </c>
      <c r="T161" s="9">
        <f t="shared" si="38"/>
        <v>0.23201300000000002</v>
      </c>
      <c r="U161" s="9">
        <f t="shared" si="39"/>
        <v>0.43122688325929787</v>
      </c>
      <c r="V161" s="15">
        <f t="shared" si="32"/>
        <v>0.16393774100000003</v>
      </c>
      <c r="X161" s="11">
        <f t="shared" si="40"/>
        <v>3.7323999999999995E+18</v>
      </c>
      <c r="Y161" s="11">
        <f t="shared" si="41"/>
        <v>6.6389999999999991E-18</v>
      </c>
      <c r="Z161" s="11">
        <f t="shared" si="42"/>
        <v>6.3599999999999996E-4</v>
      </c>
      <c r="AA161" s="16">
        <f t="shared" si="43"/>
        <v>1.5515186002063995E-2</v>
      </c>
      <c r="AB161" s="9">
        <f t="shared" si="33"/>
        <v>0.30961672484989688</v>
      </c>
      <c r="AC161" s="9">
        <f t="shared" si="34"/>
        <v>0.98448481399793586</v>
      </c>
      <c r="AD161" s="15">
        <f t="shared" si="35"/>
        <v>24.394946544125776</v>
      </c>
      <c r="AE161" s="3">
        <f t="shared" si="44"/>
        <v>799.33559999999966</v>
      </c>
      <c r="AF161" s="2">
        <f t="shared" si="45"/>
        <v>0.25</v>
      </c>
      <c r="AG161" s="9">
        <f t="shared" si="46"/>
        <v>8.0921205888465665E-3</v>
      </c>
      <c r="AH161" s="2">
        <f t="shared" si="47"/>
        <v>0.39157350395005053</v>
      </c>
    </row>
    <row r="162" spans="1:34">
      <c r="A162" s="1">
        <f>Raw!A162</f>
        <v>149</v>
      </c>
      <c r="B162" s="14">
        <f>Raw!B162</f>
        <v>0.37505787037037036</v>
      </c>
      <c r="C162" s="15">
        <f>Raw!C162</f>
        <v>101.4</v>
      </c>
      <c r="D162" s="15">
        <f>IF(C162&gt;0.5,Raw!D162*D$11,-999)</f>
        <v>6.2</v>
      </c>
      <c r="E162" s="9">
        <f>IF(Raw!$G162&gt;$C$8,IF(Raw!$Q162&gt;$C$8,IF(Raw!$N162&gt;$C$9,IF(Raw!$N162&lt;$A$9,IF(Raw!$X162&gt;$C$9,IF(Raw!$X162&lt;$A$9,Raw!H162,-999),-999),-999),-999),-999),-999)</f>
        <v>0.31924400000000003</v>
      </c>
      <c r="F162" s="9">
        <f>IF(Raw!$G162&gt;$C$8,IF(Raw!$Q162&gt;$C$8,IF(Raw!$N162&gt;$C$9,IF(Raw!$N162&lt;$A$9,IF(Raw!$X162&gt;$C$9,IF(Raw!$X162&lt;$A$9,Raw!I162,-999),-999),-999),-999),-999),-999)</f>
        <v>0.52971299999999999</v>
      </c>
      <c r="G162" s="9">
        <f>Raw!G162</f>
        <v>0.96602200000000005</v>
      </c>
      <c r="H162" s="9">
        <f>IF(Raw!$G162&gt;$C$8,IF(Raw!$Q162&gt;$C$8,IF(Raw!$N162&gt;$C$9,IF(Raw!$N162&lt;$A$9,IF(Raw!$X162&gt;$C$9,IF(Raw!$X162&lt;$A$9,Raw!L162,-999),-999),-999),-999),-999),-999)</f>
        <v>663.5</v>
      </c>
      <c r="I162" s="9">
        <f>IF(Raw!$G162&gt;$C$8,IF(Raw!$Q162&gt;$C$8,IF(Raw!$N162&gt;$C$9,IF(Raw!$N162&lt;$A$9,IF(Raw!$X162&gt;$C$9,IF(Raw!$X162&lt;$A$9,Raw!M162,-999),-999),-999),-999),-999),-999)</f>
        <v>0.147671</v>
      </c>
      <c r="J162" s="9">
        <f>IF(Raw!$G162&gt;$C$8,IF(Raw!$Q162&gt;$C$8,IF(Raw!$N162&gt;$C$9,IF(Raw!$N162&lt;$A$9,IF(Raw!$X162&gt;$C$9,IF(Raw!$X162&lt;$A$9,Raw!N162,-999),-999),-999),-999),-999),-999)</f>
        <v>1068</v>
      </c>
      <c r="K162" s="9">
        <f>IF(Raw!$G162&gt;$C$8,IF(Raw!$Q162&gt;$C$8,IF(Raw!$N162&gt;$C$9,IF(Raw!$N162&lt;$A$9,IF(Raw!$X162&gt;$C$9,IF(Raw!$X162&lt;$A$9,Raw!R162,-999),-999),-999),-999),-999),-999)</f>
        <v>0.30349300000000001</v>
      </c>
      <c r="L162" s="9">
        <f>IF(Raw!$G162&gt;$C$8,IF(Raw!$Q162&gt;$C$8,IF(Raw!$N162&gt;$C$9,IF(Raw!$N162&lt;$A$9,IF(Raw!$X162&gt;$C$9,IF(Raw!$X162&lt;$A$9,Raw!S162,-999),-999),-999),-999),-999),-999)</f>
        <v>0.51948899999999998</v>
      </c>
      <c r="M162" s="9">
        <f>Raw!Q162</f>
        <v>0.951403</v>
      </c>
      <c r="N162" s="9">
        <f>IF(Raw!$G162&gt;$C$8,IF(Raw!$Q162&gt;$C$8,IF(Raw!$N162&gt;$C$9,IF(Raw!$N162&lt;$A$9,IF(Raw!$X162&gt;$C$9,IF(Raw!$X162&lt;$A$9,Raw!V162,-999),-999),-999),-999),-999),-999)</f>
        <v>638.79999999999995</v>
      </c>
      <c r="O162" s="9">
        <f>IF(Raw!$G162&gt;$C$8,IF(Raw!$Q162&gt;$C$8,IF(Raw!$N162&gt;$C$9,IF(Raw!$N162&lt;$A$9,IF(Raw!$X162&gt;$C$9,IF(Raw!$X162&lt;$A$9,Raw!W162,-999),-999),-999),-999),-999),-999)</f>
        <v>0.273146</v>
      </c>
      <c r="P162" s="9">
        <f>IF(Raw!$G162&gt;$C$8,IF(Raw!$Q162&gt;$C$8,IF(Raw!$N162&gt;$C$9,IF(Raw!$N162&lt;$A$9,IF(Raw!$X162&gt;$C$9,IF(Raw!$X162&lt;$A$9,Raw!X162,-999),-999),-999),-999),-999),-999)</f>
        <v>616</v>
      </c>
      <c r="R162" s="9">
        <f t="shared" si="36"/>
        <v>0.21046899999999996</v>
      </c>
      <c r="S162" s="9">
        <f t="shared" si="37"/>
        <v>0.39732647679026184</v>
      </c>
      <c r="T162" s="9">
        <f t="shared" si="38"/>
        <v>0.21599599999999997</v>
      </c>
      <c r="U162" s="9">
        <f t="shared" si="39"/>
        <v>0.41578551230151162</v>
      </c>
      <c r="V162" s="15">
        <f t="shared" si="32"/>
        <v>0.15828829830000002</v>
      </c>
      <c r="X162" s="11">
        <f t="shared" si="40"/>
        <v>3.7323999999999995E+18</v>
      </c>
      <c r="Y162" s="11">
        <f t="shared" si="41"/>
        <v>6.6349999999999997E-18</v>
      </c>
      <c r="Z162" s="11">
        <f t="shared" si="42"/>
        <v>1.0679999999999999E-3</v>
      </c>
      <c r="AA162" s="16">
        <f t="shared" si="43"/>
        <v>2.5766961818575854E-2</v>
      </c>
      <c r="AB162" s="9">
        <f t="shared" si="33"/>
        <v>0.30905856068496512</v>
      </c>
      <c r="AC162" s="9">
        <f t="shared" si="34"/>
        <v>0.97423303818142415</v>
      </c>
      <c r="AD162" s="15">
        <f t="shared" si="35"/>
        <v>24.126368743984884</v>
      </c>
      <c r="AE162" s="3">
        <f t="shared" si="44"/>
        <v>798.8539999999997</v>
      </c>
      <c r="AF162" s="2">
        <f t="shared" si="45"/>
        <v>0.25</v>
      </c>
      <c r="AG162" s="9">
        <f t="shared" si="46"/>
        <v>7.7164573755330252E-3</v>
      </c>
      <c r="AH162" s="2">
        <f t="shared" si="47"/>
        <v>0.37339535656244643</v>
      </c>
    </row>
    <row r="163" spans="1:34">
      <c r="A163" s="1">
        <f>Raw!A163</f>
        <v>150</v>
      </c>
      <c r="B163" s="14">
        <f>Raw!B163</f>
        <v>0.37511574074074078</v>
      </c>
      <c r="C163" s="15">
        <f>Raw!C163</f>
        <v>100.5</v>
      </c>
      <c r="D163" s="15">
        <f>IF(C163&gt;0.5,Raw!D163*D$11,-999)</f>
        <v>6.2</v>
      </c>
      <c r="E163" s="9">
        <f>IF(Raw!$G163&gt;$C$8,IF(Raw!$Q163&gt;$C$8,IF(Raw!$N163&gt;$C$9,IF(Raw!$N163&lt;$A$9,IF(Raw!$X163&gt;$C$9,IF(Raw!$X163&lt;$A$9,Raw!H163,-999),-999),-999),-999),-999),-999)</f>
        <v>0.306002</v>
      </c>
      <c r="F163" s="9">
        <f>IF(Raw!$G163&gt;$C$8,IF(Raw!$Q163&gt;$C$8,IF(Raw!$N163&gt;$C$9,IF(Raw!$N163&lt;$A$9,IF(Raw!$X163&gt;$C$9,IF(Raw!$X163&lt;$A$9,Raw!I163,-999),-999),-999),-999),-999),-999)</f>
        <v>0.51375000000000004</v>
      </c>
      <c r="G163" s="9">
        <f>Raw!G163</f>
        <v>0.96481099999999997</v>
      </c>
      <c r="H163" s="9">
        <f>IF(Raw!$G163&gt;$C$8,IF(Raw!$Q163&gt;$C$8,IF(Raw!$N163&gt;$C$9,IF(Raw!$N163&lt;$A$9,IF(Raw!$X163&gt;$C$9,IF(Raw!$X163&lt;$A$9,Raw!L163,-999),-999),-999),-999),-999),-999)</f>
        <v>687.5</v>
      </c>
      <c r="I163" s="9">
        <f>IF(Raw!$G163&gt;$C$8,IF(Raw!$Q163&gt;$C$8,IF(Raw!$N163&gt;$C$9,IF(Raw!$N163&lt;$A$9,IF(Raw!$X163&gt;$C$9,IF(Raw!$X163&lt;$A$9,Raw!M163,-999),-999),-999),-999),-999),-999)</f>
        <v>0.16894400000000001</v>
      </c>
      <c r="J163" s="9">
        <f>IF(Raw!$G163&gt;$C$8,IF(Raw!$Q163&gt;$C$8,IF(Raw!$N163&gt;$C$9,IF(Raw!$N163&lt;$A$9,IF(Raw!$X163&gt;$C$9,IF(Raw!$X163&lt;$A$9,Raw!N163,-999),-999),-999),-999),-999),-999)</f>
        <v>645</v>
      </c>
      <c r="K163" s="9">
        <f>IF(Raw!$G163&gt;$C$8,IF(Raw!$Q163&gt;$C$8,IF(Raw!$N163&gt;$C$9,IF(Raw!$N163&lt;$A$9,IF(Raw!$X163&gt;$C$9,IF(Raw!$X163&lt;$A$9,Raw!R163,-999),-999),-999),-999),-999),-999)</f>
        <v>0.27680700000000003</v>
      </c>
      <c r="L163" s="9">
        <f>IF(Raw!$G163&gt;$C$8,IF(Raw!$Q163&gt;$C$8,IF(Raw!$N163&gt;$C$9,IF(Raw!$N163&lt;$A$9,IF(Raw!$X163&gt;$C$9,IF(Raw!$X163&lt;$A$9,Raw!S163,-999),-999),-999),-999),-999),-999)</f>
        <v>0.48461399999999999</v>
      </c>
      <c r="M163" s="9">
        <f>Raw!Q163</f>
        <v>0.96854700000000005</v>
      </c>
      <c r="N163" s="9">
        <f>IF(Raw!$G163&gt;$C$8,IF(Raw!$Q163&gt;$C$8,IF(Raw!$N163&gt;$C$9,IF(Raw!$N163&lt;$A$9,IF(Raw!$X163&gt;$C$9,IF(Raw!$X163&lt;$A$9,Raw!V163,-999),-999),-999),-999),-999),-999)</f>
        <v>688.5</v>
      </c>
      <c r="O163" s="9">
        <f>IF(Raw!$G163&gt;$C$8,IF(Raw!$Q163&gt;$C$8,IF(Raw!$N163&gt;$C$9,IF(Raw!$N163&lt;$A$9,IF(Raw!$X163&gt;$C$9,IF(Raw!$X163&lt;$A$9,Raw!W163,-999),-999),-999),-999),-999),-999)</f>
        <v>0.27017600000000003</v>
      </c>
      <c r="P163" s="9">
        <f>IF(Raw!$G163&gt;$C$8,IF(Raw!$Q163&gt;$C$8,IF(Raw!$N163&gt;$C$9,IF(Raw!$N163&lt;$A$9,IF(Raw!$X163&gt;$C$9,IF(Raw!$X163&lt;$A$9,Raw!X163,-999),-999),-999),-999),-999),-999)</f>
        <v>532</v>
      </c>
      <c r="R163" s="9">
        <f t="shared" si="36"/>
        <v>0.20774800000000004</v>
      </c>
      <c r="S163" s="9">
        <f t="shared" si="37"/>
        <v>0.40437566909975675</v>
      </c>
      <c r="T163" s="9">
        <f t="shared" si="38"/>
        <v>0.20780699999999996</v>
      </c>
      <c r="U163" s="9">
        <f t="shared" si="39"/>
        <v>0.42880932040758207</v>
      </c>
      <c r="V163" s="15">
        <f t="shared" si="32"/>
        <v>0.1476618858</v>
      </c>
      <c r="X163" s="11">
        <f t="shared" si="40"/>
        <v>3.7323999999999995E+18</v>
      </c>
      <c r="Y163" s="11">
        <f t="shared" si="41"/>
        <v>6.8749999999999992E-18</v>
      </c>
      <c r="Z163" s="11">
        <f t="shared" si="42"/>
        <v>6.4499999999999996E-4</v>
      </c>
      <c r="AA163" s="16">
        <f t="shared" si="43"/>
        <v>1.6281390219519621E-2</v>
      </c>
      <c r="AB163" s="9">
        <f t="shared" si="33"/>
        <v>0.28019038685734776</v>
      </c>
      <c r="AC163" s="9">
        <f t="shared" si="34"/>
        <v>0.98371860978048031</v>
      </c>
      <c r="AD163" s="15">
        <f t="shared" si="35"/>
        <v>25.242465456619563</v>
      </c>
      <c r="AE163" s="3">
        <f t="shared" si="44"/>
        <v>827.74999999999966</v>
      </c>
      <c r="AF163" s="2">
        <f t="shared" si="45"/>
        <v>0.25</v>
      </c>
      <c r="AG163" s="9">
        <f t="shared" si="46"/>
        <v>8.3263111214345389E-3</v>
      </c>
      <c r="AH163" s="2">
        <f t="shared" si="47"/>
        <v>0.4029058619433058</v>
      </c>
    </row>
    <row r="164" spans="1:34">
      <c r="A164" s="1">
        <f>Raw!A164</f>
        <v>151</v>
      </c>
      <c r="B164" s="14">
        <f>Raw!B164</f>
        <v>0.37516203703703704</v>
      </c>
      <c r="C164" s="15">
        <f>Raw!C164</f>
        <v>103.3</v>
      </c>
      <c r="D164" s="15">
        <f>IF(C164&gt;0.5,Raw!D164*D$11,-999)</f>
        <v>6.2</v>
      </c>
      <c r="E164" s="9">
        <f>IF(Raw!$G164&gt;$C$8,IF(Raw!$Q164&gt;$C$8,IF(Raw!$N164&gt;$C$9,IF(Raw!$N164&lt;$A$9,IF(Raw!$X164&gt;$C$9,IF(Raw!$X164&lt;$A$9,Raw!H164,-999),-999),-999),-999),-999),-999)</f>
        <v>0.29117700000000002</v>
      </c>
      <c r="F164" s="9">
        <f>IF(Raw!$G164&gt;$C$8,IF(Raw!$Q164&gt;$C$8,IF(Raw!$N164&gt;$C$9,IF(Raw!$N164&lt;$A$9,IF(Raw!$X164&gt;$C$9,IF(Raw!$X164&lt;$A$9,Raw!I164,-999),-999),-999),-999),-999),-999)</f>
        <v>0.48489500000000002</v>
      </c>
      <c r="G164" s="9">
        <f>Raw!G164</f>
        <v>0.95073200000000002</v>
      </c>
      <c r="H164" s="9">
        <f>IF(Raw!$G164&gt;$C$8,IF(Raw!$Q164&gt;$C$8,IF(Raw!$N164&gt;$C$9,IF(Raw!$N164&lt;$A$9,IF(Raw!$X164&gt;$C$9,IF(Raw!$X164&lt;$A$9,Raw!L164,-999),-999),-999),-999),-999),-999)</f>
        <v>678.2</v>
      </c>
      <c r="I164" s="9">
        <f>IF(Raw!$G164&gt;$C$8,IF(Raw!$Q164&gt;$C$8,IF(Raw!$N164&gt;$C$9,IF(Raw!$N164&lt;$A$9,IF(Raw!$X164&gt;$C$9,IF(Raw!$X164&lt;$A$9,Raw!M164,-999),-999),-999),-999),-999),-999)</f>
        <v>9.3843999999999997E-2</v>
      </c>
      <c r="J164" s="9">
        <f>IF(Raw!$G164&gt;$C$8,IF(Raw!$Q164&gt;$C$8,IF(Raw!$N164&gt;$C$9,IF(Raw!$N164&lt;$A$9,IF(Raw!$X164&gt;$C$9,IF(Raw!$X164&lt;$A$9,Raw!N164,-999),-999),-999),-999),-999),-999)</f>
        <v>632</v>
      </c>
      <c r="K164" s="9">
        <f>IF(Raw!$G164&gt;$C$8,IF(Raw!$Q164&gt;$C$8,IF(Raw!$N164&gt;$C$9,IF(Raw!$N164&lt;$A$9,IF(Raw!$X164&gt;$C$9,IF(Raw!$X164&lt;$A$9,Raw!R164,-999),-999),-999),-999),-999),-999)</f>
        <v>0.25045899999999999</v>
      </c>
      <c r="L164" s="9">
        <f>IF(Raw!$G164&gt;$C$8,IF(Raw!$Q164&gt;$C$8,IF(Raw!$N164&gt;$C$9,IF(Raw!$N164&lt;$A$9,IF(Raw!$X164&gt;$C$9,IF(Raw!$X164&lt;$A$9,Raw!S164,-999),-999),-999),-999),-999),-999)</f>
        <v>0.45482299999999998</v>
      </c>
      <c r="M164" s="9">
        <f>Raw!Q164</f>
        <v>0.95004100000000002</v>
      </c>
      <c r="N164" s="9">
        <f>IF(Raw!$G164&gt;$C$8,IF(Raw!$Q164&gt;$C$8,IF(Raw!$N164&gt;$C$9,IF(Raw!$N164&lt;$A$9,IF(Raw!$X164&gt;$C$9,IF(Raw!$X164&lt;$A$9,Raw!V164,-999),-999),-999),-999),-999),-999)</f>
        <v>740.9</v>
      </c>
      <c r="O164" s="9">
        <f>IF(Raw!$G164&gt;$C$8,IF(Raw!$Q164&gt;$C$8,IF(Raw!$N164&gt;$C$9,IF(Raw!$N164&lt;$A$9,IF(Raw!$X164&gt;$C$9,IF(Raw!$X164&lt;$A$9,Raw!W164,-999),-999),-999),-999),-999),-999)</f>
        <v>8.0751000000000003E-2</v>
      </c>
      <c r="P164" s="9">
        <f>IF(Raw!$G164&gt;$C$8,IF(Raw!$Q164&gt;$C$8,IF(Raw!$N164&gt;$C$9,IF(Raw!$N164&lt;$A$9,IF(Raw!$X164&gt;$C$9,IF(Raw!$X164&lt;$A$9,Raw!X164,-999),-999),-999),-999),-999),-999)</f>
        <v>746</v>
      </c>
      <c r="R164" s="9">
        <f t="shared" si="36"/>
        <v>0.193718</v>
      </c>
      <c r="S164" s="9">
        <f t="shared" si="37"/>
        <v>0.39950504748450694</v>
      </c>
      <c r="T164" s="9">
        <f t="shared" si="38"/>
        <v>0.20436399999999999</v>
      </c>
      <c r="U164" s="9">
        <f t="shared" si="39"/>
        <v>0.44932644127495752</v>
      </c>
      <c r="V164" s="15">
        <f t="shared" si="32"/>
        <v>0.1385845681</v>
      </c>
      <c r="X164" s="11">
        <f t="shared" si="40"/>
        <v>3.7323999999999995E+18</v>
      </c>
      <c r="Y164" s="11">
        <f t="shared" si="41"/>
        <v>6.7819999999999998E-18</v>
      </c>
      <c r="Z164" s="11">
        <f t="shared" si="42"/>
        <v>6.3199999999999997E-4</v>
      </c>
      <c r="AA164" s="16">
        <f t="shared" si="43"/>
        <v>1.5745999493603901E-2</v>
      </c>
      <c r="AB164" s="9">
        <f t="shared" si="33"/>
        <v>0.25367691544051085</v>
      </c>
      <c r="AC164" s="9">
        <f t="shared" si="34"/>
        <v>0.98425400050639611</v>
      </c>
      <c r="AD164" s="15">
        <f t="shared" si="35"/>
        <v>24.91455616076567</v>
      </c>
      <c r="AE164" s="3">
        <f t="shared" si="44"/>
        <v>816.55279999999971</v>
      </c>
      <c r="AF164" s="2">
        <f t="shared" si="45"/>
        <v>0.25</v>
      </c>
      <c r="AG164" s="9">
        <f t="shared" si="46"/>
        <v>8.6113606582014675E-3</v>
      </c>
      <c r="AH164" s="2">
        <f t="shared" si="47"/>
        <v>0.41669926068046853</v>
      </c>
    </row>
    <row r="165" spans="1:34">
      <c r="A165" s="1">
        <f>Raw!A165</f>
        <v>152</v>
      </c>
      <c r="B165" s="14">
        <f>Raw!B165</f>
        <v>0.3752199074074074</v>
      </c>
      <c r="C165" s="15">
        <f>Raw!C165</f>
        <v>102.9</v>
      </c>
      <c r="D165" s="15">
        <f>IF(C165&gt;0.5,Raw!D165*D$11,-999)</f>
        <v>6.2</v>
      </c>
      <c r="E165" s="9">
        <f>IF(Raw!$G165&gt;$C$8,IF(Raw!$Q165&gt;$C$8,IF(Raw!$N165&gt;$C$9,IF(Raw!$N165&lt;$A$9,IF(Raw!$X165&gt;$C$9,IF(Raw!$X165&lt;$A$9,Raw!H165,-999),-999),-999),-999),-999),-999)</f>
        <v>0.28214099999999998</v>
      </c>
      <c r="F165" s="9">
        <f>IF(Raw!$G165&gt;$C$8,IF(Raw!$Q165&gt;$C$8,IF(Raw!$N165&gt;$C$9,IF(Raw!$N165&lt;$A$9,IF(Raw!$X165&gt;$C$9,IF(Raw!$X165&lt;$A$9,Raw!I165,-999),-999),-999),-999),-999),-999)</f>
        <v>0.46207700000000002</v>
      </c>
      <c r="G165" s="9">
        <f>Raw!G165</f>
        <v>0.956654</v>
      </c>
      <c r="H165" s="9">
        <f>IF(Raw!$G165&gt;$C$8,IF(Raw!$Q165&gt;$C$8,IF(Raw!$N165&gt;$C$9,IF(Raw!$N165&lt;$A$9,IF(Raw!$X165&gt;$C$9,IF(Raw!$X165&lt;$A$9,Raw!L165,-999),-999),-999),-999),-999),-999)</f>
        <v>698.1</v>
      </c>
      <c r="I165" s="9">
        <f>IF(Raw!$G165&gt;$C$8,IF(Raw!$Q165&gt;$C$8,IF(Raw!$N165&gt;$C$9,IF(Raw!$N165&lt;$A$9,IF(Raw!$X165&gt;$C$9,IF(Raw!$X165&lt;$A$9,Raw!M165,-999),-999),-999),-999),-999),-999)</f>
        <v>0.35944399999999999</v>
      </c>
      <c r="J165" s="9">
        <f>IF(Raw!$G165&gt;$C$8,IF(Raw!$Q165&gt;$C$8,IF(Raw!$N165&gt;$C$9,IF(Raw!$N165&lt;$A$9,IF(Raw!$X165&gt;$C$9,IF(Raw!$X165&lt;$A$9,Raw!N165,-999),-999),-999),-999),-999),-999)</f>
        <v>734</v>
      </c>
      <c r="K165" s="9">
        <f>IF(Raw!$G165&gt;$C$8,IF(Raw!$Q165&gt;$C$8,IF(Raw!$N165&gt;$C$9,IF(Raw!$N165&lt;$A$9,IF(Raw!$X165&gt;$C$9,IF(Raw!$X165&lt;$A$9,Raw!R165,-999),-999),-999),-999),-999),-999)</f>
        <v>0.259496</v>
      </c>
      <c r="L165" s="9">
        <f>IF(Raw!$G165&gt;$C$8,IF(Raw!$Q165&gt;$C$8,IF(Raw!$N165&gt;$C$9,IF(Raw!$N165&lt;$A$9,IF(Raw!$X165&gt;$C$9,IF(Raw!$X165&lt;$A$9,Raw!S165,-999),-999),-999),-999),-999),-999)</f>
        <v>0.464389</v>
      </c>
      <c r="M165" s="9">
        <f>Raw!Q165</f>
        <v>0.96485200000000004</v>
      </c>
      <c r="N165" s="9">
        <f>IF(Raw!$G165&gt;$C$8,IF(Raw!$Q165&gt;$C$8,IF(Raw!$N165&gt;$C$9,IF(Raw!$N165&lt;$A$9,IF(Raw!$X165&gt;$C$9,IF(Raw!$X165&lt;$A$9,Raw!V165,-999),-999),-999),-999),-999),-999)</f>
        <v>661</v>
      </c>
      <c r="O165" s="9">
        <f>IF(Raw!$G165&gt;$C$8,IF(Raw!$Q165&gt;$C$8,IF(Raw!$N165&gt;$C$9,IF(Raw!$N165&lt;$A$9,IF(Raw!$X165&gt;$C$9,IF(Raw!$X165&lt;$A$9,Raw!W165,-999),-999),-999),-999),-999),-999)</f>
        <v>2.6999999999999999E-5</v>
      </c>
      <c r="P165" s="9">
        <f>IF(Raw!$G165&gt;$C$8,IF(Raw!$Q165&gt;$C$8,IF(Raw!$N165&gt;$C$9,IF(Raw!$N165&lt;$A$9,IF(Raw!$X165&gt;$C$9,IF(Raw!$X165&lt;$A$9,Raw!X165,-999),-999),-999),-999),-999),-999)</f>
        <v>477</v>
      </c>
      <c r="R165" s="9">
        <f t="shared" si="36"/>
        <v>0.17993600000000004</v>
      </c>
      <c r="S165" s="9">
        <f t="shared" si="37"/>
        <v>0.3894069603118096</v>
      </c>
      <c r="T165" s="9">
        <f t="shared" si="38"/>
        <v>0.20489299999999999</v>
      </c>
      <c r="U165" s="9">
        <f t="shared" si="39"/>
        <v>0.44120984777847883</v>
      </c>
      <c r="V165" s="15">
        <f t="shared" si="32"/>
        <v>0.1414993283</v>
      </c>
      <c r="X165" s="11">
        <f t="shared" si="40"/>
        <v>3.7323999999999995E+18</v>
      </c>
      <c r="Y165" s="11">
        <f t="shared" si="41"/>
        <v>6.9810000000000001E-18</v>
      </c>
      <c r="Z165" s="11">
        <f t="shared" si="42"/>
        <v>7.3399999999999995E-4</v>
      </c>
      <c r="AA165" s="16">
        <f t="shared" si="43"/>
        <v>1.8766116806315583E-2</v>
      </c>
      <c r="AB165" s="9">
        <f t="shared" si="33"/>
        <v>0.26334104597079644</v>
      </c>
      <c r="AC165" s="9">
        <f t="shared" si="34"/>
        <v>0.98123388319368432</v>
      </c>
      <c r="AD165" s="15">
        <f t="shared" si="35"/>
        <v>25.566916629857737</v>
      </c>
      <c r="AE165" s="3">
        <f t="shared" si="44"/>
        <v>840.51239999999973</v>
      </c>
      <c r="AF165" s="2">
        <f t="shared" si="45"/>
        <v>0.25</v>
      </c>
      <c r="AG165" s="9">
        <f t="shared" si="46"/>
        <v>8.6772118418650696E-3</v>
      </c>
      <c r="AH165" s="2">
        <f t="shared" si="47"/>
        <v>0.41988576518732867</v>
      </c>
    </row>
    <row r="166" spans="1:34">
      <c r="A166" s="1">
        <f>Raw!A166</f>
        <v>153</v>
      </c>
      <c r="B166" s="14">
        <f>Raw!B166</f>
        <v>0.37527777777777777</v>
      </c>
      <c r="C166" s="15">
        <f>Raw!C166</f>
        <v>104.4</v>
      </c>
      <c r="D166" s="15">
        <f>IF(C166&gt;0.5,Raw!D166*D$11,-999)</f>
        <v>6.2</v>
      </c>
      <c r="E166" s="9">
        <f>IF(Raw!$G166&gt;$C$8,IF(Raw!$Q166&gt;$C$8,IF(Raw!$N166&gt;$C$9,IF(Raw!$N166&lt;$A$9,IF(Raw!$X166&gt;$C$9,IF(Raw!$X166&lt;$A$9,Raw!H166,-999),-999),-999),-999),-999),-999)</f>
        <v>0.26056000000000001</v>
      </c>
      <c r="F166" s="9">
        <f>IF(Raw!$G166&gt;$C$8,IF(Raw!$Q166&gt;$C$8,IF(Raw!$N166&gt;$C$9,IF(Raw!$N166&lt;$A$9,IF(Raw!$X166&gt;$C$9,IF(Raw!$X166&lt;$A$9,Raw!I166,-999),-999),-999),-999),-999),-999)</f>
        <v>0.44509399999999999</v>
      </c>
      <c r="G166" s="9">
        <f>Raw!G166</f>
        <v>0.96046699999999996</v>
      </c>
      <c r="H166" s="9">
        <f>IF(Raw!$G166&gt;$C$8,IF(Raw!$Q166&gt;$C$8,IF(Raw!$N166&gt;$C$9,IF(Raw!$N166&lt;$A$9,IF(Raw!$X166&gt;$C$9,IF(Raw!$X166&lt;$A$9,Raw!L166,-999),-999),-999),-999),-999),-999)</f>
        <v>664.8</v>
      </c>
      <c r="I166" s="9">
        <f>IF(Raw!$G166&gt;$C$8,IF(Raw!$Q166&gt;$C$8,IF(Raw!$N166&gt;$C$9,IF(Raw!$N166&lt;$A$9,IF(Raw!$X166&gt;$C$9,IF(Raw!$X166&lt;$A$9,Raw!M166,-999),-999),-999),-999),-999),-999)</f>
        <v>2.8E-5</v>
      </c>
      <c r="J166" s="9">
        <f>IF(Raw!$G166&gt;$C$8,IF(Raw!$Q166&gt;$C$8,IF(Raw!$N166&gt;$C$9,IF(Raw!$N166&lt;$A$9,IF(Raw!$X166&gt;$C$9,IF(Raw!$X166&lt;$A$9,Raw!N166,-999),-999),-999),-999),-999),-999)</f>
        <v>586</v>
      </c>
      <c r="K166" s="9">
        <f>IF(Raw!$G166&gt;$C$8,IF(Raw!$Q166&gt;$C$8,IF(Raw!$N166&gt;$C$9,IF(Raw!$N166&lt;$A$9,IF(Raw!$X166&gt;$C$9,IF(Raw!$X166&lt;$A$9,Raw!R166,-999),-999),-999),-999),-999),-999)</f>
        <v>0.24720700000000001</v>
      </c>
      <c r="L166" s="9">
        <f>IF(Raw!$G166&gt;$C$8,IF(Raw!$Q166&gt;$C$8,IF(Raw!$N166&gt;$C$9,IF(Raw!$N166&lt;$A$9,IF(Raw!$X166&gt;$C$9,IF(Raw!$X166&lt;$A$9,Raw!S166,-999),-999),-999),-999),-999),-999)</f>
        <v>0.42917300000000003</v>
      </c>
      <c r="M166" s="9">
        <f>Raw!Q166</f>
        <v>0.95455900000000005</v>
      </c>
      <c r="N166" s="9">
        <f>IF(Raw!$G166&gt;$C$8,IF(Raw!$Q166&gt;$C$8,IF(Raw!$N166&gt;$C$9,IF(Raw!$N166&lt;$A$9,IF(Raw!$X166&gt;$C$9,IF(Raw!$X166&lt;$A$9,Raw!V166,-999),-999),-999),-999),-999),-999)</f>
        <v>661</v>
      </c>
      <c r="O166" s="9">
        <f>IF(Raw!$G166&gt;$C$8,IF(Raw!$Q166&gt;$C$8,IF(Raw!$N166&gt;$C$9,IF(Raw!$N166&lt;$A$9,IF(Raw!$X166&gt;$C$9,IF(Raw!$X166&lt;$A$9,Raw!W166,-999),-999),-999),-999),-999),-999)</f>
        <v>6.4105999999999996E-2</v>
      </c>
      <c r="P166" s="9">
        <f>IF(Raw!$G166&gt;$C$8,IF(Raw!$Q166&gt;$C$8,IF(Raw!$N166&gt;$C$9,IF(Raw!$N166&lt;$A$9,IF(Raw!$X166&gt;$C$9,IF(Raw!$X166&lt;$A$9,Raw!X166,-999),-999),-999),-999),-999),-999)</f>
        <v>692</v>
      </c>
      <c r="R166" s="9">
        <f t="shared" si="36"/>
        <v>0.18453399999999998</v>
      </c>
      <c r="S166" s="9">
        <f t="shared" si="37"/>
        <v>0.41459556857652535</v>
      </c>
      <c r="T166" s="9">
        <f t="shared" si="38"/>
        <v>0.18196600000000002</v>
      </c>
      <c r="U166" s="9">
        <f t="shared" si="39"/>
        <v>0.42399218962982294</v>
      </c>
      <c r="V166" s="15">
        <f t="shared" si="32"/>
        <v>0.13076901310000003</v>
      </c>
      <c r="X166" s="11">
        <f t="shared" si="40"/>
        <v>3.7323999999999995E+18</v>
      </c>
      <c r="Y166" s="11">
        <f t="shared" si="41"/>
        <v>6.6479999999999988E-18</v>
      </c>
      <c r="Z166" s="11">
        <f t="shared" si="42"/>
        <v>5.8599999999999993E-4</v>
      </c>
      <c r="AA166" s="16">
        <f t="shared" si="43"/>
        <v>1.4332021642052615E-2</v>
      </c>
      <c r="AB166" s="9">
        <f t="shared" si="33"/>
        <v>0.24981494065011775</v>
      </c>
      <c r="AC166" s="9">
        <f t="shared" si="34"/>
        <v>0.98566797835794739</v>
      </c>
      <c r="AD166" s="15">
        <f t="shared" si="35"/>
        <v>24.457374815789446</v>
      </c>
      <c r="AE166" s="3">
        <f t="shared" si="44"/>
        <v>800.41919999999959</v>
      </c>
      <c r="AF166" s="2">
        <f t="shared" si="45"/>
        <v>0.25</v>
      </c>
      <c r="AG166" s="9">
        <f t="shared" si="46"/>
        <v>7.9767199236491192E-3</v>
      </c>
      <c r="AH166" s="2">
        <f t="shared" si="47"/>
        <v>0.38598932581857109</v>
      </c>
    </row>
    <row r="167" spans="1:34">
      <c r="A167" s="1">
        <f>Raw!A167</f>
        <v>154</v>
      </c>
      <c r="B167" s="14">
        <f>Raw!B167</f>
        <v>0.37532407407407403</v>
      </c>
      <c r="C167" s="15">
        <f>Raw!C167</f>
        <v>105.3</v>
      </c>
      <c r="D167" s="15">
        <f>IF(C167&gt;0.5,Raw!D167*D$11,-999)</f>
        <v>6.2</v>
      </c>
      <c r="E167" s="9">
        <f>IF(Raw!$G167&gt;$C$8,IF(Raw!$Q167&gt;$C$8,IF(Raw!$N167&gt;$C$9,IF(Raw!$N167&lt;$A$9,IF(Raw!$X167&gt;$C$9,IF(Raw!$X167&lt;$A$9,Raw!H167,-999),-999),-999),-999),-999),-999)</f>
        <v>0.238755</v>
      </c>
      <c r="F167" s="9">
        <f>IF(Raw!$G167&gt;$C$8,IF(Raw!$Q167&gt;$C$8,IF(Raw!$N167&gt;$C$9,IF(Raw!$N167&lt;$A$9,IF(Raw!$X167&gt;$C$9,IF(Raw!$X167&lt;$A$9,Raw!I167,-999),-999),-999),-999),-999),-999)</f>
        <v>0.38639099999999998</v>
      </c>
      <c r="G167" s="9">
        <f>Raw!G167</f>
        <v>0.93844300000000003</v>
      </c>
      <c r="H167" s="9">
        <f>IF(Raw!$G167&gt;$C$8,IF(Raw!$Q167&gt;$C$8,IF(Raw!$N167&gt;$C$9,IF(Raw!$N167&lt;$A$9,IF(Raw!$X167&gt;$C$9,IF(Raw!$X167&lt;$A$9,Raw!L167,-999),-999),-999),-999),-999),-999)</f>
        <v>729.6</v>
      </c>
      <c r="I167" s="9">
        <f>IF(Raw!$G167&gt;$C$8,IF(Raw!$Q167&gt;$C$8,IF(Raw!$N167&gt;$C$9,IF(Raw!$N167&lt;$A$9,IF(Raw!$X167&gt;$C$9,IF(Raw!$X167&lt;$A$9,Raw!M167,-999),-999),-999),-999),-999),-999)</f>
        <v>8.1165000000000001E-2</v>
      </c>
      <c r="J167" s="9">
        <f>IF(Raw!$G167&gt;$C$8,IF(Raw!$Q167&gt;$C$8,IF(Raw!$N167&gt;$C$9,IF(Raw!$N167&lt;$A$9,IF(Raw!$X167&gt;$C$9,IF(Raw!$X167&lt;$A$9,Raw!N167,-999),-999),-999),-999),-999),-999)</f>
        <v>685</v>
      </c>
      <c r="K167" s="9">
        <f>IF(Raw!$G167&gt;$C$8,IF(Raw!$Q167&gt;$C$8,IF(Raw!$N167&gt;$C$9,IF(Raw!$N167&lt;$A$9,IF(Raw!$X167&gt;$C$9,IF(Raw!$X167&lt;$A$9,Raw!R167,-999),-999),-999),-999),-999),-999)</f>
        <v>0.21857799999999999</v>
      </c>
      <c r="L167" s="9">
        <f>IF(Raw!$G167&gt;$C$8,IF(Raw!$Q167&gt;$C$8,IF(Raw!$N167&gt;$C$9,IF(Raw!$N167&lt;$A$9,IF(Raw!$X167&gt;$C$9,IF(Raw!$X167&lt;$A$9,Raw!S167,-999),-999),-999),-999),-999),-999)</f>
        <v>0.37057000000000001</v>
      </c>
      <c r="M167" s="9">
        <f>Raw!Q167</f>
        <v>0.94504500000000002</v>
      </c>
      <c r="N167" s="9">
        <f>IF(Raw!$G167&gt;$C$8,IF(Raw!$Q167&gt;$C$8,IF(Raw!$N167&gt;$C$9,IF(Raw!$N167&lt;$A$9,IF(Raw!$X167&gt;$C$9,IF(Raw!$X167&lt;$A$9,Raw!V167,-999),-999),-999),-999),-999),-999)</f>
        <v>690</v>
      </c>
      <c r="O167" s="9">
        <f>IF(Raw!$G167&gt;$C$8,IF(Raw!$Q167&gt;$C$8,IF(Raw!$N167&gt;$C$9,IF(Raw!$N167&lt;$A$9,IF(Raw!$X167&gt;$C$9,IF(Raw!$X167&lt;$A$9,Raw!W167,-999),-999),-999),-999),-999),-999)</f>
        <v>3.5675999999999999E-2</v>
      </c>
      <c r="P167" s="9">
        <f>IF(Raw!$G167&gt;$C$8,IF(Raw!$Q167&gt;$C$8,IF(Raw!$N167&gt;$C$9,IF(Raw!$N167&lt;$A$9,IF(Raw!$X167&gt;$C$9,IF(Raw!$X167&lt;$A$9,Raw!X167,-999),-999),-999),-999),-999),-999)</f>
        <v>600</v>
      </c>
      <c r="R167" s="9">
        <f t="shared" si="36"/>
        <v>0.14763599999999999</v>
      </c>
      <c r="S167" s="9">
        <f t="shared" si="37"/>
        <v>0.38208964494514625</v>
      </c>
      <c r="T167" s="9">
        <f t="shared" si="38"/>
        <v>0.15199200000000002</v>
      </c>
      <c r="U167" s="9">
        <f t="shared" si="39"/>
        <v>0.41015732520171633</v>
      </c>
      <c r="V167" s="15">
        <f t="shared" si="32"/>
        <v>0.11291267900000002</v>
      </c>
      <c r="X167" s="11">
        <f t="shared" si="40"/>
        <v>3.7323999999999995E+18</v>
      </c>
      <c r="Y167" s="11">
        <f t="shared" si="41"/>
        <v>7.2960000000000003E-18</v>
      </c>
      <c r="Z167" s="11">
        <f t="shared" si="42"/>
        <v>6.8499999999999995E-4</v>
      </c>
      <c r="AA167" s="16">
        <f t="shared" si="43"/>
        <v>1.8312052990403824E-2</v>
      </c>
      <c r="AB167" s="9">
        <f t="shared" si="33"/>
        <v>0.22136128555811746</v>
      </c>
      <c r="AC167" s="9">
        <f t="shared" si="34"/>
        <v>0.98168794700959616</v>
      </c>
      <c r="AD167" s="15">
        <f t="shared" si="35"/>
        <v>26.732924073582225</v>
      </c>
      <c r="AE167" s="3">
        <f t="shared" si="44"/>
        <v>878.43839999999977</v>
      </c>
      <c r="AF167" s="2">
        <f t="shared" si="45"/>
        <v>0.25</v>
      </c>
      <c r="AG167" s="9">
        <f t="shared" si="46"/>
        <v>8.4343881791085051E-3</v>
      </c>
      <c r="AH167" s="2">
        <f t="shared" si="47"/>
        <v>0.40813565451811445</v>
      </c>
    </row>
    <row r="168" spans="1:34">
      <c r="A168" s="1">
        <f>Raw!A168</f>
        <v>155</v>
      </c>
      <c r="B168" s="14">
        <f>Raw!B168</f>
        <v>0.37538194444444445</v>
      </c>
      <c r="C168" s="15">
        <f>Raw!C168</f>
        <v>105.8</v>
      </c>
      <c r="D168" s="15">
        <f>IF(C168&gt;0.5,Raw!D168*D$11,-999)</f>
        <v>6.2</v>
      </c>
      <c r="E168" s="9">
        <f>IF(Raw!$G168&gt;$C$8,IF(Raw!$Q168&gt;$C$8,IF(Raw!$N168&gt;$C$9,IF(Raw!$N168&lt;$A$9,IF(Raw!$X168&gt;$C$9,IF(Raw!$X168&lt;$A$9,Raw!H168,-999),-999),-999),-999),-999),-999)</f>
        <v>0.23421700000000001</v>
      </c>
      <c r="F168" s="9">
        <f>IF(Raw!$G168&gt;$C$8,IF(Raw!$Q168&gt;$C$8,IF(Raw!$N168&gt;$C$9,IF(Raw!$N168&lt;$A$9,IF(Raw!$X168&gt;$C$9,IF(Raw!$X168&lt;$A$9,Raw!I168,-999),-999),-999),-999),-999),-999)</f>
        <v>0.38406699999999999</v>
      </c>
      <c r="G168" s="9">
        <f>Raw!G168</f>
        <v>0.95482400000000001</v>
      </c>
      <c r="H168" s="9">
        <f>IF(Raw!$G168&gt;$C$8,IF(Raw!$Q168&gt;$C$8,IF(Raw!$N168&gt;$C$9,IF(Raw!$N168&lt;$A$9,IF(Raw!$X168&gt;$C$9,IF(Raw!$X168&lt;$A$9,Raw!L168,-999),-999),-999),-999),-999),-999)</f>
        <v>743.9</v>
      </c>
      <c r="I168" s="9">
        <f>IF(Raw!$G168&gt;$C$8,IF(Raw!$Q168&gt;$C$8,IF(Raw!$N168&gt;$C$9,IF(Raw!$N168&lt;$A$9,IF(Raw!$X168&gt;$C$9,IF(Raw!$X168&lt;$A$9,Raw!M168,-999),-999),-999),-999),-999),-999)</f>
        <v>0.130164</v>
      </c>
      <c r="J168" s="9">
        <f>IF(Raw!$G168&gt;$C$8,IF(Raw!$Q168&gt;$C$8,IF(Raw!$N168&gt;$C$9,IF(Raw!$N168&lt;$A$9,IF(Raw!$X168&gt;$C$9,IF(Raw!$X168&lt;$A$9,Raw!N168,-999),-999),-999),-999),-999),-999)</f>
        <v>912</v>
      </c>
      <c r="K168" s="9">
        <f>IF(Raw!$G168&gt;$C$8,IF(Raw!$Q168&gt;$C$8,IF(Raw!$N168&gt;$C$9,IF(Raw!$N168&lt;$A$9,IF(Raw!$X168&gt;$C$9,IF(Raw!$X168&lt;$A$9,Raw!R168,-999),-999),-999),-999),-999),-999)</f>
        <v>0.210703</v>
      </c>
      <c r="L168" s="9">
        <f>IF(Raw!$G168&gt;$C$8,IF(Raw!$Q168&gt;$C$8,IF(Raw!$N168&gt;$C$9,IF(Raw!$N168&lt;$A$9,IF(Raw!$X168&gt;$C$9,IF(Raw!$X168&lt;$A$9,Raw!S168,-999),-999),-999),-999),-999),-999)</f>
        <v>0.36491099999999999</v>
      </c>
      <c r="M168" s="9">
        <f>Raw!Q168</f>
        <v>0.95331299999999997</v>
      </c>
      <c r="N168" s="9">
        <f>IF(Raw!$G168&gt;$C$8,IF(Raw!$Q168&gt;$C$8,IF(Raw!$N168&gt;$C$9,IF(Raw!$N168&lt;$A$9,IF(Raw!$X168&gt;$C$9,IF(Raw!$X168&lt;$A$9,Raw!V168,-999),-999),-999),-999),-999),-999)</f>
        <v>723.4</v>
      </c>
      <c r="O168" s="9">
        <f>IF(Raw!$G168&gt;$C$8,IF(Raw!$Q168&gt;$C$8,IF(Raw!$N168&gt;$C$9,IF(Raw!$N168&lt;$A$9,IF(Raw!$X168&gt;$C$9,IF(Raw!$X168&lt;$A$9,Raw!W168,-999),-999),-999),-999),-999),-999)</f>
        <v>0.15432899999999999</v>
      </c>
      <c r="P168" s="9">
        <f>IF(Raw!$G168&gt;$C$8,IF(Raw!$Q168&gt;$C$8,IF(Raw!$N168&gt;$C$9,IF(Raw!$N168&lt;$A$9,IF(Raw!$X168&gt;$C$9,IF(Raw!$X168&lt;$A$9,Raw!X168,-999),-999),-999),-999),-999),-999)</f>
        <v>541</v>
      </c>
      <c r="R168" s="9">
        <f t="shared" si="36"/>
        <v>0.14984999999999998</v>
      </c>
      <c r="S168" s="9">
        <f t="shared" si="37"/>
        <v>0.39016629910926998</v>
      </c>
      <c r="T168" s="9">
        <f t="shared" si="38"/>
        <v>0.15420799999999998</v>
      </c>
      <c r="U168" s="9">
        <f t="shared" si="39"/>
        <v>0.42259071390010167</v>
      </c>
      <c r="V168" s="15">
        <f t="shared" si="32"/>
        <v>0.11118838170000001</v>
      </c>
      <c r="X168" s="11">
        <f t="shared" si="40"/>
        <v>3.7323999999999995E+18</v>
      </c>
      <c r="Y168" s="11">
        <f t="shared" si="41"/>
        <v>7.4389999999999987E-18</v>
      </c>
      <c r="Z168" s="11">
        <f t="shared" si="42"/>
        <v>9.1199999999999994E-4</v>
      </c>
      <c r="AA168" s="16">
        <f t="shared" si="43"/>
        <v>2.4696608224121369E-2</v>
      </c>
      <c r="AB168" s="9">
        <f t="shared" si="33"/>
        <v>0.21451141456102532</v>
      </c>
      <c r="AC168" s="9">
        <f t="shared" si="34"/>
        <v>0.97530339177587855</v>
      </c>
      <c r="AD168" s="15">
        <f t="shared" si="35"/>
        <v>27.079614280834839</v>
      </c>
      <c r="AE168" s="3">
        <f t="shared" si="44"/>
        <v>895.65559999999959</v>
      </c>
      <c r="AF168" s="2">
        <f t="shared" si="45"/>
        <v>0.25</v>
      </c>
      <c r="AG168" s="9">
        <f t="shared" si="46"/>
        <v>8.8027642546749107E-3</v>
      </c>
      <c r="AH168" s="2">
        <f t="shared" si="47"/>
        <v>0.42596118110254555</v>
      </c>
    </row>
    <row r="169" spans="1:34">
      <c r="A169" s="1">
        <f>Raw!A169</f>
        <v>156</v>
      </c>
      <c r="B169" s="14">
        <f>Raw!B169</f>
        <v>0.37542824074074077</v>
      </c>
      <c r="C169" s="15">
        <f>Raw!C169</f>
        <v>107.6</v>
      </c>
      <c r="D169" s="15">
        <f>IF(C169&gt;0.5,Raw!D169*D$11,-999)</f>
        <v>6.2</v>
      </c>
      <c r="E169" s="9">
        <f>IF(Raw!$G169&gt;$C$8,IF(Raw!$Q169&gt;$C$8,IF(Raw!$N169&gt;$C$9,IF(Raw!$N169&lt;$A$9,IF(Raw!$X169&gt;$C$9,IF(Raw!$X169&lt;$A$9,Raw!H169,-999),-999),-999),-999),-999),-999)</f>
        <v>0.23516899999999999</v>
      </c>
      <c r="F169" s="9">
        <f>IF(Raw!$G169&gt;$C$8,IF(Raw!$Q169&gt;$C$8,IF(Raw!$N169&gt;$C$9,IF(Raw!$N169&lt;$A$9,IF(Raw!$X169&gt;$C$9,IF(Raw!$X169&lt;$A$9,Raw!I169,-999),-999),-999),-999),-999),-999)</f>
        <v>0.36842799999999998</v>
      </c>
      <c r="G169" s="9">
        <f>Raw!G169</f>
        <v>0.93535299999999999</v>
      </c>
      <c r="H169" s="9">
        <f>IF(Raw!$G169&gt;$C$8,IF(Raw!$Q169&gt;$C$8,IF(Raw!$N169&gt;$C$9,IF(Raw!$N169&lt;$A$9,IF(Raw!$X169&gt;$C$9,IF(Raw!$X169&lt;$A$9,Raw!L169,-999),-999),-999),-999),-999),-999)</f>
        <v>693.2</v>
      </c>
      <c r="I169" s="9">
        <f>IF(Raw!$G169&gt;$C$8,IF(Raw!$Q169&gt;$C$8,IF(Raw!$N169&gt;$C$9,IF(Raw!$N169&lt;$A$9,IF(Raw!$X169&gt;$C$9,IF(Raw!$X169&lt;$A$9,Raw!M169,-999),-999),-999),-999),-999),-999)</f>
        <v>6.3811999999999994E-2</v>
      </c>
      <c r="J169" s="9">
        <f>IF(Raw!$G169&gt;$C$8,IF(Raw!$Q169&gt;$C$8,IF(Raw!$N169&gt;$C$9,IF(Raw!$N169&lt;$A$9,IF(Raw!$X169&gt;$C$9,IF(Raw!$X169&lt;$A$9,Raw!N169,-999),-999),-999),-999),-999),-999)</f>
        <v>809</v>
      </c>
      <c r="K169" s="9">
        <f>IF(Raw!$G169&gt;$C$8,IF(Raw!$Q169&gt;$C$8,IF(Raw!$N169&gt;$C$9,IF(Raw!$N169&lt;$A$9,IF(Raw!$X169&gt;$C$9,IF(Raw!$X169&lt;$A$9,Raw!R169,-999),-999),-999),-999),-999),-999)</f>
        <v>0.222524</v>
      </c>
      <c r="L169" s="9">
        <f>IF(Raw!$G169&gt;$C$8,IF(Raw!$Q169&gt;$C$8,IF(Raw!$N169&gt;$C$9,IF(Raw!$N169&lt;$A$9,IF(Raw!$X169&gt;$C$9,IF(Raw!$X169&lt;$A$9,Raw!S169,-999),-999),-999),-999),-999),-999)</f>
        <v>0.35116199999999997</v>
      </c>
      <c r="M169" s="9">
        <f>Raw!Q169</f>
        <v>0.91859000000000002</v>
      </c>
      <c r="N169" s="9">
        <f>IF(Raw!$G169&gt;$C$8,IF(Raw!$Q169&gt;$C$8,IF(Raw!$N169&gt;$C$9,IF(Raw!$N169&lt;$A$9,IF(Raw!$X169&gt;$C$9,IF(Raw!$X169&lt;$A$9,Raw!V169,-999),-999),-999),-999),-999),-999)</f>
        <v>578.5</v>
      </c>
      <c r="O169" s="9">
        <f>IF(Raw!$G169&gt;$C$8,IF(Raw!$Q169&gt;$C$8,IF(Raw!$N169&gt;$C$9,IF(Raw!$N169&lt;$A$9,IF(Raw!$X169&gt;$C$9,IF(Raw!$X169&lt;$A$9,Raw!W169,-999),-999),-999),-999),-999),-999)</f>
        <v>0.29088700000000001</v>
      </c>
      <c r="P169" s="9">
        <f>IF(Raw!$G169&gt;$C$8,IF(Raw!$Q169&gt;$C$8,IF(Raw!$N169&gt;$C$9,IF(Raw!$N169&lt;$A$9,IF(Raw!$X169&gt;$C$9,IF(Raw!$X169&lt;$A$9,Raw!X169,-999),-999),-999),-999),-999),-999)</f>
        <v>713</v>
      </c>
      <c r="R169" s="9">
        <f t="shared" si="36"/>
        <v>0.13325899999999999</v>
      </c>
      <c r="S169" s="9">
        <f t="shared" si="37"/>
        <v>0.36169617944347332</v>
      </c>
      <c r="T169" s="9">
        <f t="shared" si="38"/>
        <v>0.12863799999999997</v>
      </c>
      <c r="U169" s="9">
        <f t="shared" si="39"/>
        <v>0.36632095727897662</v>
      </c>
      <c r="V169" s="15">
        <f t="shared" si="32"/>
        <v>0.1069990614</v>
      </c>
      <c r="X169" s="11">
        <f t="shared" si="40"/>
        <v>3.7323999999999995E+18</v>
      </c>
      <c r="Y169" s="11">
        <f t="shared" si="41"/>
        <v>6.9319999999999998E-18</v>
      </c>
      <c r="Z169" s="11">
        <f t="shared" si="42"/>
        <v>8.0899999999999993E-4</v>
      </c>
      <c r="AA169" s="16">
        <f t="shared" si="43"/>
        <v>2.0502119335421506E-2</v>
      </c>
      <c r="AB169" s="9">
        <f t="shared" si="33"/>
        <v>0.22516135162706996</v>
      </c>
      <c r="AC169" s="9">
        <f t="shared" si="34"/>
        <v>0.97949788066457844</v>
      </c>
      <c r="AD169" s="15">
        <f t="shared" si="35"/>
        <v>25.342545532041417</v>
      </c>
      <c r="AE169" s="3">
        <f t="shared" si="44"/>
        <v>834.61279999999977</v>
      </c>
      <c r="AF169" s="2">
        <f t="shared" si="45"/>
        <v>0.25</v>
      </c>
      <c r="AG169" s="9">
        <f t="shared" si="46"/>
        <v>7.141158107064202E-3</v>
      </c>
      <c r="AH169" s="2">
        <f t="shared" si="47"/>
        <v>0.34555692436153085</v>
      </c>
    </row>
    <row r="170" spans="1:34">
      <c r="A170" s="1">
        <f>Raw!A170</f>
        <v>157</v>
      </c>
      <c r="B170" s="14">
        <f>Raw!B170</f>
        <v>0.37548611111111113</v>
      </c>
      <c r="C170" s="15">
        <f>Raw!C170</f>
        <v>107.5</v>
      </c>
      <c r="D170" s="15">
        <f>IF(C170&gt;0.5,Raw!D170*D$11,-999)</f>
        <v>6.2</v>
      </c>
      <c r="E170" s="9">
        <f>IF(Raw!$G170&gt;$C$8,IF(Raw!$Q170&gt;$C$8,IF(Raw!$N170&gt;$C$9,IF(Raw!$N170&lt;$A$9,IF(Raw!$X170&gt;$C$9,IF(Raw!$X170&lt;$A$9,Raw!H170,-999),-999),-999),-999),-999),-999)</f>
        <v>0.22831599999999999</v>
      </c>
      <c r="F170" s="9">
        <f>IF(Raw!$G170&gt;$C$8,IF(Raw!$Q170&gt;$C$8,IF(Raw!$N170&gt;$C$9,IF(Raw!$N170&lt;$A$9,IF(Raw!$X170&gt;$C$9,IF(Raw!$X170&lt;$A$9,Raw!I170,-999),-999),-999),-999),-999),-999)</f>
        <v>0.35863099999999998</v>
      </c>
      <c r="G170" s="9">
        <f>Raw!G170</f>
        <v>0.91078499999999996</v>
      </c>
      <c r="H170" s="9">
        <f>IF(Raw!$G170&gt;$C$8,IF(Raw!$Q170&gt;$C$8,IF(Raw!$N170&gt;$C$9,IF(Raw!$N170&lt;$A$9,IF(Raw!$X170&gt;$C$9,IF(Raw!$X170&lt;$A$9,Raw!L170,-999),-999),-999),-999),-999),-999)</f>
        <v>725.4</v>
      </c>
      <c r="I170" s="9">
        <f>IF(Raw!$G170&gt;$C$8,IF(Raw!$Q170&gt;$C$8,IF(Raw!$N170&gt;$C$9,IF(Raw!$N170&lt;$A$9,IF(Raw!$X170&gt;$C$9,IF(Raw!$X170&lt;$A$9,Raw!M170,-999),-999),-999),-999),-999),-999)</f>
        <v>6.5425999999999998E-2</v>
      </c>
      <c r="J170" s="9">
        <f>IF(Raw!$G170&gt;$C$8,IF(Raw!$Q170&gt;$C$8,IF(Raw!$N170&gt;$C$9,IF(Raw!$N170&lt;$A$9,IF(Raw!$X170&gt;$C$9,IF(Raw!$X170&lt;$A$9,Raw!N170,-999),-999),-999),-999),-999),-999)</f>
        <v>652</v>
      </c>
      <c r="K170" s="9">
        <f>IF(Raw!$G170&gt;$C$8,IF(Raw!$Q170&gt;$C$8,IF(Raw!$N170&gt;$C$9,IF(Raw!$N170&lt;$A$9,IF(Raw!$X170&gt;$C$9,IF(Raw!$X170&lt;$A$9,Raw!R170,-999),-999),-999),-999),-999),-999)</f>
        <v>0.20947099999999999</v>
      </c>
      <c r="L170" s="9">
        <f>IF(Raw!$G170&gt;$C$8,IF(Raw!$Q170&gt;$C$8,IF(Raw!$N170&gt;$C$9,IF(Raw!$N170&lt;$A$9,IF(Raw!$X170&gt;$C$9,IF(Raw!$X170&lt;$A$9,Raw!S170,-999),-999),-999),-999),-999),-999)</f>
        <v>0.341499</v>
      </c>
      <c r="M170" s="9">
        <f>Raw!Q170</f>
        <v>0.94371799999999995</v>
      </c>
      <c r="N170" s="9">
        <f>IF(Raw!$G170&gt;$C$8,IF(Raw!$Q170&gt;$C$8,IF(Raw!$N170&gt;$C$9,IF(Raw!$N170&lt;$A$9,IF(Raw!$X170&gt;$C$9,IF(Raw!$X170&lt;$A$9,Raw!V170,-999),-999),-999),-999),-999),-999)</f>
        <v>624.4</v>
      </c>
      <c r="O170" s="9">
        <f>IF(Raw!$G170&gt;$C$8,IF(Raw!$Q170&gt;$C$8,IF(Raw!$N170&gt;$C$9,IF(Raw!$N170&lt;$A$9,IF(Raw!$X170&gt;$C$9,IF(Raw!$X170&lt;$A$9,Raw!W170,-999),-999),-999),-999),-999),-999)</f>
        <v>6.9999999999999999E-6</v>
      </c>
      <c r="P170" s="9">
        <f>IF(Raw!$G170&gt;$C$8,IF(Raw!$Q170&gt;$C$8,IF(Raw!$N170&gt;$C$9,IF(Raw!$N170&lt;$A$9,IF(Raw!$X170&gt;$C$9,IF(Raw!$X170&lt;$A$9,Raw!X170,-999),-999),-999),-999),-999),-999)</f>
        <v>687</v>
      </c>
      <c r="R170" s="9">
        <f t="shared" si="36"/>
        <v>0.13031499999999999</v>
      </c>
      <c r="S170" s="9">
        <f t="shared" si="37"/>
        <v>0.36336791855695688</v>
      </c>
      <c r="T170" s="9">
        <f t="shared" si="38"/>
        <v>0.13202800000000001</v>
      </c>
      <c r="U170" s="9">
        <f t="shared" si="39"/>
        <v>0.38661313795940838</v>
      </c>
      <c r="V170" s="15">
        <f t="shared" si="32"/>
        <v>0.10405474530000001</v>
      </c>
      <c r="X170" s="11">
        <f t="shared" si="40"/>
        <v>3.7323999999999995E+18</v>
      </c>
      <c r="Y170" s="11">
        <f t="shared" si="41"/>
        <v>7.2540000000000001E-18</v>
      </c>
      <c r="Z170" s="11">
        <f t="shared" si="42"/>
        <v>6.5200000000000002E-4</v>
      </c>
      <c r="AA170" s="16">
        <f t="shared" si="43"/>
        <v>1.7346573499096001E-2</v>
      </c>
      <c r="AB170" s="9">
        <f t="shared" si="33"/>
        <v>0.21176123340593864</v>
      </c>
      <c r="AC170" s="9">
        <f t="shared" si="34"/>
        <v>0.98265342650090404</v>
      </c>
      <c r="AD170" s="15">
        <f t="shared" si="35"/>
        <v>26.605174078368098</v>
      </c>
      <c r="AE170" s="3">
        <f t="shared" si="44"/>
        <v>873.38159999999982</v>
      </c>
      <c r="AF170" s="2">
        <f t="shared" si="45"/>
        <v>0.25</v>
      </c>
      <c r="AG170" s="9">
        <f t="shared" si="46"/>
        <v>7.9122383356878476E-3</v>
      </c>
      <c r="AH170" s="2">
        <f t="shared" si="47"/>
        <v>0.38286909533497454</v>
      </c>
    </row>
    <row r="171" spans="1:34">
      <c r="A171" s="1">
        <f>Raw!A171</f>
        <v>158</v>
      </c>
      <c r="B171" s="14">
        <f>Raw!B171</f>
        <v>0.3755324074074074</v>
      </c>
      <c r="C171" s="15">
        <f>Raw!C171</f>
        <v>109.5</v>
      </c>
      <c r="D171" s="15">
        <f>IF(C171&gt;0.5,Raw!D171*D$11,-999)</f>
        <v>5.3</v>
      </c>
      <c r="E171" s="9">
        <f>IF(Raw!$G171&gt;$C$8,IF(Raw!$Q171&gt;$C$8,IF(Raw!$N171&gt;$C$9,IF(Raw!$N171&lt;$A$9,IF(Raw!$X171&gt;$C$9,IF(Raw!$X171&lt;$A$9,Raw!H171,-999),-999),-999),-999),-999),-999)</f>
        <v>0.23597899999999999</v>
      </c>
      <c r="F171" s="9">
        <f>IF(Raw!$G171&gt;$C$8,IF(Raw!$Q171&gt;$C$8,IF(Raw!$N171&gt;$C$9,IF(Raw!$N171&lt;$A$9,IF(Raw!$X171&gt;$C$9,IF(Raw!$X171&lt;$A$9,Raw!I171,-999),-999),-999),-999),-999),-999)</f>
        <v>0.36619699999999999</v>
      </c>
      <c r="G171" s="9">
        <f>Raw!G171</f>
        <v>0.94807600000000003</v>
      </c>
      <c r="H171" s="9">
        <f>IF(Raw!$G171&gt;$C$8,IF(Raw!$Q171&gt;$C$8,IF(Raw!$N171&gt;$C$9,IF(Raw!$N171&lt;$A$9,IF(Raw!$X171&gt;$C$9,IF(Raw!$X171&lt;$A$9,Raw!L171,-999),-999),-999),-999),-999),-999)</f>
        <v>663.5</v>
      </c>
      <c r="I171" s="9">
        <f>IF(Raw!$G171&gt;$C$8,IF(Raw!$Q171&gt;$C$8,IF(Raw!$N171&gt;$C$9,IF(Raw!$N171&lt;$A$9,IF(Raw!$X171&gt;$C$9,IF(Raw!$X171&lt;$A$9,Raw!M171,-999),-999),-999),-999),-999),-999)</f>
        <v>0.37081900000000001</v>
      </c>
      <c r="J171" s="9">
        <f>IF(Raw!$G171&gt;$C$8,IF(Raw!$Q171&gt;$C$8,IF(Raw!$N171&gt;$C$9,IF(Raw!$N171&lt;$A$9,IF(Raw!$X171&gt;$C$9,IF(Raw!$X171&lt;$A$9,Raw!N171,-999),-999),-999),-999),-999),-999)</f>
        <v>715</v>
      </c>
      <c r="K171" s="9">
        <f>IF(Raw!$G171&gt;$C$8,IF(Raw!$Q171&gt;$C$8,IF(Raw!$N171&gt;$C$9,IF(Raw!$N171&lt;$A$9,IF(Raw!$X171&gt;$C$9,IF(Raw!$X171&lt;$A$9,Raw!R171,-999),-999),-999),-999),-999),-999)</f>
        <v>0.20546700000000001</v>
      </c>
      <c r="L171" s="9">
        <f>IF(Raw!$G171&gt;$C$8,IF(Raw!$Q171&gt;$C$8,IF(Raw!$N171&gt;$C$9,IF(Raw!$N171&lt;$A$9,IF(Raw!$X171&gt;$C$9,IF(Raw!$X171&lt;$A$9,Raw!S171,-999),-999),-999),-999),-999),-999)</f>
        <v>0.33802900000000002</v>
      </c>
      <c r="M171" s="9">
        <f>Raw!Q171</f>
        <v>0.93951099999999999</v>
      </c>
      <c r="N171" s="9">
        <f>IF(Raw!$G171&gt;$C$8,IF(Raw!$Q171&gt;$C$8,IF(Raw!$N171&gt;$C$9,IF(Raw!$N171&lt;$A$9,IF(Raw!$X171&gt;$C$9,IF(Raw!$X171&lt;$A$9,Raw!V171,-999),-999),-999),-999),-999),-999)</f>
        <v>657.6</v>
      </c>
      <c r="O171" s="9">
        <f>IF(Raw!$G171&gt;$C$8,IF(Raw!$Q171&gt;$C$8,IF(Raw!$N171&gt;$C$9,IF(Raw!$N171&lt;$A$9,IF(Raw!$X171&gt;$C$9,IF(Raw!$X171&lt;$A$9,Raw!W171,-999),-999),-999),-999),-999),-999)</f>
        <v>0.142704</v>
      </c>
      <c r="P171" s="9">
        <f>IF(Raw!$G171&gt;$C$8,IF(Raw!$Q171&gt;$C$8,IF(Raw!$N171&gt;$C$9,IF(Raw!$N171&lt;$A$9,IF(Raw!$X171&gt;$C$9,IF(Raw!$X171&lt;$A$9,Raw!X171,-999),-999),-999),-999),-999),-999)</f>
        <v>695</v>
      </c>
      <c r="R171" s="9">
        <f t="shared" si="36"/>
        <v>0.130218</v>
      </c>
      <c r="S171" s="9">
        <f t="shared" si="37"/>
        <v>0.35559548549005043</v>
      </c>
      <c r="T171" s="9">
        <f t="shared" si="38"/>
        <v>0.13256200000000001</v>
      </c>
      <c r="U171" s="9">
        <f t="shared" si="39"/>
        <v>0.39216161926935267</v>
      </c>
      <c r="V171" s="15">
        <f t="shared" si="32"/>
        <v>0.10299743630000002</v>
      </c>
      <c r="X171" s="11">
        <f t="shared" si="40"/>
        <v>3.190599999999999E+18</v>
      </c>
      <c r="Y171" s="11">
        <f t="shared" si="41"/>
        <v>6.6349999999999997E-18</v>
      </c>
      <c r="Z171" s="11">
        <f t="shared" si="42"/>
        <v>7.1499999999999992E-4</v>
      </c>
      <c r="AA171" s="16">
        <f t="shared" si="43"/>
        <v>1.4910595130218548E-2</v>
      </c>
      <c r="AB171" s="9">
        <f t="shared" si="33"/>
        <v>0.20744357831165205</v>
      </c>
      <c r="AC171" s="9">
        <f t="shared" si="34"/>
        <v>0.98508940486978136</v>
      </c>
      <c r="AD171" s="15">
        <f t="shared" si="35"/>
        <v>20.853979203102867</v>
      </c>
      <c r="AE171" s="3">
        <f t="shared" si="44"/>
        <v>798.8539999999997</v>
      </c>
      <c r="AF171" s="2">
        <f t="shared" si="45"/>
        <v>0.25</v>
      </c>
      <c r="AG171" s="9">
        <f t="shared" si="46"/>
        <v>6.2908694249986337E-3</v>
      </c>
      <c r="AH171" s="2">
        <f t="shared" si="47"/>
        <v>0.30441189754811521</v>
      </c>
    </row>
    <row r="172" spans="1:34">
      <c r="A172" s="1">
        <f>Raw!A172</f>
        <v>159</v>
      </c>
      <c r="B172" s="14">
        <f>Raw!B172</f>
        <v>0.37559027777777776</v>
      </c>
      <c r="C172" s="15">
        <f>Raw!C172</f>
        <v>109.5</v>
      </c>
      <c r="D172" s="15">
        <f>IF(C172&gt;0.5,Raw!D172*D$11,-999)</f>
        <v>5.3</v>
      </c>
      <c r="E172" s="9">
        <f>IF(Raw!$G172&gt;$C$8,IF(Raw!$Q172&gt;$C$8,IF(Raw!$N172&gt;$C$9,IF(Raw!$N172&lt;$A$9,IF(Raw!$X172&gt;$C$9,IF(Raw!$X172&lt;$A$9,Raw!H172,-999),-999),-999),-999),-999),-999)</f>
        <v>0.241338</v>
      </c>
      <c r="F172" s="9">
        <f>IF(Raw!$G172&gt;$C$8,IF(Raw!$Q172&gt;$C$8,IF(Raw!$N172&gt;$C$9,IF(Raw!$N172&lt;$A$9,IF(Raw!$X172&gt;$C$9,IF(Raw!$X172&lt;$A$9,Raw!I172,-999),-999),-999),-999),-999),-999)</f>
        <v>0.36520799999999998</v>
      </c>
      <c r="G172" s="9">
        <f>Raw!G172</f>
        <v>0.92799699999999996</v>
      </c>
      <c r="H172" s="9">
        <f>IF(Raw!$G172&gt;$C$8,IF(Raw!$Q172&gt;$C$8,IF(Raw!$N172&gt;$C$9,IF(Raw!$N172&lt;$A$9,IF(Raw!$X172&gt;$C$9,IF(Raw!$X172&lt;$A$9,Raw!L172,-999),-999),-999),-999),-999),-999)</f>
        <v>617.70000000000005</v>
      </c>
      <c r="I172" s="9">
        <f>IF(Raw!$G172&gt;$C$8,IF(Raw!$Q172&gt;$C$8,IF(Raw!$N172&gt;$C$9,IF(Raw!$N172&lt;$A$9,IF(Raw!$X172&gt;$C$9,IF(Raw!$X172&lt;$A$9,Raw!M172,-999),-999),-999),-999),-999),-999)</f>
        <v>0.13802600000000001</v>
      </c>
      <c r="J172" s="9">
        <f>IF(Raw!$G172&gt;$C$8,IF(Raw!$Q172&gt;$C$8,IF(Raw!$N172&gt;$C$9,IF(Raw!$N172&lt;$A$9,IF(Raw!$X172&gt;$C$9,IF(Raw!$X172&lt;$A$9,Raw!N172,-999),-999),-999),-999),-999),-999)</f>
        <v>616</v>
      </c>
      <c r="K172" s="9">
        <f>IF(Raw!$G172&gt;$C$8,IF(Raw!$Q172&gt;$C$8,IF(Raw!$N172&gt;$C$9,IF(Raw!$N172&lt;$A$9,IF(Raw!$X172&gt;$C$9,IF(Raw!$X172&lt;$A$9,Raw!R172,-999),-999),-999),-999),-999),-999)</f>
        <v>0.24604899999999999</v>
      </c>
      <c r="L172" s="9">
        <f>IF(Raw!$G172&gt;$C$8,IF(Raw!$Q172&gt;$C$8,IF(Raw!$N172&gt;$C$9,IF(Raw!$N172&lt;$A$9,IF(Raw!$X172&gt;$C$9,IF(Raw!$X172&lt;$A$9,Raw!S172,-999),-999),-999),-999),-999),-999)</f>
        <v>0.38445499999999999</v>
      </c>
      <c r="M172" s="9">
        <f>Raw!Q172</f>
        <v>0.95920300000000003</v>
      </c>
      <c r="N172" s="9">
        <f>IF(Raw!$G172&gt;$C$8,IF(Raw!$Q172&gt;$C$8,IF(Raw!$N172&gt;$C$9,IF(Raw!$N172&lt;$A$9,IF(Raw!$X172&gt;$C$9,IF(Raw!$X172&lt;$A$9,Raw!V172,-999),-999),-999),-999),-999),-999)</f>
        <v>582.20000000000005</v>
      </c>
      <c r="O172" s="9">
        <f>IF(Raw!$G172&gt;$C$8,IF(Raw!$Q172&gt;$C$8,IF(Raw!$N172&gt;$C$9,IF(Raw!$N172&lt;$A$9,IF(Raw!$X172&gt;$C$9,IF(Raw!$X172&lt;$A$9,Raw!W172,-999),-999),-999),-999),-999),-999)</f>
        <v>0.172954</v>
      </c>
      <c r="P172" s="9">
        <f>IF(Raw!$G172&gt;$C$8,IF(Raw!$Q172&gt;$C$8,IF(Raw!$N172&gt;$C$9,IF(Raw!$N172&lt;$A$9,IF(Raw!$X172&gt;$C$9,IF(Raw!$X172&lt;$A$9,Raw!X172,-999),-999),-999),-999),-999),-999)</f>
        <v>618</v>
      </c>
      <c r="R172" s="9">
        <f t="shared" si="36"/>
        <v>0.12386999999999998</v>
      </c>
      <c r="S172" s="9">
        <f t="shared" si="37"/>
        <v>0.33917657882631264</v>
      </c>
      <c r="T172" s="9">
        <f t="shared" si="38"/>
        <v>0.138406</v>
      </c>
      <c r="U172" s="9">
        <f t="shared" si="39"/>
        <v>0.36000572238623507</v>
      </c>
      <c r="V172" s="15">
        <f t="shared" si="32"/>
        <v>0.1171434385</v>
      </c>
      <c r="X172" s="11">
        <f t="shared" si="40"/>
        <v>3.190599999999999E+18</v>
      </c>
      <c r="Y172" s="11">
        <f t="shared" si="41"/>
        <v>6.1770000000000003E-18</v>
      </c>
      <c r="Z172" s="11">
        <f t="shared" si="42"/>
        <v>6.1600000000000001E-4</v>
      </c>
      <c r="AA172" s="16">
        <f t="shared" si="43"/>
        <v>1.1994715236805694E-2</v>
      </c>
      <c r="AB172" s="9">
        <f t="shared" si="33"/>
        <v>0.24770914055706533</v>
      </c>
      <c r="AC172" s="9">
        <f t="shared" si="34"/>
        <v>0.98800528476319416</v>
      </c>
      <c r="AD172" s="15">
        <f t="shared" si="35"/>
        <v>19.471940319489761</v>
      </c>
      <c r="AE172" s="3">
        <f t="shared" si="44"/>
        <v>743.71079999999984</v>
      </c>
      <c r="AF172" s="2">
        <f t="shared" si="45"/>
        <v>0.25</v>
      </c>
      <c r="AG172" s="9">
        <f t="shared" si="46"/>
        <v>5.3923153392150527E-3</v>
      </c>
      <c r="AH172" s="2">
        <f t="shared" si="47"/>
        <v>0.26093133296732179</v>
      </c>
    </row>
    <row r="173" spans="1:34">
      <c r="A173" s="1">
        <f>Raw!A173</f>
        <v>160</v>
      </c>
      <c r="B173" s="14">
        <f>Raw!B173</f>
        <v>0.37563657407407408</v>
      </c>
      <c r="C173" s="15">
        <f>Raw!C173</f>
        <v>111.3</v>
      </c>
      <c r="D173" s="15">
        <f>IF(C173&gt;0.5,Raw!D173*D$11,-999)</f>
        <v>5.3</v>
      </c>
      <c r="E173" s="9">
        <f>IF(Raw!$G173&gt;$C$8,IF(Raw!$Q173&gt;$C$8,IF(Raw!$N173&gt;$C$9,IF(Raw!$N173&lt;$A$9,IF(Raw!$X173&gt;$C$9,IF(Raw!$X173&lt;$A$9,Raw!H173,-999),-999),-999),-999),-999),-999)</f>
        <v>0.22011700000000001</v>
      </c>
      <c r="F173" s="9">
        <f>IF(Raw!$G173&gt;$C$8,IF(Raw!$Q173&gt;$C$8,IF(Raw!$N173&gt;$C$9,IF(Raw!$N173&lt;$A$9,IF(Raw!$X173&gt;$C$9,IF(Raw!$X173&lt;$A$9,Raw!I173,-999),-999),-999),-999),-999),-999)</f>
        <v>0.34187600000000001</v>
      </c>
      <c r="G173" s="9">
        <f>Raw!G173</f>
        <v>0.91374599999999995</v>
      </c>
      <c r="H173" s="9">
        <f>IF(Raw!$G173&gt;$C$8,IF(Raw!$Q173&gt;$C$8,IF(Raw!$N173&gt;$C$9,IF(Raw!$N173&lt;$A$9,IF(Raw!$X173&gt;$C$9,IF(Raw!$X173&lt;$A$9,Raw!L173,-999),-999),-999),-999),-999),-999)</f>
        <v>714.5</v>
      </c>
      <c r="I173" s="9">
        <f>IF(Raw!$G173&gt;$C$8,IF(Raw!$Q173&gt;$C$8,IF(Raw!$N173&gt;$C$9,IF(Raw!$N173&lt;$A$9,IF(Raw!$X173&gt;$C$9,IF(Raw!$X173&lt;$A$9,Raw!M173,-999),-999),-999),-999),-999),-999)</f>
        <v>1.4E-5</v>
      </c>
      <c r="J173" s="9">
        <f>IF(Raw!$G173&gt;$C$8,IF(Raw!$Q173&gt;$C$8,IF(Raw!$N173&gt;$C$9,IF(Raw!$N173&lt;$A$9,IF(Raw!$X173&gt;$C$9,IF(Raw!$X173&lt;$A$9,Raw!N173,-999),-999),-999),-999),-999),-999)</f>
        <v>842</v>
      </c>
      <c r="K173" s="9">
        <f>IF(Raw!$G173&gt;$C$8,IF(Raw!$Q173&gt;$C$8,IF(Raw!$N173&gt;$C$9,IF(Raw!$N173&lt;$A$9,IF(Raw!$X173&gt;$C$9,IF(Raw!$X173&lt;$A$9,Raw!R173,-999),-999),-999),-999),-999),-999)</f>
        <v>0.22323000000000001</v>
      </c>
      <c r="L173" s="9">
        <f>IF(Raw!$G173&gt;$C$8,IF(Raw!$Q173&gt;$C$8,IF(Raw!$N173&gt;$C$9,IF(Raw!$N173&lt;$A$9,IF(Raw!$X173&gt;$C$9,IF(Raw!$X173&lt;$A$9,Raw!S173,-999),-999),-999),-999),-999),-999)</f>
        <v>0.35125200000000001</v>
      </c>
      <c r="M173" s="9">
        <f>Raw!Q173</f>
        <v>0.94688899999999998</v>
      </c>
      <c r="N173" s="9">
        <f>IF(Raw!$G173&gt;$C$8,IF(Raw!$Q173&gt;$C$8,IF(Raw!$N173&gt;$C$9,IF(Raw!$N173&lt;$A$9,IF(Raw!$X173&gt;$C$9,IF(Raw!$X173&lt;$A$9,Raw!V173,-999),-999),-999),-999),-999),-999)</f>
        <v>698.6</v>
      </c>
      <c r="O173" s="9">
        <f>IF(Raw!$G173&gt;$C$8,IF(Raw!$Q173&gt;$C$8,IF(Raw!$N173&gt;$C$9,IF(Raw!$N173&lt;$A$9,IF(Raw!$X173&gt;$C$9,IF(Raw!$X173&lt;$A$9,Raw!W173,-999),-999),-999),-999),-999),-999)</f>
        <v>0.28956700000000002</v>
      </c>
      <c r="P173" s="9">
        <f>IF(Raw!$G173&gt;$C$8,IF(Raw!$Q173&gt;$C$8,IF(Raw!$N173&gt;$C$9,IF(Raw!$N173&lt;$A$9,IF(Raw!$X173&gt;$C$9,IF(Raw!$X173&lt;$A$9,Raw!X173,-999),-999),-999),-999),-999),-999)</f>
        <v>940</v>
      </c>
      <c r="R173" s="9">
        <f t="shared" si="36"/>
        <v>0.12175900000000001</v>
      </c>
      <c r="S173" s="9">
        <f t="shared" si="37"/>
        <v>0.35614959809989588</v>
      </c>
      <c r="T173" s="9">
        <f t="shared" si="38"/>
        <v>0.128022</v>
      </c>
      <c r="U173" s="9">
        <f t="shared" si="39"/>
        <v>0.36447336954665027</v>
      </c>
      <c r="V173" s="15">
        <f t="shared" si="32"/>
        <v>0.10702648440000001</v>
      </c>
      <c r="X173" s="11">
        <f t="shared" si="40"/>
        <v>3.190599999999999E+18</v>
      </c>
      <c r="Y173" s="11">
        <f t="shared" si="41"/>
        <v>7.1450000000000001E-18</v>
      </c>
      <c r="Z173" s="11">
        <f t="shared" si="42"/>
        <v>8.4199999999999998E-4</v>
      </c>
      <c r="AA173" s="16">
        <f t="shared" si="43"/>
        <v>1.8833430251462301E-2</v>
      </c>
      <c r="AB173" s="9">
        <f t="shared" si="33"/>
        <v>0.22564109340765273</v>
      </c>
      <c r="AC173" s="9">
        <f t="shared" si="34"/>
        <v>0.98116656974853755</v>
      </c>
      <c r="AD173" s="15">
        <f t="shared" si="35"/>
        <v>22.367494360406535</v>
      </c>
      <c r="AE173" s="3">
        <f t="shared" si="44"/>
        <v>860.25799999999981</v>
      </c>
      <c r="AF173" s="2">
        <f t="shared" si="45"/>
        <v>0.25</v>
      </c>
      <c r="AG173" s="9">
        <f t="shared" si="46"/>
        <v>6.2710431060408207E-3</v>
      </c>
      <c r="AH173" s="2">
        <f t="shared" si="47"/>
        <v>0.30345251229186448</v>
      </c>
    </row>
    <row r="174" spans="1:34">
      <c r="A174" s="1">
        <f>Raw!A174</f>
        <v>161</v>
      </c>
      <c r="B174" s="14">
        <f>Raw!B174</f>
        <v>0.3756944444444445</v>
      </c>
      <c r="C174" s="15">
        <f>Raw!C174</f>
        <v>112</v>
      </c>
      <c r="D174" s="15">
        <f>IF(C174&gt;0.5,Raw!D174*D$11,-999)</f>
        <v>5.3</v>
      </c>
      <c r="E174" s="9">
        <f>IF(Raw!$G174&gt;$C$8,IF(Raw!$Q174&gt;$C$8,IF(Raw!$N174&gt;$C$9,IF(Raw!$N174&lt;$A$9,IF(Raw!$X174&gt;$C$9,IF(Raw!$X174&lt;$A$9,Raw!H174,-999),-999),-999),-999),-999),-999)</f>
        <v>0.221806</v>
      </c>
      <c r="F174" s="9">
        <f>IF(Raw!$G174&gt;$C$8,IF(Raw!$Q174&gt;$C$8,IF(Raw!$N174&gt;$C$9,IF(Raw!$N174&lt;$A$9,IF(Raw!$X174&gt;$C$9,IF(Raw!$X174&lt;$A$9,Raw!I174,-999),-999),-999),-999),-999),-999)</f>
        <v>0.33980500000000002</v>
      </c>
      <c r="G174" s="9">
        <f>Raw!G174</f>
        <v>0.91821600000000003</v>
      </c>
      <c r="H174" s="9">
        <f>IF(Raw!$G174&gt;$C$8,IF(Raw!$Q174&gt;$C$8,IF(Raw!$N174&gt;$C$9,IF(Raw!$N174&lt;$A$9,IF(Raw!$X174&gt;$C$9,IF(Raw!$X174&lt;$A$9,Raw!L174,-999),-999),-999),-999),-999),-999)</f>
        <v>656.9</v>
      </c>
      <c r="I174" s="9">
        <f>IF(Raw!$G174&gt;$C$8,IF(Raw!$Q174&gt;$C$8,IF(Raw!$N174&gt;$C$9,IF(Raw!$N174&lt;$A$9,IF(Raw!$X174&gt;$C$9,IF(Raw!$X174&lt;$A$9,Raw!M174,-999),-999),-999),-999),-999),-999)</f>
        <v>0.13551099999999999</v>
      </c>
      <c r="J174" s="9">
        <f>IF(Raw!$G174&gt;$C$8,IF(Raw!$Q174&gt;$C$8,IF(Raw!$N174&gt;$C$9,IF(Raw!$N174&lt;$A$9,IF(Raw!$X174&gt;$C$9,IF(Raw!$X174&lt;$A$9,Raw!N174,-999),-999),-999),-999),-999),-999)</f>
        <v>825</v>
      </c>
      <c r="K174" s="9">
        <f>IF(Raw!$G174&gt;$C$8,IF(Raw!$Q174&gt;$C$8,IF(Raw!$N174&gt;$C$9,IF(Raw!$N174&lt;$A$9,IF(Raw!$X174&gt;$C$9,IF(Raw!$X174&lt;$A$9,Raw!R174,-999),-999),-999),-999),-999),-999)</f>
        <v>0.192776</v>
      </c>
      <c r="L174" s="9">
        <f>IF(Raw!$G174&gt;$C$8,IF(Raw!$Q174&gt;$C$8,IF(Raw!$N174&gt;$C$9,IF(Raw!$N174&lt;$A$9,IF(Raw!$X174&gt;$C$9,IF(Raw!$X174&lt;$A$9,Raw!S174,-999),-999),-999),-999),-999),-999)</f>
        <v>0.31270500000000001</v>
      </c>
      <c r="M174" s="9">
        <f>Raw!Q174</f>
        <v>0.93628599999999995</v>
      </c>
      <c r="N174" s="9">
        <f>IF(Raw!$G174&gt;$C$8,IF(Raw!$Q174&gt;$C$8,IF(Raw!$N174&gt;$C$9,IF(Raw!$N174&lt;$A$9,IF(Raw!$X174&gt;$C$9,IF(Raw!$X174&lt;$A$9,Raw!V174,-999),-999),-999),-999),-999),-999)</f>
        <v>613.70000000000005</v>
      </c>
      <c r="O174" s="9">
        <f>IF(Raw!$G174&gt;$C$8,IF(Raw!$Q174&gt;$C$8,IF(Raw!$N174&gt;$C$9,IF(Raw!$N174&lt;$A$9,IF(Raw!$X174&gt;$C$9,IF(Raw!$X174&lt;$A$9,Raw!W174,-999),-999),-999),-999),-999),-999)</f>
        <v>2.7748999999999999E-2</v>
      </c>
      <c r="P174" s="9">
        <f>IF(Raw!$G174&gt;$C$8,IF(Raw!$Q174&gt;$C$8,IF(Raw!$N174&gt;$C$9,IF(Raw!$N174&lt;$A$9,IF(Raw!$X174&gt;$C$9,IF(Raw!$X174&lt;$A$9,Raw!X174,-999),-999),-999),-999),-999),-999)</f>
        <v>517</v>
      </c>
      <c r="R174" s="9">
        <f t="shared" si="36"/>
        <v>0.11799900000000002</v>
      </c>
      <c r="S174" s="9">
        <f t="shared" si="37"/>
        <v>0.34725504333367668</v>
      </c>
      <c r="T174" s="9">
        <f t="shared" si="38"/>
        <v>0.11992900000000001</v>
      </c>
      <c r="U174" s="9">
        <f t="shared" si="39"/>
        <v>0.38352121008618345</v>
      </c>
      <c r="V174" s="15">
        <f t="shared" si="32"/>
        <v>9.5281213500000017E-2</v>
      </c>
      <c r="X174" s="11">
        <f t="shared" si="40"/>
        <v>3.190599999999999E+18</v>
      </c>
      <c r="Y174" s="11">
        <f t="shared" si="41"/>
        <v>6.5689999999999995E-18</v>
      </c>
      <c r="Z174" s="11">
        <f t="shared" si="42"/>
        <v>8.25E-4</v>
      </c>
      <c r="AA174" s="16">
        <f t="shared" si="43"/>
        <v>1.6997313167716143E-2</v>
      </c>
      <c r="AB174" s="9">
        <f t="shared" si="33"/>
        <v>0.19481447077089104</v>
      </c>
      <c r="AC174" s="9">
        <f t="shared" si="34"/>
        <v>0.98300268683228387</v>
      </c>
      <c r="AD174" s="15">
        <f t="shared" si="35"/>
        <v>20.602803839655934</v>
      </c>
      <c r="AE174" s="3">
        <f t="shared" si="44"/>
        <v>790.90759999999977</v>
      </c>
      <c r="AF174" s="2">
        <f t="shared" si="45"/>
        <v>0.25</v>
      </c>
      <c r="AG174" s="9">
        <f t="shared" si="46"/>
        <v>6.0781632767331617E-3</v>
      </c>
      <c r="AH174" s="2">
        <f t="shared" si="47"/>
        <v>0.29411915773120872</v>
      </c>
    </row>
    <row r="175" spans="1:34">
      <c r="A175" s="1">
        <f>Raw!A175</f>
        <v>162</v>
      </c>
      <c r="B175" s="14">
        <f>Raw!B175</f>
        <v>0.37574074074074071</v>
      </c>
      <c r="C175" s="15">
        <f>Raw!C175</f>
        <v>112.6</v>
      </c>
      <c r="D175" s="15">
        <f>IF(C175&gt;0.5,Raw!D175*D$11,-999)</f>
        <v>5.3</v>
      </c>
      <c r="E175" s="9">
        <f>IF(Raw!$G175&gt;$C$8,IF(Raw!$Q175&gt;$C$8,IF(Raw!$N175&gt;$C$9,IF(Raw!$N175&lt;$A$9,IF(Raw!$X175&gt;$C$9,IF(Raw!$X175&lt;$A$9,Raw!H175,-999),-999),-999),-999),-999),-999)</f>
        <v>0.21947700000000001</v>
      </c>
      <c r="F175" s="9">
        <f>IF(Raw!$G175&gt;$C$8,IF(Raw!$Q175&gt;$C$8,IF(Raw!$N175&gt;$C$9,IF(Raw!$N175&lt;$A$9,IF(Raw!$X175&gt;$C$9,IF(Raw!$X175&lt;$A$9,Raw!I175,-999),-999),-999),-999),-999),-999)</f>
        <v>0.32696599999999998</v>
      </c>
      <c r="G175" s="9">
        <f>Raw!G175</f>
        <v>0.92024399999999995</v>
      </c>
      <c r="H175" s="9">
        <f>IF(Raw!$G175&gt;$C$8,IF(Raw!$Q175&gt;$C$8,IF(Raw!$N175&gt;$C$9,IF(Raw!$N175&lt;$A$9,IF(Raw!$X175&gt;$C$9,IF(Raw!$X175&lt;$A$9,Raw!L175,-999),-999),-999),-999),-999),-999)</f>
        <v>622.6</v>
      </c>
      <c r="I175" s="9">
        <f>IF(Raw!$G175&gt;$C$8,IF(Raw!$Q175&gt;$C$8,IF(Raw!$N175&gt;$C$9,IF(Raw!$N175&lt;$A$9,IF(Raw!$X175&gt;$C$9,IF(Raw!$X175&lt;$A$9,Raw!M175,-999),-999),-999),-999),-999),-999)</f>
        <v>0.29727300000000001</v>
      </c>
      <c r="J175" s="9">
        <f>IF(Raw!$G175&gt;$C$8,IF(Raw!$Q175&gt;$C$8,IF(Raw!$N175&gt;$C$9,IF(Raw!$N175&lt;$A$9,IF(Raw!$X175&gt;$C$9,IF(Raw!$X175&lt;$A$9,Raw!N175,-999),-999),-999),-999),-999),-999)</f>
        <v>567</v>
      </c>
      <c r="K175" s="9">
        <f>IF(Raw!$G175&gt;$C$8,IF(Raw!$Q175&gt;$C$8,IF(Raw!$N175&gt;$C$9,IF(Raw!$N175&lt;$A$9,IF(Raw!$X175&gt;$C$9,IF(Raw!$X175&lt;$A$9,Raw!R175,-999),-999),-999),-999),-999),-999)</f>
        <v>0.19992599999999999</v>
      </c>
      <c r="L175" s="9">
        <f>IF(Raw!$G175&gt;$C$8,IF(Raw!$Q175&gt;$C$8,IF(Raw!$N175&gt;$C$9,IF(Raw!$N175&lt;$A$9,IF(Raw!$X175&gt;$C$9,IF(Raw!$X175&lt;$A$9,Raw!S175,-999),-999),-999),-999),-999),-999)</f>
        <v>0.30335600000000001</v>
      </c>
      <c r="M175" s="9">
        <f>Raw!Q175</f>
        <v>0.89964999999999995</v>
      </c>
      <c r="N175" s="9">
        <f>IF(Raw!$G175&gt;$C$8,IF(Raw!$Q175&gt;$C$8,IF(Raw!$N175&gt;$C$9,IF(Raw!$N175&lt;$A$9,IF(Raw!$X175&gt;$C$9,IF(Raw!$X175&lt;$A$9,Raw!V175,-999),-999),-999),-999),-999),-999)</f>
        <v>718.7</v>
      </c>
      <c r="O175" s="9">
        <f>IF(Raw!$G175&gt;$C$8,IF(Raw!$Q175&gt;$C$8,IF(Raw!$N175&gt;$C$9,IF(Raw!$N175&lt;$A$9,IF(Raw!$X175&gt;$C$9,IF(Raw!$X175&lt;$A$9,Raw!W175,-999),-999),-999),-999),-999),-999)</f>
        <v>0.17740300000000001</v>
      </c>
      <c r="P175" s="9">
        <f>IF(Raw!$G175&gt;$C$8,IF(Raw!$Q175&gt;$C$8,IF(Raw!$N175&gt;$C$9,IF(Raw!$N175&lt;$A$9,IF(Raw!$X175&gt;$C$9,IF(Raw!$X175&lt;$A$9,Raw!X175,-999),-999),-999),-999),-999),-999)</f>
        <v>411</v>
      </c>
      <c r="R175" s="9">
        <f t="shared" si="36"/>
        <v>0.10748899999999997</v>
      </c>
      <c r="S175" s="9">
        <f t="shared" si="37"/>
        <v>0.32874671984243004</v>
      </c>
      <c r="T175" s="9">
        <f t="shared" si="38"/>
        <v>0.10343000000000002</v>
      </c>
      <c r="U175" s="9">
        <f t="shared" si="39"/>
        <v>0.34095254420548798</v>
      </c>
      <c r="V175" s="15">
        <f t="shared" si="32"/>
        <v>9.2432573200000007E-2</v>
      </c>
      <c r="X175" s="11">
        <f t="shared" si="40"/>
        <v>3.190599999999999E+18</v>
      </c>
      <c r="Y175" s="11">
        <f t="shared" si="41"/>
        <v>6.2259999999999998E-18</v>
      </c>
      <c r="Z175" s="11">
        <f t="shared" si="42"/>
        <v>5.6700000000000001E-4</v>
      </c>
      <c r="AA175" s="16">
        <f t="shared" si="43"/>
        <v>1.1137822748507407E-2</v>
      </c>
      <c r="AB175" s="9">
        <f t="shared" si="33"/>
        <v>0.20107798500687812</v>
      </c>
      <c r="AC175" s="9">
        <f t="shared" si="34"/>
        <v>0.9888621772514925</v>
      </c>
      <c r="AD175" s="15">
        <f t="shared" si="35"/>
        <v>19.643426364210594</v>
      </c>
      <c r="AE175" s="3">
        <f t="shared" si="44"/>
        <v>749.6103999999998</v>
      </c>
      <c r="AF175" s="2">
        <f t="shared" si="45"/>
        <v>0.25</v>
      </c>
      <c r="AG175" s="9">
        <f t="shared" si="46"/>
        <v>5.1519047659928929E-3</v>
      </c>
      <c r="AH175" s="2">
        <f t="shared" si="47"/>
        <v>0.24929799044484469</v>
      </c>
    </row>
    <row r="176" spans="1:34">
      <c r="A176" s="1">
        <f>Raw!A176</f>
        <v>163</v>
      </c>
      <c r="B176" s="14">
        <f>Raw!B176</f>
        <v>0.37579861111111112</v>
      </c>
      <c r="C176" s="15">
        <f>Raw!C176</f>
        <v>113.6</v>
      </c>
      <c r="D176" s="15">
        <f>IF(C176&gt;0.5,Raw!D176*D$11,-999)</f>
        <v>5.3</v>
      </c>
      <c r="E176" s="9">
        <f>IF(Raw!$G176&gt;$C$8,IF(Raw!$Q176&gt;$C$8,IF(Raw!$N176&gt;$C$9,IF(Raw!$N176&lt;$A$9,IF(Raw!$X176&gt;$C$9,IF(Raw!$X176&lt;$A$9,Raw!H176,-999),-999),-999),-999),-999),-999)</f>
        <v>0.23097200000000001</v>
      </c>
      <c r="F176" s="9">
        <f>IF(Raw!$G176&gt;$C$8,IF(Raw!$Q176&gt;$C$8,IF(Raw!$N176&gt;$C$9,IF(Raw!$N176&lt;$A$9,IF(Raw!$X176&gt;$C$9,IF(Raw!$X176&lt;$A$9,Raw!I176,-999),-999),-999),-999),-999),-999)</f>
        <v>0.32448500000000002</v>
      </c>
      <c r="G176" s="9">
        <f>Raw!G176</f>
        <v>0.88508699999999996</v>
      </c>
      <c r="H176" s="9">
        <f>IF(Raw!$G176&gt;$C$8,IF(Raw!$Q176&gt;$C$8,IF(Raw!$N176&gt;$C$9,IF(Raw!$N176&lt;$A$9,IF(Raw!$X176&gt;$C$9,IF(Raw!$X176&lt;$A$9,Raw!L176,-999),-999),-999),-999),-999),-999)</f>
        <v>625.5</v>
      </c>
      <c r="I176" s="9">
        <f>IF(Raw!$G176&gt;$C$8,IF(Raw!$Q176&gt;$C$8,IF(Raw!$N176&gt;$C$9,IF(Raw!$N176&lt;$A$9,IF(Raw!$X176&gt;$C$9,IF(Raw!$X176&lt;$A$9,Raw!M176,-999),-999),-999),-999),-999),-999)</f>
        <v>0.41553099999999998</v>
      </c>
      <c r="J176" s="9">
        <f>IF(Raw!$G176&gt;$C$8,IF(Raw!$Q176&gt;$C$8,IF(Raw!$N176&gt;$C$9,IF(Raw!$N176&lt;$A$9,IF(Raw!$X176&gt;$C$9,IF(Raw!$X176&lt;$A$9,Raw!N176,-999),-999),-999),-999),-999),-999)</f>
        <v>1131</v>
      </c>
      <c r="K176" s="9">
        <f>IF(Raw!$G176&gt;$C$8,IF(Raw!$Q176&gt;$C$8,IF(Raw!$N176&gt;$C$9,IF(Raw!$N176&lt;$A$9,IF(Raw!$X176&gt;$C$9,IF(Raw!$X176&lt;$A$9,Raw!R176,-999),-999),-999),-999),-999),-999)</f>
        <v>0.19328799999999999</v>
      </c>
      <c r="L176" s="9">
        <f>IF(Raw!$G176&gt;$C$8,IF(Raw!$Q176&gt;$C$8,IF(Raw!$N176&gt;$C$9,IF(Raw!$N176&lt;$A$9,IF(Raw!$X176&gt;$C$9,IF(Raw!$X176&lt;$A$9,Raw!S176,-999),-999),-999),-999),-999),-999)</f>
        <v>0.30334699999999998</v>
      </c>
      <c r="M176" s="9">
        <f>Raw!Q176</f>
        <v>0.92696999999999996</v>
      </c>
      <c r="N176" s="9">
        <f>IF(Raw!$G176&gt;$C$8,IF(Raw!$Q176&gt;$C$8,IF(Raw!$N176&gt;$C$9,IF(Raw!$N176&lt;$A$9,IF(Raw!$X176&gt;$C$9,IF(Raw!$X176&lt;$A$9,Raw!V176,-999),-999),-999),-999),-999),-999)</f>
        <v>665.1</v>
      </c>
      <c r="O176" s="9">
        <f>IF(Raw!$G176&gt;$C$8,IF(Raw!$Q176&gt;$C$8,IF(Raw!$N176&gt;$C$9,IF(Raw!$N176&lt;$A$9,IF(Raw!$X176&gt;$C$9,IF(Raw!$X176&lt;$A$9,Raw!W176,-999),-999),-999),-999),-999),-999)</f>
        <v>0.28212999999999999</v>
      </c>
      <c r="P176" s="9">
        <f>IF(Raw!$G176&gt;$C$8,IF(Raw!$Q176&gt;$C$8,IF(Raw!$N176&gt;$C$9,IF(Raw!$N176&lt;$A$9,IF(Raw!$X176&gt;$C$9,IF(Raw!$X176&lt;$A$9,Raw!X176,-999),-999),-999),-999),-999),-999)</f>
        <v>889</v>
      </c>
      <c r="R176" s="9">
        <f t="shared" si="36"/>
        <v>9.3513000000000013E-2</v>
      </c>
      <c r="S176" s="9">
        <f t="shared" si="37"/>
        <v>0.28818897637795277</v>
      </c>
      <c r="T176" s="9">
        <f t="shared" si="38"/>
        <v>0.11005899999999999</v>
      </c>
      <c r="U176" s="9">
        <f t="shared" si="39"/>
        <v>0.36281552149848195</v>
      </c>
      <c r="V176" s="15">
        <f t="shared" si="32"/>
        <v>9.2429830899999996E-2</v>
      </c>
      <c r="X176" s="11">
        <f t="shared" si="40"/>
        <v>3.190599999999999E+18</v>
      </c>
      <c r="Y176" s="11">
        <f t="shared" si="41"/>
        <v>6.2549999999999995E-18</v>
      </c>
      <c r="Z176" s="11">
        <f t="shared" si="42"/>
        <v>1.1309999999999998E-3</v>
      </c>
      <c r="AA176" s="16">
        <f t="shared" si="43"/>
        <v>2.2073365491672117E-2</v>
      </c>
      <c r="AB176" s="9">
        <f t="shared" si="33"/>
        <v>0.19571737253264793</v>
      </c>
      <c r="AC176" s="9">
        <f t="shared" si="34"/>
        <v>0.97792663450832795</v>
      </c>
      <c r="AD176" s="15">
        <f t="shared" si="35"/>
        <v>19.516680363989497</v>
      </c>
      <c r="AE176" s="3">
        <f t="shared" si="44"/>
        <v>753.10199999999975</v>
      </c>
      <c r="AF176" s="2">
        <f t="shared" si="45"/>
        <v>0.25</v>
      </c>
      <c r="AG176" s="9">
        <f t="shared" si="46"/>
        <v>5.4468881262923321E-3</v>
      </c>
      <c r="AH176" s="2">
        <f t="shared" si="47"/>
        <v>0.26357208173293256</v>
      </c>
    </row>
    <row r="177" spans="1:34">
      <c r="A177" s="1">
        <f>Raw!A177</f>
        <v>164</v>
      </c>
      <c r="B177" s="14">
        <f>Raw!B177</f>
        <v>0.37584490740740745</v>
      </c>
      <c r="C177" s="15">
        <f>Raw!C177</f>
        <v>114.6</v>
      </c>
      <c r="D177" s="15">
        <f>IF(C177&gt;0.5,Raw!D177*D$11,-999)</f>
        <v>5.3</v>
      </c>
      <c r="E177" s="9">
        <f>IF(Raw!$G177&gt;$C$8,IF(Raw!$Q177&gt;$C$8,IF(Raw!$N177&gt;$C$9,IF(Raw!$N177&lt;$A$9,IF(Raw!$X177&gt;$C$9,IF(Raw!$X177&lt;$A$9,Raw!H177,-999),-999),-999),-999),-999),-999)</f>
        <v>0.21698700000000001</v>
      </c>
      <c r="F177" s="9">
        <f>IF(Raw!$G177&gt;$C$8,IF(Raw!$Q177&gt;$C$8,IF(Raw!$N177&gt;$C$9,IF(Raw!$N177&lt;$A$9,IF(Raw!$X177&gt;$C$9,IF(Raw!$X177&lt;$A$9,Raw!I177,-999),-999),-999),-999),-999),-999)</f>
        <v>0.30578499999999997</v>
      </c>
      <c r="G177" s="9">
        <f>Raw!G177</f>
        <v>0.93586800000000003</v>
      </c>
      <c r="H177" s="9">
        <f>IF(Raw!$G177&gt;$C$8,IF(Raw!$Q177&gt;$C$8,IF(Raw!$N177&gt;$C$9,IF(Raw!$N177&lt;$A$9,IF(Raw!$X177&gt;$C$9,IF(Raw!$X177&lt;$A$9,Raw!L177,-999),-999),-999),-999),-999),-999)</f>
        <v>621.1</v>
      </c>
      <c r="I177" s="9">
        <f>IF(Raw!$G177&gt;$C$8,IF(Raw!$Q177&gt;$C$8,IF(Raw!$N177&gt;$C$9,IF(Raw!$N177&lt;$A$9,IF(Raw!$X177&gt;$C$9,IF(Raw!$X177&lt;$A$9,Raw!M177,-999),-999),-999),-999),-999),-999)</f>
        <v>0.36647000000000002</v>
      </c>
      <c r="J177" s="9">
        <f>IF(Raw!$G177&gt;$C$8,IF(Raw!$Q177&gt;$C$8,IF(Raw!$N177&gt;$C$9,IF(Raw!$N177&lt;$A$9,IF(Raw!$X177&gt;$C$9,IF(Raw!$X177&lt;$A$9,Raw!N177,-999),-999),-999),-999),-999),-999)</f>
        <v>776</v>
      </c>
      <c r="K177" s="9">
        <f>IF(Raw!$G177&gt;$C$8,IF(Raw!$Q177&gt;$C$8,IF(Raw!$N177&gt;$C$9,IF(Raw!$N177&lt;$A$9,IF(Raw!$X177&gt;$C$9,IF(Raw!$X177&lt;$A$9,Raw!R177,-999),-999),-999),-999),-999),-999)</f>
        <v>0.18376300000000001</v>
      </c>
      <c r="L177" s="9">
        <f>IF(Raw!$G177&gt;$C$8,IF(Raw!$Q177&gt;$C$8,IF(Raw!$N177&gt;$C$9,IF(Raw!$N177&lt;$A$9,IF(Raw!$X177&gt;$C$9,IF(Raw!$X177&lt;$A$9,Raw!S177,-999),-999),-999),-999),-999),-999)</f>
        <v>0.28734199999999999</v>
      </c>
      <c r="M177" s="9">
        <f>Raw!Q177</f>
        <v>0.90800700000000001</v>
      </c>
      <c r="N177" s="9">
        <f>IF(Raw!$G177&gt;$C$8,IF(Raw!$Q177&gt;$C$8,IF(Raw!$N177&gt;$C$9,IF(Raw!$N177&lt;$A$9,IF(Raw!$X177&gt;$C$9,IF(Raw!$X177&lt;$A$9,Raw!V177,-999),-999),-999),-999),-999),-999)</f>
        <v>751.3</v>
      </c>
      <c r="O177" s="9">
        <f>IF(Raw!$G177&gt;$C$8,IF(Raw!$Q177&gt;$C$8,IF(Raw!$N177&gt;$C$9,IF(Raw!$N177&lt;$A$9,IF(Raw!$X177&gt;$C$9,IF(Raw!$X177&lt;$A$9,Raw!W177,-999),-999),-999),-999),-999),-999)</f>
        <v>0.352182</v>
      </c>
      <c r="P177" s="9">
        <f>IF(Raw!$G177&gt;$C$8,IF(Raw!$Q177&gt;$C$8,IF(Raw!$N177&gt;$C$9,IF(Raw!$N177&lt;$A$9,IF(Raw!$X177&gt;$C$9,IF(Raw!$X177&lt;$A$9,Raw!X177,-999),-999),-999),-999),-999),-999)</f>
        <v>576</v>
      </c>
      <c r="R177" s="9">
        <f t="shared" si="36"/>
        <v>8.879799999999996E-2</v>
      </c>
      <c r="S177" s="9">
        <f t="shared" si="37"/>
        <v>0.29039357718658526</v>
      </c>
      <c r="T177" s="9">
        <f t="shared" si="38"/>
        <v>0.10357899999999998</v>
      </c>
      <c r="U177" s="9">
        <f t="shared" si="39"/>
        <v>0.36047288596863664</v>
      </c>
      <c r="V177" s="15">
        <f t="shared" si="32"/>
        <v>8.7553107399999996E-2</v>
      </c>
      <c r="X177" s="11">
        <f t="shared" si="40"/>
        <v>3.190599999999999E+18</v>
      </c>
      <c r="Y177" s="11">
        <f t="shared" si="41"/>
        <v>6.2109999999999995E-18</v>
      </c>
      <c r="Z177" s="11">
        <f t="shared" si="42"/>
        <v>7.76E-4</v>
      </c>
      <c r="AA177" s="16">
        <f t="shared" si="43"/>
        <v>1.514495287288584E-2</v>
      </c>
      <c r="AB177" s="9">
        <f t="shared" si="33"/>
        <v>0.18533169907362065</v>
      </c>
      <c r="AC177" s="9">
        <f t="shared" si="34"/>
        <v>0.98485504712711414</v>
      </c>
      <c r="AD177" s="15">
        <f t="shared" si="35"/>
        <v>19.516691846502368</v>
      </c>
      <c r="AE177" s="3">
        <f t="shared" si="44"/>
        <v>747.80439999999976</v>
      </c>
      <c r="AF177" s="2">
        <f t="shared" si="45"/>
        <v>0.25</v>
      </c>
      <c r="AG177" s="9">
        <f t="shared" si="46"/>
        <v>5.4117217188225132E-3</v>
      </c>
      <c r="AH177" s="2">
        <f t="shared" si="47"/>
        <v>0.26187039757695596</v>
      </c>
    </row>
    <row r="178" spans="1:34">
      <c r="A178" s="1">
        <f>Raw!A178</f>
        <v>165</v>
      </c>
      <c r="B178" s="14">
        <f>Raw!B178</f>
        <v>0.37590277777777775</v>
      </c>
      <c r="C178" s="15">
        <f>Raw!C178</f>
        <v>114.7</v>
      </c>
      <c r="D178" s="15">
        <f>IF(C178&gt;0.5,Raw!D178*D$11,-999)</f>
        <v>5.3</v>
      </c>
      <c r="E178" s="9">
        <f>IF(Raw!$G178&gt;$C$8,IF(Raw!$Q178&gt;$C$8,IF(Raw!$N178&gt;$C$9,IF(Raw!$N178&lt;$A$9,IF(Raw!$X178&gt;$C$9,IF(Raw!$X178&lt;$A$9,Raw!H178,-999),-999),-999),-999),-999),-999)</f>
        <v>0.20219200000000001</v>
      </c>
      <c r="F178" s="9">
        <f>IF(Raw!$G178&gt;$C$8,IF(Raw!$Q178&gt;$C$8,IF(Raw!$N178&gt;$C$9,IF(Raw!$N178&lt;$A$9,IF(Raw!$X178&gt;$C$9,IF(Raw!$X178&lt;$A$9,Raw!I178,-999),-999),-999),-999),-999),-999)</f>
        <v>0.281163</v>
      </c>
      <c r="G178" s="9">
        <f>Raw!G178</f>
        <v>0.90676800000000002</v>
      </c>
      <c r="H178" s="9">
        <f>IF(Raw!$G178&gt;$C$8,IF(Raw!$Q178&gt;$C$8,IF(Raw!$N178&gt;$C$9,IF(Raw!$N178&lt;$A$9,IF(Raw!$X178&gt;$C$9,IF(Raw!$X178&lt;$A$9,Raw!L178,-999),-999),-999),-999),-999),-999)</f>
        <v>608.9</v>
      </c>
      <c r="I178" s="9">
        <f>IF(Raw!$G178&gt;$C$8,IF(Raw!$Q178&gt;$C$8,IF(Raw!$N178&gt;$C$9,IF(Raw!$N178&lt;$A$9,IF(Raw!$X178&gt;$C$9,IF(Raw!$X178&lt;$A$9,Raw!M178,-999),-999),-999),-999),-999),-999)</f>
        <v>0.22564699999999999</v>
      </c>
      <c r="J178" s="9">
        <f>IF(Raw!$G178&gt;$C$8,IF(Raw!$Q178&gt;$C$8,IF(Raw!$N178&gt;$C$9,IF(Raw!$N178&lt;$A$9,IF(Raw!$X178&gt;$C$9,IF(Raw!$X178&lt;$A$9,Raw!N178,-999),-999),-999),-999),-999),-999)</f>
        <v>777</v>
      </c>
      <c r="K178" s="9">
        <f>IF(Raw!$G178&gt;$C$8,IF(Raw!$Q178&gt;$C$8,IF(Raw!$N178&gt;$C$9,IF(Raw!$N178&lt;$A$9,IF(Raw!$X178&gt;$C$9,IF(Raw!$X178&lt;$A$9,Raw!R178,-999),-999),-999),-999),-999),-999)</f>
        <v>0.164523</v>
      </c>
      <c r="L178" s="9">
        <f>IF(Raw!$G178&gt;$C$8,IF(Raw!$Q178&gt;$C$8,IF(Raw!$N178&gt;$C$9,IF(Raw!$N178&lt;$A$9,IF(Raw!$X178&gt;$C$9,IF(Raw!$X178&lt;$A$9,Raw!S178,-999),-999),-999),-999),-999),-999)</f>
        <v>0.26405699999999999</v>
      </c>
      <c r="M178" s="9">
        <f>Raw!Q178</f>
        <v>0.89985499999999996</v>
      </c>
      <c r="N178" s="9">
        <f>IF(Raw!$G178&gt;$C$8,IF(Raw!$Q178&gt;$C$8,IF(Raw!$N178&gt;$C$9,IF(Raw!$N178&lt;$A$9,IF(Raw!$X178&gt;$C$9,IF(Raw!$X178&lt;$A$9,Raw!V178,-999),-999),-999),-999),-999),-999)</f>
        <v>709.6</v>
      </c>
      <c r="O178" s="9">
        <f>IF(Raw!$G178&gt;$C$8,IF(Raw!$Q178&gt;$C$8,IF(Raw!$N178&gt;$C$9,IF(Raw!$N178&lt;$A$9,IF(Raw!$X178&gt;$C$9,IF(Raw!$X178&lt;$A$9,Raw!W178,-999),-999),-999),-999),-999),-999)</f>
        <v>1.3938000000000001E-2</v>
      </c>
      <c r="P178" s="9">
        <f>IF(Raw!$G178&gt;$C$8,IF(Raw!$Q178&gt;$C$8,IF(Raw!$N178&gt;$C$9,IF(Raw!$N178&lt;$A$9,IF(Raw!$X178&gt;$C$9,IF(Raw!$X178&lt;$A$9,Raw!X178,-999),-999),-999),-999),-999),-999)</f>
        <v>584</v>
      </c>
      <c r="R178" s="9">
        <f t="shared" si="36"/>
        <v>7.8970999999999986E-2</v>
      </c>
      <c r="S178" s="9">
        <f t="shared" si="37"/>
        <v>0.28087266105426384</v>
      </c>
      <c r="T178" s="9">
        <f t="shared" si="38"/>
        <v>9.9533999999999984E-2</v>
      </c>
      <c r="U178" s="9">
        <f t="shared" si="39"/>
        <v>0.37694134221020459</v>
      </c>
      <c r="V178" s="15">
        <f t="shared" si="32"/>
        <v>8.0458167900000002E-2</v>
      </c>
      <c r="X178" s="11">
        <f t="shared" si="40"/>
        <v>3.190599999999999E+18</v>
      </c>
      <c r="Y178" s="11">
        <f t="shared" si="41"/>
        <v>6.0889999999999997E-18</v>
      </c>
      <c r="Z178" s="11">
        <f t="shared" si="42"/>
        <v>7.7699999999999991E-4</v>
      </c>
      <c r="AA178" s="16">
        <f t="shared" si="43"/>
        <v>1.4870739722283808E-2</v>
      </c>
      <c r="AB178" s="9">
        <f t="shared" si="33"/>
        <v>0.1660031442075178</v>
      </c>
      <c r="AC178" s="9">
        <f t="shared" si="34"/>
        <v>0.98512926027771619</v>
      </c>
      <c r="AD178" s="15">
        <f t="shared" si="35"/>
        <v>19.138661161240424</v>
      </c>
      <c r="AE178" s="3">
        <f t="shared" si="44"/>
        <v>733.11559999999974</v>
      </c>
      <c r="AF178" s="2">
        <f t="shared" si="45"/>
        <v>0.25</v>
      </c>
      <c r="AG178" s="9">
        <f t="shared" si="46"/>
        <v>5.5493481740186762E-3</v>
      </c>
      <c r="AH178" s="2">
        <f t="shared" si="47"/>
        <v>0.26853007011960994</v>
      </c>
    </row>
    <row r="179" spans="1:34">
      <c r="A179" s="1">
        <f>Raw!A179</f>
        <v>166</v>
      </c>
      <c r="B179" s="14">
        <f>Raw!B179</f>
        <v>0.37594907407407407</v>
      </c>
      <c r="C179" s="15">
        <f>Raw!C179</f>
        <v>116.9</v>
      </c>
      <c r="D179" s="15">
        <f>IF(C179&gt;0.5,Raw!D179*D$11,-999)</f>
        <v>5.3</v>
      </c>
      <c r="E179" s="9">
        <f>IF(Raw!$G179&gt;$C$8,IF(Raw!$Q179&gt;$C$8,IF(Raw!$N179&gt;$C$9,IF(Raw!$N179&lt;$A$9,IF(Raw!$X179&gt;$C$9,IF(Raw!$X179&lt;$A$9,Raw!H179,-999),-999),-999),-999),-999),-999)</f>
        <v>0.18623000000000001</v>
      </c>
      <c r="F179" s="9">
        <f>IF(Raw!$G179&gt;$C$8,IF(Raw!$Q179&gt;$C$8,IF(Raw!$N179&gt;$C$9,IF(Raw!$N179&lt;$A$9,IF(Raw!$X179&gt;$C$9,IF(Raw!$X179&lt;$A$9,Raw!I179,-999),-999),-999),-999),-999),-999)</f>
        <v>0.27791399999999999</v>
      </c>
      <c r="G179" s="9">
        <f>Raw!G179</f>
        <v>0.88393200000000005</v>
      </c>
      <c r="H179" s="9">
        <f>IF(Raw!$G179&gt;$C$8,IF(Raw!$Q179&gt;$C$8,IF(Raw!$N179&gt;$C$9,IF(Raw!$N179&lt;$A$9,IF(Raw!$X179&gt;$C$9,IF(Raw!$X179&lt;$A$9,Raw!L179,-999),-999),-999),-999),-999),-999)</f>
        <v>714.3</v>
      </c>
      <c r="I179" s="9">
        <f>IF(Raw!$G179&gt;$C$8,IF(Raw!$Q179&gt;$C$8,IF(Raw!$N179&gt;$C$9,IF(Raw!$N179&lt;$A$9,IF(Raw!$X179&gt;$C$9,IF(Raw!$X179&lt;$A$9,Raw!M179,-999),-999),-999),-999),-999),-999)</f>
        <v>0.235933</v>
      </c>
      <c r="J179" s="9">
        <f>IF(Raw!$G179&gt;$C$8,IF(Raw!$Q179&gt;$C$8,IF(Raw!$N179&gt;$C$9,IF(Raw!$N179&lt;$A$9,IF(Raw!$X179&gt;$C$9,IF(Raw!$X179&lt;$A$9,Raw!N179,-999),-999),-999),-999),-999),-999)</f>
        <v>609</v>
      </c>
      <c r="K179" s="9">
        <f>IF(Raw!$G179&gt;$C$8,IF(Raw!$Q179&gt;$C$8,IF(Raw!$N179&gt;$C$9,IF(Raw!$N179&lt;$A$9,IF(Raw!$X179&gt;$C$9,IF(Raw!$X179&lt;$A$9,Raw!R179,-999),-999),-999),-999),-999),-999)</f>
        <v>0.179559</v>
      </c>
      <c r="L179" s="9">
        <f>IF(Raw!$G179&gt;$C$8,IF(Raw!$Q179&gt;$C$8,IF(Raw!$N179&gt;$C$9,IF(Raw!$N179&lt;$A$9,IF(Raw!$X179&gt;$C$9,IF(Raw!$X179&lt;$A$9,Raw!S179,-999),-999),-999),-999),-999),-999)</f>
        <v>0.254112</v>
      </c>
      <c r="M179" s="9">
        <f>Raw!Q179</f>
        <v>0.88446599999999997</v>
      </c>
      <c r="N179" s="9">
        <f>IF(Raw!$G179&gt;$C$8,IF(Raw!$Q179&gt;$C$8,IF(Raw!$N179&gt;$C$9,IF(Raw!$N179&lt;$A$9,IF(Raw!$X179&gt;$C$9,IF(Raw!$X179&lt;$A$9,Raw!V179,-999),-999),-999),-999),-999),-999)</f>
        <v>597.79999999999995</v>
      </c>
      <c r="O179" s="9">
        <f>IF(Raw!$G179&gt;$C$8,IF(Raw!$Q179&gt;$C$8,IF(Raw!$N179&gt;$C$9,IF(Raw!$N179&lt;$A$9,IF(Raw!$X179&gt;$C$9,IF(Raw!$X179&lt;$A$9,Raw!W179,-999),-999),-999),-999),-999),-999)</f>
        <v>0.20388300000000001</v>
      </c>
      <c r="P179" s="9">
        <f>IF(Raw!$G179&gt;$C$8,IF(Raw!$Q179&gt;$C$8,IF(Raw!$N179&gt;$C$9,IF(Raw!$N179&lt;$A$9,IF(Raw!$X179&gt;$C$9,IF(Raw!$X179&lt;$A$9,Raw!X179,-999),-999),-999),-999),-999),-999)</f>
        <v>771</v>
      </c>
      <c r="R179" s="9">
        <f t="shared" si="36"/>
        <v>9.1683999999999988E-2</v>
      </c>
      <c r="S179" s="9">
        <f t="shared" si="37"/>
        <v>0.32990061673755189</v>
      </c>
      <c r="T179" s="9">
        <f t="shared" si="38"/>
        <v>7.4553000000000008E-2</v>
      </c>
      <c r="U179" s="9">
        <f t="shared" si="39"/>
        <v>0.29338638080846241</v>
      </c>
      <c r="V179" s="15">
        <f t="shared" si="32"/>
        <v>7.7427926400000013E-2</v>
      </c>
      <c r="X179" s="11">
        <f t="shared" si="40"/>
        <v>3.190599999999999E+18</v>
      </c>
      <c r="Y179" s="11">
        <f t="shared" si="41"/>
        <v>7.1429999999999997E-18</v>
      </c>
      <c r="Z179" s="11">
        <f t="shared" si="42"/>
        <v>6.0899999999999995E-4</v>
      </c>
      <c r="AA179" s="16">
        <f t="shared" si="43"/>
        <v>1.3689387270509756E-2</v>
      </c>
      <c r="AB179" s="9">
        <f t="shared" si="33"/>
        <v>0.1805795848891783</v>
      </c>
      <c r="AC179" s="9">
        <f t="shared" si="34"/>
        <v>0.98631061272949039</v>
      </c>
      <c r="AD179" s="15">
        <f t="shared" si="35"/>
        <v>22.478468424482362</v>
      </c>
      <c r="AE179" s="3">
        <f t="shared" si="44"/>
        <v>860.01719999999978</v>
      </c>
      <c r="AF179" s="2">
        <f t="shared" si="45"/>
        <v>0.25</v>
      </c>
      <c r="AG179" s="9">
        <f t="shared" si="46"/>
        <v>5.0729819209047533E-3</v>
      </c>
      <c r="AH179" s="2">
        <f t="shared" si="47"/>
        <v>0.24547895504447442</v>
      </c>
    </row>
    <row r="180" spans="1:34">
      <c r="A180" s="1">
        <f>Raw!A180</f>
        <v>167</v>
      </c>
      <c r="B180" s="14">
        <f>Raw!B180</f>
        <v>0.37600694444444444</v>
      </c>
      <c r="C180" s="15">
        <f>Raw!C180</f>
        <v>116</v>
      </c>
      <c r="D180" s="15">
        <f>IF(C180&gt;0.5,Raw!D180*D$11,-999)</f>
        <v>5.3</v>
      </c>
      <c r="E180" s="9">
        <f>IF(Raw!$G180&gt;$C$8,IF(Raw!$Q180&gt;$C$8,IF(Raw!$N180&gt;$C$9,IF(Raw!$N180&lt;$A$9,IF(Raw!$X180&gt;$C$9,IF(Raw!$X180&lt;$A$9,Raw!H180,-999),-999),-999),-999),-999),-999)</f>
        <v>0.202545</v>
      </c>
      <c r="F180" s="9">
        <f>IF(Raw!$G180&gt;$C$8,IF(Raw!$Q180&gt;$C$8,IF(Raw!$N180&gt;$C$9,IF(Raw!$N180&lt;$A$9,IF(Raw!$X180&gt;$C$9,IF(Raw!$X180&lt;$A$9,Raw!I180,-999),-999),-999),-999),-999),-999)</f>
        <v>0.28095999999999999</v>
      </c>
      <c r="G180" s="9">
        <f>Raw!G180</f>
        <v>0.89010500000000004</v>
      </c>
      <c r="H180" s="9">
        <f>IF(Raw!$G180&gt;$C$8,IF(Raw!$Q180&gt;$C$8,IF(Raw!$N180&gt;$C$9,IF(Raw!$N180&lt;$A$9,IF(Raw!$X180&gt;$C$9,IF(Raw!$X180&lt;$A$9,Raw!L180,-999),-999),-999),-999),-999),-999)</f>
        <v>654.5</v>
      </c>
      <c r="I180" s="9">
        <f>IF(Raw!$G180&gt;$C$8,IF(Raw!$Q180&gt;$C$8,IF(Raw!$N180&gt;$C$9,IF(Raw!$N180&lt;$A$9,IF(Raw!$X180&gt;$C$9,IF(Raw!$X180&lt;$A$9,Raw!M180,-999),-999),-999),-999),-999),-999)</f>
        <v>0.29748400000000003</v>
      </c>
      <c r="J180" s="9">
        <f>IF(Raw!$G180&gt;$C$8,IF(Raw!$Q180&gt;$C$8,IF(Raw!$N180&gt;$C$9,IF(Raw!$N180&lt;$A$9,IF(Raw!$X180&gt;$C$9,IF(Raw!$X180&lt;$A$9,Raw!N180,-999),-999),-999),-999),-999),-999)</f>
        <v>705</v>
      </c>
      <c r="K180" s="9">
        <f>IF(Raw!$G180&gt;$C$8,IF(Raw!$Q180&gt;$C$8,IF(Raw!$N180&gt;$C$9,IF(Raw!$N180&lt;$A$9,IF(Raw!$X180&gt;$C$9,IF(Raw!$X180&lt;$A$9,Raw!R180,-999),-999),-999),-999),-999),-999)</f>
        <v>0.17640700000000001</v>
      </c>
      <c r="L180" s="9">
        <f>IF(Raw!$G180&gt;$C$8,IF(Raw!$Q180&gt;$C$8,IF(Raw!$N180&gt;$C$9,IF(Raw!$N180&lt;$A$9,IF(Raw!$X180&gt;$C$9,IF(Raw!$X180&lt;$A$9,Raw!S180,-999),-999),-999),-999),-999),-999)</f>
        <v>0.25717800000000002</v>
      </c>
      <c r="M180" s="9">
        <f>Raw!Q180</f>
        <v>0.88502400000000003</v>
      </c>
      <c r="N180" s="9">
        <f>IF(Raw!$G180&gt;$C$8,IF(Raw!$Q180&gt;$C$8,IF(Raw!$N180&gt;$C$9,IF(Raw!$N180&lt;$A$9,IF(Raw!$X180&gt;$C$9,IF(Raw!$X180&lt;$A$9,Raw!V180,-999),-999),-999),-999),-999),-999)</f>
        <v>647.9</v>
      </c>
      <c r="O180" s="9">
        <f>IF(Raw!$G180&gt;$C$8,IF(Raw!$Q180&gt;$C$8,IF(Raw!$N180&gt;$C$9,IF(Raw!$N180&lt;$A$9,IF(Raw!$X180&gt;$C$9,IF(Raw!$X180&lt;$A$9,Raw!W180,-999),-999),-999),-999),-999),-999)</f>
        <v>0.45835799999999999</v>
      </c>
      <c r="P180" s="9">
        <f>IF(Raw!$G180&gt;$C$8,IF(Raw!$Q180&gt;$C$8,IF(Raw!$N180&gt;$C$9,IF(Raw!$N180&lt;$A$9,IF(Raw!$X180&gt;$C$9,IF(Raw!$X180&lt;$A$9,Raw!X180,-999),-999),-999),-999),-999),-999)</f>
        <v>670</v>
      </c>
      <c r="R180" s="9">
        <f t="shared" si="36"/>
        <v>7.8414999999999985E-2</v>
      </c>
      <c r="S180" s="9">
        <f t="shared" si="37"/>
        <v>0.27909666856492021</v>
      </c>
      <c r="T180" s="9">
        <f t="shared" si="38"/>
        <v>8.0771000000000009E-2</v>
      </c>
      <c r="U180" s="9">
        <f t="shared" si="39"/>
        <v>0.31406652201976842</v>
      </c>
      <c r="V180" s="15">
        <f t="shared" si="32"/>
        <v>7.8362136600000007E-2</v>
      </c>
      <c r="X180" s="11">
        <f t="shared" si="40"/>
        <v>3.190599999999999E+18</v>
      </c>
      <c r="Y180" s="11">
        <f t="shared" si="41"/>
        <v>6.5449999999999995E-18</v>
      </c>
      <c r="Z180" s="11">
        <f t="shared" si="42"/>
        <v>7.0500000000000001E-4</v>
      </c>
      <c r="AA180" s="16">
        <f t="shared" si="43"/>
        <v>1.4508549299824838E-2</v>
      </c>
      <c r="AB180" s="9">
        <f t="shared" si="33"/>
        <v>0.17757887003549616</v>
      </c>
      <c r="AC180" s="9">
        <f t="shared" si="34"/>
        <v>0.98549145070017519</v>
      </c>
      <c r="AD180" s="15">
        <f t="shared" si="35"/>
        <v>20.579502552943033</v>
      </c>
      <c r="AE180" s="3">
        <f t="shared" si="44"/>
        <v>788.01799999999969</v>
      </c>
      <c r="AF180" s="2">
        <f t="shared" si="45"/>
        <v>0.25</v>
      </c>
      <c r="AG180" s="9">
        <f t="shared" si="46"/>
        <v>4.9717944551536646E-3</v>
      </c>
      <c r="AH180" s="2">
        <f t="shared" si="47"/>
        <v>0.24058254623729586</v>
      </c>
    </row>
    <row r="181" spans="1:34">
      <c r="A181" s="1">
        <f>Raw!A181</f>
        <v>168</v>
      </c>
      <c r="B181" s="14">
        <f>Raw!B181</f>
        <v>0.3760532407407407</v>
      </c>
      <c r="C181" s="15">
        <f>Raw!C181</f>
        <v>118.2</v>
      </c>
      <c r="D181" s="15">
        <f>IF(C181&gt;0.5,Raw!D181*D$11,-999)</f>
        <v>5.3</v>
      </c>
      <c r="E181" s="9">
        <f>IF(Raw!$G181&gt;$C$8,IF(Raw!$Q181&gt;$C$8,IF(Raw!$N181&gt;$C$9,IF(Raw!$N181&lt;$A$9,IF(Raw!$X181&gt;$C$9,IF(Raw!$X181&lt;$A$9,Raw!H181,-999),-999),-999),-999),-999),-999)</f>
        <v>0.19788900000000001</v>
      </c>
      <c r="F181" s="9">
        <f>IF(Raw!$G181&gt;$C$8,IF(Raw!$Q181&gt;$C$8,IF(Raw!$N181&gt;$C$9,IF(Raw!$N181&lt;$A$9,IF(Raw!$X181&gt;$C$9,IF(Raw!$X181&lt;$A$9,Raw!I181,-999),-999),-999),-999),-999),-999)</f>
        <v>0.26754299999999998</v>
      </c>
      <c r="G181" s="9">
        <f>Raw!G181</f>
        <v>0.88482400000000005</v>
      </c>
      <c r="H181" s="9">
        <f>IF(Raw!$G181&gt;$C$8,IF(Raw!$Q181&gt;$C$8,IF(Raw!$N181&gt;$C$9,IF(Raw!$N181&lt;$A$9,IF(Raw!$X181&gt;$C$9,IF(Raw!$X181&lt;$A$9,Raw!L181,-999),-999),-999),-999),-999),-999)</f>
        <v>635.4</v>
      </c>
      <c r="I181" s="9">
        <f>IF(Raw!$G181&gt;$C$8,IF(Raw!$Q181&gt;$C$8,IF(Raw!$N181&gt;$C$9,IF(Raw!$N181&lt;$A$9,IF(Raw!$X181&gt;$C$9,IF(Raw!$X181&lt;$A$9,Raw!M181,-999),-999),-999),-999),-999),-999)</f>
        <v>0.411439</v>
      </c>
      <c r="J181" s="9">
        <f>IF(Raw!$G181&gt;$C$8,IF(Raw!$Q181&gt;$C$8,IF(Raw!$N181&gt;$C$9,IF(Raw!$N181&lt;$A$9,IF(Raw!$X181&gt;$C$9,IF(Raw!$X181&lt;$A$9,Raw!N181,-999),-999),-999),-999),-999),-999)</f>
        <v>1121</v>
      </c>
      <c r="K181" s="9">
        <f>IF(Raw!$G181&gt;$C$8,IF(Raw!$Q181&gt;$C$8,IF(Raw!$N181&gt;$C$9,IF(Raw!$N181&lt;$A$9,IF(Raw!$X181&gt;$C$9,IF(Raw!$X181&lt;$A$9,Raw!R181,-999),-999),-999),-999),-999),-999)</f>
        <v>0.16214700000000001</v>
      </c>
      <c r="L181" s="9">
        <f>IF(Raw!$G181&gt;$C$8,IF(Raw!$Q181&gt;$C$8,IF(Raw!$N181&gt;$C$9,IF(Raw!$N181&lt;$A$9,IF(Raw!$X181&gt;$C$9,IF(Raw!$X181&lt;$A$9,Raw!S181,-999),-999),-999),-999),-999),-999)</f>
        <v>0.24798000000000001</v>
      </c>
      <c r="M181" s="9">
        <f>Raw!Q181</f>
        <v>0.92069699999999999</v>
      </c>
      <c r="N181" s="9">
        <f>IF(Raw!$G181&gt;$C$8,IF(Raw!$Q181&gt;$C$8,IF(Raw!$N181&gt;$C$9,IF(Raw!$N181&lt;$A$9,IF(Raw!$X181&gt;$C$9,IF(Raw!$X181&lt;$A$9,Raw!V181,-999),-999),-999),-999),-999),-999)</f>
        <v>663.6</v>
      </c>
      <c r="O181" s="9">
        <f>IF(Raw!$G181&gt;$C$8,IF(Raw!$Q181&gt;$C$8,IF(Raw!$N181&gt;$C$9,IF(Raw!$N181&lt;$A$9,IF(Raw!$X181&gt;$C$9,IF(Raw!$X181&lt;$A$9,Raw!W181,-999),-999),-999),-999),-999),-999)</f>
        <v>0.20247100000000001</v>
      </c>
      <c r="P181" s="9">
        <f>IF(Raw!$G181&gt;$C$8,IF(Raw!$Q181&gt;$C$8,IF(Raw!$N181&gt;$C$9,IF(Raw!$N181&lt;$A$9,IF(Raw!$X181&gt;$C$9,IF(Raw!$X181&lt;$A$9,Raw!X181,-999),-999),-999),-999),-999),-999)</f>
        <v>737</v>
      </c>
      <c r="R181" s="9">
        <f t="shared" si="36"/>
        <v>6.9653999999999966E-2</v>
      </c>
      <c r="S181" s="9">
        <f t="shared" si="37"/>
        <v>0.26034693488523331</v>
      </c>
      <c r="T181" s="9">
        <f t="shared" si="38"/>
        <v>8.5832999999999993E-2</v>
      </c>
      <c r="U181" s="9">
        <f t="shared" si="39"/>
        <v>0.34612872005806916</v>
      </c>
      <c r="V181" s="15">
        <f t="shared" si="32"/>
        <v>7.5559506000000012E-2</v>
      </c>
      <c r="X181" s="11">
        <f t="shared" si="40"/>
        <v>3.190599999999999E+18</v>
      </c>
      <c r="Y181" s="11">
        <f t="shared" si="41"/>
        <v>6.3539999999999995E-18</v>
      </c>
      <c r="Z181" s="11">
        <f t="shared" si="42"/>
        <v>1.121E-3</v>
      </c>
      <c r="AA181" s="16">
        <f t="shared" si="43"/>
        <v>2.222111457382394E-2</v>
      </c>
      <c r="AB181" s="9">
        <f t="shared" si="33"/>
        <v>0.16405430492721504</v>
      </c>
      <c r="AC181" s="9">
        <f t="shared" si="34"/>
        <v>0.97777888542617608</v>
      </c>
      <c r="AD181" s="15">
        <f t="shared" si="35"/>
        <v>19.822582135436164</v>
      </c>
      <c r="AE181" s="3">
        <f t="shared" si="44"/>
        <v>765.02159999999969</v>
      </c>
      <c r="AF181" s="2">
        <f t="shared" si="45"/>
        <v>0.25</v>
      </c>
      <c r="AG181" s="9">
        <f t="shared" si="46"/>
        <v>5.2778192175265129E-3</v>
      </c>
      <c r="AH181" s="2">
        <f t="shared" si="47"/>
        <v>0.25539092522549112</v>
      </c>
    </row>
    <row r="182" spans="1:34">
      <c r="A182" s="1">
        <f>Raw!A182</f>
        <v>169</v>
      </c>
      <c r="B182" s="14">
        <f>Raw!B182</f>
        <v>0.37611111111111112</v>
      </c>
      <c r="C182" s="15">
        <f>Raw!C182</f>
        <v>118.2</v>
      </c>
      <c r="D182" s="15">
        <f>IF(C182&gt;0.5,Raw!D182*D$11,-999)</f>
        <v>5.3</v>
      </c>
      <c r="E182" s="9">
        <f>IF(Raw!$G182&gt;$C$8,IF(Raw!$Q182&gt;$C$8,IF(Raw!$N182&gt;$C$9,IF(Raw!$N182&lt;$A$9,IF(Raw!$X182&gt;$C$9,IF(Raw!$X182&lt;$A$9,Raw!H182,-999),-999),-999),-999),-999),-999)</f>
        <v>0.19512499999999999</v>
      </c>
      <c r="F182" s="9">
        <f>IF(Raw!$G182&gt;$C$8,IF(Raw!$Q182&gt;$C$8,IF(Raw!$N182&gt;$C$9,IF(Raw!$N182&lt;$A$9,IF(Raw!$X182&gt;$C$9,IF(Raw!$X182&lt;$A$9,Raw!I182,-999),-999),-999),-999),-999),-999)</f>
        <v>0.27462599999999998</v>
      </c>
      <c r="G182" s="9">
        <f>Raw!G182</f>
        <v>0.88691600000000004</v>
      </c>
      <c r="H182" s="9">
        <f>IF(Raw!$G182&gt;$C$8,IF(Raw!$Q182&gt;$C$8,IF(Raw!$N182&gt;$C$9,IF(Raw!$N182&lt;$A$9,IF(Raw!$X182&gt;$C$9,IF(Raw!$X182&lt;$A$9,Raw!L182,-999),-999),-999),-999),-999),-999)</f>
        <v>702.6</v>
      </c>
      <c r="I182" s="9">
        <f>IF(Raw!$G182&gt;$C$8,IF(Raw!$Q182&gt;$C$8,IF(Raw!$N182&gt;$C$9,IF(Raw!$N182&lt;$A$9,IF(Raw!$X182&gt;$C$9,IF(Raw!$X182&lt;$A$9,Raw!M182,-999),-999),-999),-999),-999),-999)</f>
        <v>5.0000000000000004E-6</v>
      </c>
      <c r="J182" s="9">
        <f>IF(Raw!$G182&gt;$C$8,IF(Raw!$Q182&gt;$C$8,IF(Raw!$N182&gt;$C$9,IF(Raw!$N182&lt;$A$9,IF(Raw!$X182&gt;$C$9,IF(Raw!$X182&lt;$A$9,Raw!N182,-999),-999),-999),-999),-999),-999)</f>
        <v>636</v>
      </c>
      <c r="K182" s="9">
        <f>IF(Raw!$G182&gt;$C$8,IF(Raw!$Q182&gt;$C$8,IF(Raw!$N182&gt;$C$9,IF(Raw!$N182&lt;$A$9,IF(Raw!$X182&gt;$C$9,IF(Raw!$X182&lt;$A$9,Raw!R182,-999),-999),-999),-999),-999),-999)</f>
        <v>0.163545</v>
      </c>
      <c r="L182" s="9">
        <f>IF(Raw!$G182&gt;$C$8,IF(Raw!$Q182&gt;$C$8,IF(Raw!$N182&gt;$C$9,IF(Raw!$N182&lt;$A$9,IF(Raw!$X182&gt;$C$9,IF(Raw!$X182&lt;$A$9,Raw!S182,-999),-999),-999),-999),-999),-999)</f>
        <v>0.24881400000000001</v>
      </c>
      <c r="M182" s="9">
        <f>Raw!Q182</f>
        <v>0.89220500000000003</v>
      </c>
      <c r="N182" s="9">
        <f>IF(Raw!$G182&gt;$C$8,IF(Raw!$Q182&gt;$C$8,IF(Raw!$N182&gt;$C$9,IF(Raw!$N182&lt;$A$9,IF(Raw!$X182&gt;$C$9,IF(Raw!$X182&lt;$A$9,Raw!V182,-999),-999),-999),-999),-999),-999)</f>
        <v>651.29999999999995</v>
      </c>
      <c r="O182" s="9">
        <f>IF(Raw!$G182&gt;$C$8,IF(Raw!$Q182&gt;$C$8,IF(Raw!$N182&gt;$C$9,IF(Raw!$N182&lt;$A$9,IF(Raw!$X182&gt;$C$9,IF(Raw!$X182&lt;$A$9,Raw!W182,-999),-999),-999),-999),-999),-999)</f>
        <v>7.1430999999999994E-2</v>
      </c>
      <c r="P182" s="9">
        <f>IF(Raw!$G182&gt;$C$8,IF(Raw!$Q182&gt;$C$8,IF(Raw!$N182&gt;$C$9,IF(Raw!$N182&lt;$A$9,IF(Raw!$X182&gt;$C$9,IF(Raw!$X182&lt;$A$9,Raw!X182,-999),-999),-999),-999),-999),-999)</f>
        <v>665</v>
      </c>
      <c r="R182" s="9">
        <f t="shared" si="36"/>
        <v>7.9500999999999988E-2</v>
      </c>
      <c r="S182" s="9">
        <f t="shared" si="37"/>
        <v>0.28948824947382984</v>
      </c>
      <c r="T182" s="9">
        <f t="shared" si="38"/>
        <v>8.5269000000000011E-2</v>
      </c>
      <c r="U182" s="9">
        <f t="shared" si="39"/>
        <v>0.34270177723118478</v>
      </c>
      <c r="V182" s="15">
        <f t="shared" si="32"/>
        <v>7.5813625800000006E-2</v>
      </c>
      <c r="X182" s="11">
        <f t="shared" si="40"/>
        <v>3.190599999999999E+18</v>
      </c>
      <c r="Y182" s="11">
        <f t="shared" si="41"/>
        <v>7.0259999999999994E-18</v>
      </c>
      <c r="Z182" s="11">
        <f t="shared" si="42"/>
        <v>6.3599999999999996E-4</v>
      </c>
      <c r="AA182" s="16">
        <f t="shared" si="43"/>
        <v>1.4056897404153666E-2</v>
      </c>
      <c r="AB182" s="9">
        <f t="shared" si="33"/>
        <v>0.16474361758475478</v>
      </c>
      <c r="AC182" s="9">
        <f t="shared" si="34"/>
        <v>0.98594310259584628</v>
      </c>
      <c r="AD182" s="15">
        <f t="shared" si="35"/>
        <v>22.102039943637841</v>
      </c>
      <c r="AE182" s="3">
        <f t="shared" si="44"/>
        <v>845.93039999999974</v>
      </c>
      <c r="AF182" s="2">
        <f t="shared" si="45"/>
        <v>0.25</v>
      </c>
      <c r="AG182" s="9">
        <f t="shared" si="46"/>
        <v>5.826467976245633E-3</v>
      </c>
      <c r="AH182" s="2">
        <f t="shared" si="47"/>
        <v>0.28193975312921787</v>
      </c>
    </row>
    <row r="183" spans="1:34">
      <c r="A183" s="1">
        <f>Raw!A183</f>
        <v>170</v>
      </c>
      <c r="B183" s="14">
        <f>Raw!B183</f>
        <v>0.37615740740740744</v>
      </c>
      <c r="C183" s="15">
        <f>Raw!C183</f>
        <v>119.7</v>
      </c>
      <c r="D183" s="15">
        <f>IF(C183&gt;0.5,Raw!D183*D$11,-999)</f>
        <v>5.3</v>
      </c>
      <c r="E183" s="9">
        <f>IF(Raw!$G183&gt;$C$8,IF(Raw!$Q183&gt;$C$8,IF(Raw!$N183&gt;$C$9,IF(Raw!$N183&lt;$A$9,IF(Raw!$X183&gt;$C$9,IF(Raw!$X183&lt;$A$9,Raw!H183,-999),-999),-999),-999),-999),-999)</f>
        <v>0.18691099999999999</v>
      </c>
      <c r="F183" s="9">
        <f>IF(Raw!$G183&gt;$C$8,IF(Raw!$Q183&gt;$C$8,IF(Raw!$N183&gt;$C$9,IF(Raw!$N183&lt;$A$9,IF(Raw!$X183&gt;$C$9,IF(Raw!$X183&lt;$A$9,Raw!I183,-999),-999),-999),-999),-999),-999)</f>
        <v>0.27198800000000001</v>
      </c>
      <c r="G183" s="9">
        <f>Raw!G183</f>
        <v>0.91317899999999996</v>
      </c>
      <c r="H183" s="9">
        <f>IF(Raw!$G183&gt;$C$8,IF(Raw!$Q183&gt;$C$8,IF(Raw!$N183&gt;$C$9,IF(Raw!$N183&lt;$A$9,IF(Raw!$X183&gt;$C$9,IF(Raw!$X183&lt;$A$9,Raw!L183,-999),-999),-999),-999),-999),-999)</f>
        <v>651.5</v>
      </c>
      <c r="I183" s="9">
        <f>IF(Raw!$G183&gt;$C$8,IF(Raw!$Q183&gt;$C$8,IF(Raw!$N183&gt;$C$9,IF(Raw!$N183&lt;$A$9,IF(Raw!$X183&gt;$C$9,IF(Raw!$X183&lt;$A$9,Raw!M183,-999),-999),-999),-999),-999),-999)</f>
        <v>0.35013300000000003</v>
      </c>
      <c r="J183" s="9">
        <f>IF(Raw!$G183&gt;$C$8,IF(Raw!$Q183&gt;$C$8,IF(Raw!$N183&gt;$C$9,IF(Raw!$N183&lt;$A$9,IF(Raw!$X183&gt;$C$9,IF(Raw!$X183&lt;$A$9,Raw!N183,-999),-999),-999),-999),-999),-999)</f>
        <v>618</v>
      </c>
      <c r="K183" s="9">
        <f>IF(Raw!$G183&gt;$C$8,IF(Raw!$Q183&gt;$C$8,IF(Raw!$N183&gt;$C$9,IF(Raw!$N183&lt;$A$9,IF(Raw!$X183&gt;$C$9,IF(Raw!$X183&lt;$A$9,Raw!R183,-999),-999),-999),-999),-999),-999)</f>
        <v>0.16911300000000001</v>
      </c>
      <c r="L183" s="9">
        <f>IF(Raw!$G183&gt;$C$8,IF(Raw!$Q183&gt;$C$8,IF(Raw!$N183&gt;$C$9,IF(Raw!$N183&lt;$A$9,IF(Raw!$X183&gt;$C$9,IF(Raw!$X183&lt;$A$9,Raw!S183,-999),-999),-999),-999),-999),-999)</f>
        <v>0.25095699999999999</v>
      </c>
      <c r="M183" s="9">
        <f>Raw!Q183</f>
        <v>0.91584299999999996</v>
      </c>
      <c r="N183" s="9">
        <f>IF(Raw!$G183&gt;$C$8,IF(Raw!$Q183&gt;$C$8,IF(Raw!$N183&gt;$C$9,IF(Raw!$N183&lt;$A$9,IF(Raw!$X183&gt;$C$9,IF(Raw!$X183&lt;$A$9,Raw!V183,-999),-999),-999),-999),-999),-999)</f>
        <v>590.5</v>
      </c>
      <c r="O183" s="9">
        <f>IF(Raw!$G183&gt;$C$8,IF(Raw!$Q183&gt;$C$8,IF(Raw!$N183&gt;$C$9,IF(Raw!$N183&lt;$A$9,IF(Raw!$X183&gt;$C$9,IF(Raw!$X183&lt;$A$9,Raw!W183,-999),-999),-999),-999),-999),-999)</f>
        <v>8.3496000000000001E-2</v>
      </c>
      <c r="P183" s="9">
        <f>IF(Raw!$G183&gt;$C$8,IF(Raw!$Q183&gt;$C$8,IF(Raw!$N183&gt;$C$9,IF(Raw!$N183&lt;$A$9,IF(Raw!$X183&gt;$C$9,IF(Raw!$X183&lt;$A$9,Raw!X183,-999),-999),-999),-999),-999),-999)</f>
        <v>648</v>
      </c>
      <c r="R183" s="9">
        <f t="shared" si="36"/>
        <v>8.5077000000000014E-2</v>
      </c>
      <c r="S183" s="9">
        <f t="shared" si="37"/>
        <v>0.31279688809800438</v>
      </c>
      <c r="T183" s="9">
        <f t="shared" si="38"/>
        <v>8.1843999999999972E-2</v>
      </c>
      <c r="U183" s="9">
        <f t="shared" si="39"/>
        <v>0.32612758360994104</v>
      </c>
      <c r="V183" s="15">
        <f t="shared" si="32"/>
        <v>7.6466597900000002E-2</v>
      </c>
      <c r="X183" s="11">
        <f t="shared" si="40"/>
        <v>3.190599999999999E+18</v>
      </c>
      <c r="Y183" s="11">
        <f t="shared" si="41"/>
        <v>6.5149999999999996E-18</v>
      </c>
      <c r="Z183" s="11">
        <f t="shared" si="42"/>
        <v>6.1799999999999995E-4</v>
      </c>
      <c r="AA183" s="16">
        <f t="shared" si="43"/>
        <v>1.268328483198909E-2</v>
      </c>
      <c r="AB183" s="9">
        <f t="shared" si="33"/>
        <v>0.17015105076378934</v>
      </c>
      <c r="AC183" s="9">
        <f t="shared" si="34"/>
        <v>0.98731671516801078</v>
      </c>
      <c r="AD183" s="15">
        <f t="shared" si="35"/>
        <v>20.523114614869076</v>
      </c>
      <c r="AE183" s="3">
        <f t="shared" si="44"/>
        <v>784.40599999999972</v>
      </c>
      <c r="AF183" s="2">
        <f t="shared" si="45"/>
        <v>0.25</v>
      </c>
      <c r="AG183" s="9">
        <f t="shared" si="46"/>
        <v>5.1485798288439365E-3</v>
      </c>
      <c r="AH183" s="2">
        <f t="shared" si="47"/>
        <v>0.24913709846658805</v>
      </c>
    </row>
    <row r="184" spans="1:34">
      <c r="A184" s="1">
        <f>Raw!A184</f>
        <v>171</v>
      </c>
      <c r="B184" s="14">
        <f>Raw!B184</f>
        <v>0.3762152777777778</v>
      </c>
      <c r="C184" s="15">
        <f>Raw!C184</f>
        <v>120.4</v>
      </c>
      <c r="D184" s="15">
        <f>IF(C184&gt;0.5,Raw!D184*D$11,-999)</f>
        <v>5.3</v>
      </c>
      <c r="E184" s="9">
        <f>IF(Raw!$G184&gt;$C$8,IF(Raw!$Q184&gt;$C$8,IF(Raw!$N184&gt;$C$9,IF(Raw!$N184&lt;$A$9,IF(Raw!$X184&gt;$C$9,IF(Raw!$X184&lt;$A$9,Raw!H184,-999),-999),-999),-999),-999),-999)</f>
        <v>0.18781999999999999</v>
      </c>
      <c r="F184" s="9">
        <f>IF(Raw!$G184&gt;$C$8,IF(Raw!$Q184&gt;$C$8,IF(Raw!$N184&gt;$C$9,IF(Raw!$N184&lt;$A$9,IF(Raw!$X184&gt;$C$9,IF(Raw!$X184&lt;$A$9,Raw!I184,-999),-999),-999),-999),-999),-999)</f>
        <v>0.26488400000000001</v>
      </c>
      <c r="G184" s="9">
        <f>Raw!G184</f>
        <v>0.89024199999999998</v>
      </c>
      <c r="H184" s="9">
        <f>IF(Raw!$G184&gt;$C$8,IF(Raw!$Q184&gt;$C$8,IF(Raw!$N184&gt;$C$9,IF(Raw!$N184&lt;$A$9,IF(Raw!$X184&gt;$C$9,IF(Raw!$X184&lt;$A$9,Raw!L184,-999),-999),-999),-999),-999),-999)</f>
        <v>657.6</v>
      </c>
      <c r="I184" s="9">
        <f>IF(Raw!$G184&gt;$C$8,IF(Raw!$Q184&gt;$C$8,IF(Raw!$N184&gt;$C$9,IF(Raw!$N184&lt;$A$9,IF(Raw!$X184&gt;$C$9,IF(Raw!$X184&lt;$A$9,Raw!M184,-999),-999),-999),-999),-999),-999)</f>
        <v>1.1E-5</v>
      </c>
      <c r="J184" s="9">
        <f>IF(Raw!$G184&gt;$C$8,IF(Raw!$Q184&gt;$C$8,IF(Raw!$N184&gt;$C$9,IF(Raw!$N184&lt;$A$9,IF(Raw!$X184&gt;$C$9,IF(Raw!$X184&lt;$A$9,Raw!N184,-999),-999),-999),-999),-999),-999)</f>
        <v>595</v>
      </c>
      <c r="K184" s="9">
        <f>IF(Raw!$G184&gt;$C$8,IF(Raw!$Q184&gt;$C$8,IF(Raw!$N184&gt;$C$9,IF(Raw!$N184&lt;$A$9,IF(Raw!$X184&gt;$C$9,IF(Raw!$X184&lt;$A$9,Raw!R184,-999),-999),-999),-999),-999),-999)</f>
        <v>0.16757</v>
      </c>
      <c r="L184" s="9">
        <f>IF(Raw!$G184&gt;$C$8,IF(Raw!$Q184&gt;$C$8,IF(Raw!$N184&gt;$C$9,IF(Raw!$N184&lt;$A$9,IF(Raw!$X184&gt;$C$9,IF(Raw!$X184&lt;$A$9,Raw!S184,-999),-999),-999),-999),-999),-999)</f>
        <v>0.242371</v>
      </c>
      <c r="M184" s="9">
        <f>Raw!Q184</f>
        <v>0.85641800000000001</v>
      </c>
      <c r="N184" s="9">
        <f>IF(Raw!$G184&gt;$C$8,IF(Raw!$Q184&gt;$C$8,IF(Raw!$N184&gt;$C$9,IF(Raw!$N184&lt;$A$9,IF(Raw!$X184&gt;$C$9,IF(Raw!$X184&lt;$A$9,Raw!V184,-999),-999),-999),-999),-999),-999)</f>
        <v>623.79999999999995</v>
      </c>
      <c r="O184" s="9">
        <f>IF(Raw!$G184&gt;$C$8,IF(Raw!$Q184&gt;$C$8,IF(Raw!$N184&gt;$C$9,IF(Raw!$N184&lt;$A$9,IF(Raw!$X184&gt;$C$9,IF(Raw!$X184&lt;$A$9,Raw!W184,-999),-999),-999),-999),-999),-999)</f>
        <v>0.117502</v>
      </c>
      <c r="P184" s="9">
        <f>IF(Raw!$G184&gt;$C$8,IF(Raw!$Q184&gt;$C$8,IF(Raw!$N184&gt;$C$9,IF(Raw!$N184&lt;$A$9,IF(Raw!$X184&gt;$C$9,IF(Raw!$X184&lt;$A$9,Raw!X184,-999),-999),-999),-999),-999),-999)</f>
        <v>666</v>
      </c>
      <c r="R184" s="9">
        <f t="shared" si="36"/>
        <v>7.7064000000000021E-2</v>
      </c>
      <c r="S184" s="9">
        <f t="shared" si="37"/>
        <v>0.29093489980519782</v>
      </c>
      <c r="T184" s="9">
        <f t="shared" si="38"/>
        <v>7.4801000000000006E-2</v>
      </c>
      <c r="U184" s="9">
        <f t="shared" si="39"/>
        <v>0.30862190608612416</v>
      </c>
      <c r="V184" s="15">
        <f t="shared" si="32"/>
        <v>7.3850443700000004E-2</v>
      </c>
      <c r="X184" s="11">
        <f t="shared" si="40"/>
        <v>3.190599999999999E+18</v>
      </c>
      <c r="Y184" s="11">
        <f t="shared" si="41"/>
        <v>6.5759999999999995E-18</v>
      </c>
      <c r="Z184" s="11">
        <f t="shared" si="42"/>
        <v>5.9499999999999993E-4</v>
      </c>
      <c r="AA184" s="16">
        <f t="shared" si="43"/>
        <v>1.2329997672805949E-2</v>
      </c>
      <c r="AB184" s="9">
        <f t="shared" si="33"/>
        <v>0.16849229615592357</v>
      </c>
      <c r="AC184" s="9">
        <f t="shared" si="34"/>
        <v>0.98767000232719393</v>
      </c>
      <c r="AD184" s="15">
        <f t="shared" si="35"/>
        <v>20.722685164379744</v>
      </c>
      <c r="AE184" s="3">
        <f t="shared" si="44"/>
        <v>791.75039999999967</v>
      </c>
      <c r="AF184" s="2">
        <f t="shared" si="45"/>
        <v>0.25</v>
      </c>
      <c r="AG184" s="9">
        <f t="shared" si="46"/>
        <v>4.9195958420411717E-3</v>
      </c>
      <c r="AH184" s="2">
        <f t="shared" si="47"/>
        <v>0.23805668251426088</v>
      </c>
    </row>
    <row r="185" spans="1:34">
      <c r="A185" s="1">
        <f>Raw!A185</f>
        <v>172</v>
      </c>
      <c r="B185" s="14">
        <f>Raw!B185</f>
        <v>0.37626157407407407</v>
      </c>
      <c r="C185" s="15">
        <f>Raw!C185</f>
        <v>121.3</v>
      </c>
      <c r="D185" s="15">
        <f>IF(C185&gt;0.5,Raw!D185*D$11,-999)</f>
        <v>5.3</v>
      </c>
      <c r="E185" s="9">
        <f>IF(Raw!$G185&gt;$C$8,IF(Raw!$Q185&gt;$C$8,IF(Raw!$N185&gt;$C$9,IF(Raw!$N185&lt;$A$9,IF(Raw!$X185&gt;$C$9,IF(Raw!$X185&lt;$A$9,Raw!H185,-999),-999),-999),-999),-999),-999)</f>
        <v>0.18928500000000001</v>
      </c>
      <c r="F185" s="9">
        <f>IF(Raw!$G185&gt;$C$8,IF(Raw!$Q185&gt;$C$8,IF(Raw!$N185&gt;$C$9,IF(Raw!$N185&lt;$A$9,IF(Raw!$X185&gt;$C$9,IF(Raw!$X185&lt;$A$9,Raw!I185,-999),-999),-999),-999),-999),-999)</f>
        <v>0.26089600000000002</v>
      </c>
      <c r="G185" s="9">
        <f>Raw!G185</f>
        <v>0.86848700000000001</v>
      </c>
      <c r="H185" s="9">
        <f>IF(Raw!$G185&gt;$C$8,IF(Raw!$Q185&gt;$C$8,IF(Raw!$N185&gt;$C$9,IF(Raw!$N185&lt;$A$9,IF(Raw!$X185&gt;$C$9,IF(Raw!$X185&lt;$A$9,Raw!L185,-999),-999),-999),-999),-999),-999)</f>
        <v>765.4</v>
      </c>
      <c r="I185" s="9">
        <f>IF(Raw!$G185&gt;$C$8,IF(Raw!$Q185&gt;$C$8,IF(Raw!$N185&gt;$C$9,IF(Raw!$N185&lt;$A$9,IF(Raw!$X185&gt;$C$9,IF(Raw!$X185&lt;$A$9,Raw!M185,-999),-999),-999),-999),-999),-999)</f>
        <v>0.163577</v>
      </c>
      <c r="J185" s="9">
        <f>IF(Raw!$G185&gt;$C$8,IF(Raw!$Q185&gt;$C$8,IF(Raw!$N185&gt;$C$9,IF(Raw!$N185&lt;$A$9,IF(Raw!$X185&gt;$C$9,IF(Raw!$X185&lt;$A$9,Raw!N185,-999),-999),-999),-999),-999),-999)</f>
        <v>1013</v>
      </c>
      <c r="K185" s="9">
        <f>IF(Raw!$G185&gt;$C$8,IF(Raw!$Q185&gt;$C$8,IF(Raw!$N185&gt;$C$9,IF(Raw!$N185&lt;$A$9,IF(Raw!$X185&gt;$C$9,IF(Raw!$X185&lt;$A$9,Raw!R185,-999),-999),-999),-999),-999),-999)</f>
        <v>0.15919700000000001</v>
      </c>
      <c r="L185" s="9">
        <f>IF(Raw!$G185&gt;$C$8,IF(Raw!$Q185&gt;$C$8,IF(Raw!$N185&gt;$C$9,IF(Raw!$N185&lt;$A$9,IF(Raw!$X185&gt;$C$9,IF(Raw!$X185&lt;$A$9,Raw!S185,-999),-999),-999),-999),-999),-999)</f>
        <v>0.240536</v>
      </c>
      <c r="M185" s="9">
        <f>Raw!Q185</f>
        <v>0.846086</v>
      </c>
      <c r="N185" s="9">
        <f>IF(Raw!$G185&gt;$C$8,IF(Raw!$Q185&gt;$C$8,IF(Raw!$N185&gt;$C$9,IF(Raw!$N185&lt;$A$9,IF(Raw!$X185&gt;$C$9,IF(Raw!$X185&lt;$A$9,Raw!V185,-999),-999),-999),-999),-999),-999)</f>
        <v>673.4</v>
      </c>
      <c r="O185" s="9">
        <f>IF(Raw!$G185&gt;$C$8,IF(Raw!$Q185&gt;$C$8,IF(Raw!$N185&gt;$C$9,IF(Raw!$N185&lt;$A$9,IF(Raw!$X185&gt;$C$9,IF(Raw!$X185&lt;$A$9,Raw!W185,-999),-999),-999),-999),-999),-999)</f>
        <v>0.14146900000000001</v>
      </c>
      <c r="P185" s="9">
        <f>IF(Raw!$G185&gt;$C$8,IF(Raw!$Q185&gt;$C$8,IF(Raw!$N185&gt;$C$9,IF(Raw!$N185&lt;$A$9,IF(Raw!$X185&gt;$C$9,IF(Raw!$X185&lt;$A$9,Raw!X185,-999),-999),-999),-999),-999),-999)</f>
        <v>779</v>
      </c>
      <c r="R185" s="9">
        <f t="shared" si="36"/>
        <v>7.1611000000000008E-2</v>
      </c>
      <c r="S185" s="9">
        <f t="shared" si="37"/>
        <v>0.27448101925671531</v>
      </c>
      <c r="T185" s="9">
        <f t="shared" si="38"/>
        <v>8.1338999999999995E-2</v>
      </c>
      <c r="U185" s="9">
        <f t="shared" si="39"/>
        <v>0.33815728207004353</v>
      </c>
      <c r="V185" s="15">
        <f t="shared" si="32"/>
        <v>7.329131920000001E-2</v>
      </c>
      <c r="X185" s="11">
        <f t="shared" si="40"/>
        <v>3.190599999999999E+18</v>
      </c>
      <c r="Y185" s="11">
        <f t="shared" si="41"/>
        <v>7.6539999999999995E-18</v>
      </c>
      <c r="Z185" s="11">
        <f t="shared" si="42"/>
        <v>1.013E-3</v>
      </c>
      <c r="AA185" s="16">
        <f t="shared" si="43"/>
        <v>2.4141112822988749E-2</v>
      </c>
      <c r="AB185" s="9">
        <f t="shared" si="33"/>
        <v>0.16116061397590908</v>
      </c>
      <c r="AC185" s="9">
        <f t="shared" si="34"/>
        <v>0.9758588871770113</v>
      </c>
      <c r="AD185" s="15">
        <f t="shared" si="35"/>
        <v>23.831305846978037</v>
      </c>
      <c r="AE185" s="3">
        <f t="shared" si="44"/>
        <v>921.54159999999968</v>
      </c>
      <c r="AF185" s="2">
        <f t="shared" si="45"/>
        <v>0.25</v>
      </c>
      <c r="AG185" s="9">
        <f t="shared" si="46"/>
        <v>6.1990227795338682E-3</v>
      </c>
      <c r="AH185" s="2">
        <f t="shared" si="47"/>
        <v>0.29996748617339264</v>
      </c>
    </row>
    <row r="186" spans="1:34">
      <c r="A186" s="1">
        <f>Raw!A186</f>
        <v>173</v>
      </c>
      <c r="B186" s="14">
        <f>Raw!B186</f>
        <v>0.37631944444444443</v>
      </c>
      <c r="C186" s="15">
        <f>Raw!C186</f>
        <v>121.7</v>
      </c>
      <c r="D186" s="15">
        <f>IF(C186&gt;0.5,Raw!D186*D$11,-999)</f>
        <v>5.3</v>
      </c>
      <c r="E186" s="9">
        <f>IF(Raw!$G186&gt;$C$8,IF(Raw!$Q186&gt;$C$8,IF(Raw!$N186&gt;$C$9,IF(Raw!$N186&lt;$A$9,IF(Raw!$X186&gt;$C$9,IF(Raw!$X186&lt;$A$9,Raw!H186,-999),-999),-999),-999),-999),-999)</f>
        <v>0.17522499999999999</v>
      </c>
      <c r="F186" s="9">
        <f>IF(Raw!$G186&gt;$C$8,IF(Raw!$Q186&gt;$C$8,IF(Raw!$N186&gt;$C$9,IF(Raw!$N186&lt;$A$9,IF(Raw!$X186&gt;$C$9,IF(Raw!$X186&lt;$A$9,Raw!I186,-999),-999),-999),-999),-999),-999)</f>
        <v>0.23705300000000001</v>
      </c>
      <c r="G186" s="9">
        <f>Raw!G186</f>
        <v>0.824411</v>
      </c>
      <c r="H186" s="9">
        <f>IF(Raw!$G186&gt;$C$8,IF(Raw!$Q186&gt;$C$8,IF(Raw!$N186&gt;$C$9,IF(Raw!$N186&lt;$A$9,IF(Raw!$X186&gt;$C$9,IF(Raw!$X186&lt;$A$9,Raw!L186,-999),-999),-999),-999),-999),-999)</f>
        <v>654.9</v>
      </c>
      <c r="I186" s="9">
        <f>IF(Raw!$G186&gt;$C$8,IF(Raw!$Q186&gt;$C$8,IF(Raw!$N186&gt;$C$9,IF(Raw!$N186&lt;$A$9,IF(Raw!$X186&gt;$C$9,IF(Raw!$X186&lt;$A$9,Raw!M186,-999),-999),-999),-999),-999),-999)</f>
        <v>0.31711699999999998</v>
      </c>
      <c r="J186" s="9">
        <f>IF(Raw!$G186&gt;$C$8,IF(Raw!$Q186&gt;$C$8,IF(Raw!$N186&gt;$C$9,IF(Raw!$N186&lt;$A$9,IF(Raw!$X186&gt;$C$9,IF(Raw!$X186&lt;$A$9,Raw!N186,-999),-999),-999),-999),-999),-999)</f>
        <v>615</v>
      </c>
      <c r="K186" s="9">
        <f>IF(Raw!$G186&gt;$C$8,IF(Raw!$Q186&gt;$C$8,IF(Raw!$N186&gt;$C$9,IF(Raw!$N186&lt;$A$9,IF(Raw!$X186&gt;$C$9,IF(Raw!$X186&lt;$A$9,Raw!R186,-999),-999),-999),-999),-999),-999)</f>
        <v>0.162217</v>
      </c>
      <c r="L186" s="9">
        <f>IF(Raw!$G186&gt;$C$8,IF(Raw!$Q186&gt;$C$8,IF(Raw!$N186&gt;$C$9,IF(Raw!$N186&lt;$A$9,IF(Raw!$X186&gt;$C$9,IF(Raw!$X186&lt;$A$9,Raw!S186,-999),-999),-999),-999),-999),-999)</f>
        <v>0.238012</v>
      </c>
      <c r="M186" s="9">
        <f>Raw!Q186</f>
        <v>0.87996799999999997</v>
      </c>
      <c r="N186" s="9">
        <f>IF(Raw!$G186&gt;$C$8,IF(Raw!$Q186&gt;$C$8,IF(Raw!$N186&gt;$C$9,IF(Raw!$N186&lt;$A$9,IF(Raw!$X186&gt;$C$9,IF(Raw!$X186&lt;$A$9,Raw!V186,-999),-999),-999),-999),-999),-999)</f>
        <v>620.6</v>
      </c>
      <c r="O186" s="9">
        <f>IF(Raw!$G186&gt;$C$8,IF(Raw!$Q186&gt;$C$8,IF(Raw!$N186&gt;$C$9,IF(Raw!$N186&lt;$A$9,IF(Raw!$X186&gt;$C$9,IF(Raw!$X186&lt;$A$9,Raw!W186,-999),-999),-999),-999),-999),-999)</f>
        <v>7.8245999999999996E-2</v>
      </c>
      <c r="P186" s="9">
        <f>IF(Raw!$G186&gt;$C$8,IF(Raw!$Q186&gt;$C$8,IF(Raw!$N186&gt;$C$9,IF(Raw!$N186&lt;$A$9,IF(Raw!$X186&gt;$C$9,IF(Raw!$X186&lt;$A$9,Raw!X186,-999),-999),-999),-999),-999),-999)</f>
        <v>687</v>
      </c>
      <c r="R186" s="9">
        <f t="shared" si="36"/>
        <v>6.1828000000000022E-2</v>
      </c>
      <c r="S186" s="9">
        <f t="shared" si="37"/>
        <v>0.26081931044956197</v>
      </c>
      <c r="T186" s="9">
        <f t="shared" si="38"/>
        <v>7.5795000000000001E-2</v>
      </c>
      <c r="U186" s="9">
        <f t="shared" si="39"/>
        <v>0.31845033023545033</v>
      </c>
      <c r="V186" s="15">
        <f t="shared" si="32"/>
        <v>7.2522256400000012E-2</v>
      </c>
      <c r="X186" s="11">
        <f t="shared" si="40"/>
        <v>3.190599999999999E+18</v>
      </c>
      <c r="Y186" s="11">
        <f t="shared" si="41"/>
        <v>6.5489999999999996E-18</v>
      </c>
      <c r="Z186" s="11">
        <f t="shared" si="42"/>
        <v>6.1499999999999999E-4</v>
      </c>
      <c r="AA186" s="16">
        <f t="shared" si="43"/>
        <v>1.2687530207633801E-2</v>
      </c>
      <c r="AB186" s="9">
        <f t="shared" si="33"/>
        <v>0.16317865135208762</v>
      </c>
      <c r="AC186" s="9">
        <f t="shared" si="34"/>
        <v>0.98731246979236598</v>
      </c>
      <c r="AD186" s="15">
        <f t="shared" si="35"/>
        <v>20.630130418916746</v>
      </c>
      <c r="AE186" s="3">
        <f t="shared" si="44"/>
        <v>788.49959999999976</v>
      </c>
      <c r="AF186" s="2">
        <f t="shared" si="45"/>
        <v>0.25</v>
      </c>
      <c r="AG186" s="9">
        <f t="shared" si="46"/>
        <v>5.0535937266957282E-3</v>
      </c>
      <c r="AH186" s="2">
        <f t="shared" si="47"/>
        <v>0.24454077041680636</v>
      </c>
    </row>
    <row r="187" spans="1:34">
      <c r="A187" s="1">
        <f>Raw!A187</f>
        <v>174</v>
      </c>
      <c r="B187" s="14">
        <f>Raw!B187</f>
        <v>0.37636574074074075</v>
      </c>
      <c r="C187" s="15">
        <f>Raw!C187</f>
        <v>123.5</v>
      </c>
      <c r="D187" s="15">
        <f>IF(C187&gt;0.5,Raw!D187*D$11,-999)</f>
        <v>5.3</v>
      </c>
      <c r="E187" s="9">
        <f>IF(Raw!$G187&gt;$C$8,IF(Raw!$Q187&gt;$C$8,IF(Raw!$N187&gt;$C$9,IF(Raw!$N187&lt;$A$9,IF(Raw!$X187&gt;$C$9,IF(Raw!$X187&lt;$A$9,Raw!H187,-999),-999),-999),-999),-999),-999)</f>
        <v>0.16900000000000001</v>
      </c>
      <c r="F187" s="9">
        <f>IF(Raw!$G187&gt;$C$8,IF(Raw!$Q187&gt;$C$8,IF(Raw!$N187&gt;$C$9,IF(Raw!$N187&lt;$A$9,IF(Raw!$X187&gt;$C$9,IF(Raw!$X187&lt;$A$9,Raw!I187,-999),-999),-999),-999),-999),-999)</f>
        <v>0.228353</v>
      </c>
      <c r="G187" s="9">
        <f>Raw!G187</f>
        <v>0.81083700000000003</v>
      </c>
      <c r="H187" s="9">
        <f>IF(Raw!$G187&gt;$C$8,IF(Raw!$Q187&gt;$C$8,IF(Raw!$N187&gt;$C$9,IF(Raw!$N187&lt;$A$9,IF(Raw!$X187&gt;$C$9,IF(Raw!$X187&lt;$A$9,Raw!L187,-999),-999),-999),-999),-999),-999)</f>
        <v>671.7</v>
      </c>
      <c r="I187" s="9">
        <f>IF(Raw!$G187&gt;$C$8,IF(Raw!$Q187&gt;$C$8,IF(Raw!$N187&gt;$C$9,IF(Raw!$N187&lt;$A$9,IF(Raw!$X187&gt;$C$9,IF(Raw!$X187&lt;$A$9,Raw!M187,-999),-999),-999),-999),-999),-999)</f>
        <v>3.7110999999999998E-2</v>
      </c>
      <c r="J187" s="9">
        <f>IF(Raw!$G187&gt;$C$8,IF(Raw!$Q187&gt;$C$8,IF(Raw!$N187&gt;$C$9,IF(Raw!$N187&lt;$A$9,IF(Raw!$X187&gt;$C$9,IF(Raw!$X187&lt;$A$9,Raw!N187,-999),-999),-999),-999),-999),-999)</f>
        <v>813</v>
      </c>
      <c r="K187" s="9">
        <f>IF(Raw!$G187&gt;$C$8,IF(Raw!$Q187&gt;$C$8,IF(Raw!$N187&gt;$C$9,IF(Raw!$N187&lt;$A$9,IF(Raw!$X187&gt;$C$9,IF(Raw!$X187&lt;$A$9,Raw!R187,-999),-999),-999),-999),-999),-999)</f>
        <v>0.15099299999999999</v>
      </c>
      <c r="L187" s="9">
        <f>IF(Raw!$G187&gt;$C$8,IF(Raw!$Q187&gt;$C$8,IF(Raw!$N187&gt;$C$9,IF(Raw!$N187&lt;$A$9,IF(Raw!$X187&gt;$C$9,IF(Raw!$X187&lt;$A$9,Raw!S187,-999),-999),-999),-999),-999),-999)</f>
        <v>0.208033</v>
      </c>
      <c r="M187" s="9">
        <f>Raw!Q187</f>
        <v>0.92291900000000004</v>
      </c>
      <c r="N187" s="9">
        <f>IF(Raw!$G187&gt;$C$8,IF(Raw!$Q187&gt;$C$8,IF(Raw!$N187&gt;$C$9,IF(Raw!$N187&lt;$A$9,IF(Raw!$X187&gt;$C$9,IF(Raw!$X187&lt;$A$9,Raw!V187,-999),-999),-999),-999),-999),-999)</f>
        <v>581.70000000000005</v>
      </c>
      <c r="O187" s="9">
        <f>IF(Raw!$G187&gt;$C$8,IF(Raw!$Q187&gt;$C$8,IF(Raw!$N187&gt;$C$9,IF(Raw!$N187&lt;$A$9,IF(Raw!$X187&gt;$C$9,IF(Raw!$X187&lt;$A$9,Raw!W187,-999),-999),-999),-999),-999),-999)</f>
        <v>0.22382199999999999</v>
      </c>
      <c r="P187" s="9">
        <f>IF(Raw!$G187&gt;$C$8,IF(Raw!$Q187&gt;$C$8,IF(Raw!$N187&gt;$C$9,IF(Raw!$N187&lt;$A$9,IF(Raw!$X187&gt;$C$9,IF(Raw!$X187&lt;$A$9,Raw!X187,-999),-999),-999),-999),-999),-999)</f>
        <v>771</v>
      </c>
      <c r="R187" s="9">
        <f t="shared" si="36"/>
        <v>5.9352999999999989E-2</v>
      </c>
      <c r="S187" s="9">
        <f t="shared" si="37"/>
        <v>0.25991775890835678</v>
      </c>
      <c r="T187" s="9">
        <f t="shared" si="38"/>
        <v>5.7040000000000007E-2</v>
      </c>
      <c r="U187" s="9">
        <f t="shared" si="39"/>
        <v>0.2741872683660766</v>
      </c>
      <c r="V187" s="15">
        <f t="shared" si="32"/>
        <v>6.3387655100000009E-2</v>
      </c>
      <c r="X187" s="11">
        <f t="shared" si="40"/>
        <v>3.190599999999999E+18</v>
      </c>
      <c r="Y187" s="11">
        <f t="shared" si="41"/>
        <v>6.7169999999999998E-18</v>
      </c>
      <c r="Z187" s="11">
        <f t="shared" si="42"/>
        <v>8.1299999999999992E-4</v>
      </c>
      <c r="AA187" s="16">
        <f t="shared" si="43"/>
        <v>1.7125231116670192E-2</v>
      </c>
      <c r="AB187" s="9">
        <f t="shared" si="33"/>
        <v>0.15196982318289487</v>
      </c>
      <c r="AC187" s="9">
        <f t="shared" si="34"/>
        <v>0.98287476888332959</v>
      </c>
      <c r="AD187" s="15">
        <f t="shared" si="35"/>
        <v>21.064244915953495</v>
      </c>
      <c r="AE187" s="3">
        <f t="shared" si="44"/>
        <v>808.7267999999998</v>
      </c>
      <c r="AF187" s="2">
        <f t="shared" si="45"/>
        <v>0.25</v>
      </c>
      <c r="AG187" s="9">
        <f t="shared" si="46"/>
        <v>4.442729056691774E-3</v>
      </c>
      <c r="AH187" s="2">
        <f t="shared" si="47"/>
        <v>0.21498134694474039</v>
      </c>
    </row>
    <row r="188" spans="1:34">
      <c r="A188" s="1">
        <f>Raw!A188</f>
        <v>175</v>
      </c>
      <c r="B188" s="14">
        <f>Raw!B188</f>
        <v>0.37642361111111106</v>
      </c>
      <c r="C188" s="15">
        <f>Raw!C188</f>
        <v>122.9</v>
      </c>
      <c r="D188" s="15">
        <f>IF(C188&gt;0.5,Raw!D188*D$11,-999)</f>
        <v>5.3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0.71393799999999996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0.70389500000000005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3.190599999999999E+18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0.37646990740740738</v>
      </c>
      <c r="C189" s="15">
        <f>Raw!C189</f>
        <v>125.7</v>
      </c>
      <c r="D189" s="15">
        <f>IF(C189&gt;0.5,Raw!D189*D$11,-999)</f>
        <v>5.3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0.50313399999999997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0.65765499999999999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3.190599999999999E+18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0.37652777777777779</v>
      </c>
      <c r="C190" s="15">
        <f>Raw!C190</f>
        <v>124.8</v>
      </c>
      <c r="D190" s="15">
        <f>IF(C190&gt;0.5,Raw!D190*D$11,-999)</f>
        <v>5.3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0.77845699999999995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0.811172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3.190599999999999E+18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0.37657407407407412</v>
      </c>
      <c r="C191" s="15">
        <f>Raw!C191</f>
        <v>126.4</v>
      </c>
      <c r="D191" s="15">
        <f>IF(C191&gt;0.5,Raw!D191*D$11,-999)</f>
        <v>5.3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0.73999599999999999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0.63585800000000003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3.190599999999999E+18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0.37663194444444442</v>
      </c>
      <c r="C192" s="15">
        <f>Raw!C192</f>
        <v>128.4</v>
      </c>
      <c r="D192" s="15">
        <f>IF(C192&gt;0.5,Raw!D192*D$11,-999)</f>
        <v>5.3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0.71763999999999994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0.62784700000000004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3.190599999999999E+18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0.37667824074074074</v>
      </c>
      <c r="C193" s="15">
        <f>Raw!C193</f>
        <v>126.8</v>
      </c>
      <c r="D193" s="15">
        <f>IF(C193&gt;0.5,Raw!D193*D$11,-999)</f>
        <v>5.3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0.36478899999999997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0.63705500000000004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3.190599999999999E+18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0.3767361111111111</v>
      </c>
      <c r="C194" s="15">
        <f>Raw!C194</f>
        <v>130.19999999999999</v>
      </c>
      <c r="D194" s="15">
        <f>IF(C194&gt;0.5,Raw!D194*D$11,-999)</f>
        <v>5.3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0.56061000000000005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0.57341699999999995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3.190599999999999E+18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0.37678240740740737</v>
      </c>
      <c r="C195" s="15">
        <f>Raw!C195</f>
        <v>128.80000000000001</v>
      </c>
      <c r="D195" s="15">
        <f>IF(C195&gt;0.5,Raw!D195*D$11,-999)</f>
        <v>5.3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0.45288800000000001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0.68228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3.190599999999999E+18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0.37684027777777779</v>
      </c>
      <c r="C196" s="15">
        <f>Raw!C196</f>
        <v>131.5</v>
      </c>
      <c r="D196" s="15">
        <f>IF(C196&gt;0.5,Raw!D196*D$11,-999)</f>
        <v>5.3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0.44936999999999999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0.33259300000000003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3.190599999999999E+18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0.37688657407407411</v>
      </c>
      <c r="C197" s="15">
        <f>Raw!C197</f>
        <v>130.9</v>
      </c>
      <c r="D197" s="15">
        <f>IF(C197&gt;0.5,Raw!D197*D$11,-999)</f>
        <v>5.3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0.466534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0.48704900000000001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3.190599999999999E+18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0.37694444444444447</v>
      </c>
      <c r="C198" s="15">
        <f>Raw!C198</f>
        <v>133.1</v>
      </c>
      <c r="D198" s="15">
        <f>IF(C198&gt;0.5,Raw!D198*D$11,-999)</f>
        <v>5.3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0.33097900000000002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0.394009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3.190599999999999E+18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0.37699074074074074</v>
      </c>
      <c r="C199" s="15">
        <f>Raw!C199</f>
        <v>133</v>
      </c>
      <c r="D199" s="15">
        <f>IF(C199&gt;0.5,Raw!D199*D$11,-999)</f>
        <v>5.3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0.45874700000000002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0.21062500000000001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3.190599999999999E+18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0.3770486111111111</v>
      </c>
      <c r="C200" s="15">
        <f>Raw!C200</f>
        <v>134.6</v>
      </c>
      <c r="D200" s="15">
        <f>IF(C200&gt;0.5,Raw!D200*D$11,-999)</f>
        <v>5.3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0.310309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0.32376100000000002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3.190599999999999E+18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0.37709490740740742</v>
      </c>
      <c r="C201" s="15">
        <f>Raw!C201</f>
        <v>135.1</v>
      </c>
      <c r="D201" s="15">
        <f>IF(C201&gt;0.5,Raw!D201*D$11,-999)</f>
        <v>5.3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0.17116000000000001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0.30367699999999997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3.190599999999999E+18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0.37715277777777773</v>
      </c>
      <c r="C202" s="15">
        <f>Raw!C202</f>
        <v>136</v>
      </c>
      <c r="D202" s="15">
        <f>IF(C202&gt;0.5,Raw!D202*D$11,-999)</f>
        <v>5.3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0.130908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0.29142400000000002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3.190599999999999E+18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0.37719907407407405</v>
      </c>
      <c r="C203" s="15">
        <f>Raw!C203</f>
        <v>137</v>
      </c>
      <c r="D203" s="15">
        <f>IF(C203&gt;0.5,Raw!D203*D$11,-999)</f>
        <v>5.3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0.18288199999999999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0.37496600000000002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3.190599999999999E+18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0.37725694444444446</v>
      </c>
      <c r="C204" s="15">
        <f>Raw!C204</f>
        <v>138.19999999999999</v>
      </c>
      <c r="D204" s="15">
        <f>IF(C204&gt;0.5,Raw!D204*D$11,-999)</f>
        <v>5.3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0.14693300000000001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0.21642700000000001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3.190599999999999E+18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0.37730324074074079</v>
      </c>
      <c r="C205" s="15">
        <f>Raw!C205</f>
        <v>138.6</v>
      </c>
      <c r="D205" s="15">
        <f>IF(C205&gt;0.5,Raw!D205*D$11,-999)</f>
        <v>5.3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0.36936099999999999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0.12562799999999999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3.190599999999999E+18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0.37736111111111109</v>
      </c>
      <c r="C206" s="15">
        <f>Raw!C206</f>
        <v>139.9</v>
      </c>
      <c r="D206" s="15">
        <f>IF(C206&gt;0.5,Raw!D206*D$11,-999)</f>
        <v>5.3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0.31743399999999999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0.22758600000000001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3.190599999999999E+18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0.37741898148148145</v>
      </c>
      <c r="C207" s="15">
        <f>Raw!C207</f>
        <v>140.80000000000001</v>
      </c>
      <c r="D207" s="15">
        <f>IF(C207&gt;0.5,Raw!D207*D$11,-999)</f>
        <v>5.3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0.13952899999999999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0.20724799999999999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3.190599999999999E+18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0.37746527777777777</v>
      </c>
      <c r="C208" s="15">
        <f>Raw!C208</f>
        <v>140.80000000000001</v>
      </c>
      <c r="D208" s="15">
        <f>IF(C208&gt;0.5,Raw!D208*D$11,-999)</f>
        <v>5.3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0.38950000000000001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0.300537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3.190599999999999E+18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0.37752314814814819</v>
      </c>
      <c r="C209" s="15">
        <f>Raw!C209</f>
        <v>142.4</v>
      </c>
      <c r="D209" s="15">
        <f>IF(C209&gt;0.5,Raw!D209*D$11,-999)</f>
        <v>5.3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0.189194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0.48427900000000002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3.190599999999999E+18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0.37756944444444446</v>
      </c>
      <c r="C210" s="15">
        <f>Raw!C210</f>
        <v>142.80000000000001</v>
      </c>
      <c r="D210" s="15">
        <f>IF(C210&gt;0.5,Raw!D210*D$11,-999)</f>
        <v>5.3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0.31559700000000002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0.156195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3.190599999999999E+18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0.37762731481481482</v>
      </c>
      <c r="C211" s="15">
        <f>Raw!C211</f>
        <v>144.1</v>
      </c>
      <c r="D211" s="15">
        <f>IF(C211&gt;0.5,Raw!D211*D$11,-999)</f>
        <v>5.3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0.19845499999999999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0.34567100000000001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3.190599999999999E+18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0.37767361111111114</v>
      </c>
      <c r="C212" s="15">
        <f>Raw!C212</f>
        <v>145.30000000000001</v>
      </c>
      <c r="D212" s="15">
        <f>IF(C212&gt;0.5,Raw!D212*D$11,-999)</f>
        <v>5.3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0.10777100000000001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0.39175900000000002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3.190599999999999E+18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0.37773148148148145</v>
      </c>
      <c r="C213" s="15">
        <f>Raw!C213</f>
        <v>145</v>
      </c>
      <c r="D213" s="15">
        <f>IF(C213&gt;0.5,Raw!D213*D$11,-999)</f>
        <v>5.3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0.100019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0.211839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3.190599999999999E+18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0.37777777777777777</v>
      </c>
      <c r="C214" s="15">
        <f>Raw!C214</f>
        <v>147</v>
      </c>
      <c r="D214" s="15">
        <f>IF(C214&gt;0.5,Raw!D214*D$11,-999)</f>
        <v>5.3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0.39029999999999998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0.268482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3.190599999999999E+18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0.37783564814814818</v>
      </c>
      <c r="C215" s="15">
        <f>Raw!C215</f>
        <v>146.6</v>
      </c>
      <c r="D215" s="15">
        <f>IF(C215&gt;0.5,Raw!D215*D$11,-999)</f>
        <v>5.3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0.14212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0.427954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3.190599999999999E+18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0.3778819444444444</v>
      </c>
      <c r="C216" s="15">
        <f>Raw!C216</f>
        <v>148.4</v>
      </c>
      <c r="D216" s="15">
        <f>IF(C216&gt;0.5,Raw!D216*D$11,-999)</f>
        <v>5.3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7.3385000000000006E-2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0.320965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3.190599999999999E+18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0.37793981481481481</v>
      </c>
      <c r="C217" s="15">
        <f>Raw!C217</f>
        <v>149</v>
      </c>
      <c r="D217" s="15">
        <f>IF(C217&gt;0.5,Raw!D217*D$11,-999)</f>
        <v>5.3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7.4496000000000007E-2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8.2980999999999999E-2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3.190599999999999E+18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0.37798611111111113</v>
      </c>
      <c r="C218" s="15">
        <f>Raw!C218</f>
        <v>148.4</v>
      </c>
      <c r="D218" s="15">
        <f>IF(C218&gt;0.5,Raw!D218*D$11,-999)</f>
        <v>5.3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0.42928699999999997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0.20661199999999999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3.190599999999999E+18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0.37804398148148149</v>
      </c>
      <c r="C219" s="15">
        <f>Raw!C219</f>
        <v>151.5</v>
      </c>
      <c r="D219" s="15">
        <f>IF(C219&gt;0.5,Raw!D219*D$11,-999)</f>
        <v>5.3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9.9331000000000003E-2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4.2084999999999997E-2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3.190599999999999E+18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0.37809027777777776</v>
      </c>
      <c r="C220" s="15">
        <f>Raw!C220</f>
        <v>150.80000000000001</v>
      </c>
      <c r="D220" s="15">
        <f>IF(C220&gt;0.5,Raw!D220*D$11,-999)</f>
        <v>5.3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1.8745000000000001E-2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0.146837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3.190599999999999E+18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0.37814814814814812</v>
      </c>
      <c r="C221" s="15">
        <f>Raw!C221</f>
        <v>152.30000000000001</v>
      </c>
      <c r="D221" s="15">
        <f>IF(C221&gt;0.5,Raw!D221*D$11,-999)</f>
        <v>5.3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4.1189999999999997E-2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8.3649999999999992E-3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3.190599999999999E+18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0.37819444444444444</v>
      </c>
      <c r="C222" s="15">
        <f>Raw!C222</f>
        <v>153.30000000000001</v>
      </c>
      <c r="D222" s="15">
        <f>IF(C222&gt;0.5,Raw!D222*D$11,-999)</f>
        <v>5.3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0.23749899999999999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7.1651000000000006E-2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3.190599999999999E+18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0.37825231481481486</v>
      </c>
      <c r="C223" s="15">
        <f>Raw!C223</f>
        <v>153.30000000000001</v>
      </c>
      <c r="D223" s="15">
        <f>IF(C223&gt;0.5,Raw!D223*D$11,-999)</f>
        <v>5.3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0.14388600000000001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5.5115999999999998E-2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3.190599999999999E+18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0.37829861111111113</v>
      </c>
      <c r="C224" s="15">
        <f>Raw!C224</f>
        <v>155.4</v>
      </c>
      <c r="D224" s="15">
        <f>IF(C224&gt;0.5,Raw!D224*D$11,-999)</f>
        <v>5.3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9.5744999999999997E-2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4.8197999999999998E-2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3.190599999999999E+18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0.37835648148148149</v>
      </c>
      <c r="C225" s="15">
        <f>Raw!C225</f>
        <v>153.9</v>
      </c>
      <c r="D225" s="15">
        <f>IF(C225&gt;0.5,Raw!D225*D$11,-999)</f>
        <v>5.3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0.11839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0.141601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3.190599999999999E+18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0.37840277777777781</v>
      </c>
      <c r="C226" s="15">
        <f>Raw!C226</f>
        <v>153.30000000000001</v>
      </c>
      <c r="D226" s="15">
        <f>IF(C226&gt;0.5,Raw!D226*D$11,-999)</f>
        <v>5.3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0.11600199999999999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0.11740299999999999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3.190599999999999E+18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0.37846064814814812</v>
      </c>
      <c r="C227" s="15">
        <f>Raw!C227</f>
        <v>153.5</v>
      </c>
      <c r="D227" s="15">
        <f>IF(C227&gt;0.5,Raw!D227*D$11,-999)</f>
        <v>5.3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8.0062999999999995E-2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0.23652000000000001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3.190599999999999E+18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0.37850694444444444</v>
      </c>
      <c r="C228" s="15">
        <f>Raw!C228</f>
        <v>150.6</v>
      </c>
      <c r="D228" s="15">
        <f>IF(C228&gt;0.5,Raw!D228*D$11,-999)</f>
        <v>5.3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0.163744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5.0618999999999997E-2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3.190599999999999E+18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0.3785648148148148</v>
      </c>
      <c r="C229" s="15">
        <f>Raw!C229</f>
        <v>151.5</v>
      </c>
      <c r="D229" s="15">
        <f>IF(C229&gt;0.5,Raw!D229*D$11,-999)</f>
        <v>5.3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3.6606E-2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0.35436899999999999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3.190599999999999E+18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0.37861111111111106</v>
      </c>
      <c r="C230" s="15">
        <f>Raw!C230</f>
        <v>148.6</v>
      </c>
      <c r="D230" s="15">
        <f>IF(C230&gt;0.5,Raw!D230*D$11,-999)</f>
        <v>5.3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0.145176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0.14854100000000001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3.190599999999999E+18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0.37866898148148148</v>
      </c>
      <c r="C231" s="15">
        <f>Raw!C231</f>
        <v>150.6</v>
      </c>
      <c r="D231" s="15">
        <f>IF(C231&gt;0.5,Raw!D231*D$11,-999)</f>
        <v>5.3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0.109918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0.19498299999999999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3.190599999999999E+18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0.37872685185185184</v>
      </c>
      <c r="C232" s="15">
        <f>Raw!C232</f>
        <v>147.19999999999999</v>
      </c>
      <c r="D232" s="15">
        <f>IF(C232&gt;0.5,Raw!D232*D$11,-999)</f>
        <v>5.3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0.22272700000000001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0.28469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3.190599999999999E+18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0.37877314814814816</v>
      </c>
      <c r="C233" s="15">
        <f>Raw!C233</f>
        <v>147.30000000000001</v>
      </c>
      <c r="D233" s="15">
        <f>IF(C233&gt;0.5,Raw!D233*D$11,-999)</f>
        <v>5.3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0.170298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7.0746000000000003E-2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3.190599999999999E+18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0.37883101851851847</v>
      </c>
      <c r="C234" s="15">
        <f>Raw!C234</f>
        <v>147.30000000000001</v>
      </c>
      <c r="D234" s="15">
        <f>IF(C234&gt;0.5,Raw!D234*D$11,-999)</f>
        <v>5.3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0.18859600000000001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0.44115700000000002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3.190599999999999E+18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0.37887731481481479</v>
      </c>
      <c r="C235" s="15">
        <f>Raw!C235</f>
        <v>145.19999999999999</v>
      </c>
      <c r="D235" s="15">
        <f>IF(C235&gt;0.5,Raw!D235*D$11,-999)</f>
        <v>5.3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0.224244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0.139986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3.190599999999999E+18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0.37893518518518521</v>
      </c>
      <c r="C236" s="15">
        <f>Raw!C236</f>
        <v>146.19999999999999</v>
      </c>
      <c r="D236" s="15">
        <f>IF(C236&gt;0.5,Raw!D236*D$11,-999)</f>
        <v>5.3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0.308809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0.168048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3.190599999999999E+18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0.37898148148148153</v>
      </c>
      <c r="C237" s="15">
        <f>Raw!C237</f>
        <v>143.5</v>
      </c>
      <c r="D237" s="15">
        <f>IF(C237&gt;0.5,Raw!D237*D$11,-999)</f>
        <v>5.3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3.3538999999999999E-2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0.27845700000000001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3.190599999999999E+18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0.37903935185185184</v>
      </c>
      <c r="C238" s="15">
        <f>Raw!C238</f>
        <v>144.1</v>
      </c>
      <c r="D238" s="15">
        <f>IF(C238&gt;0.5,Raw!D238*D$11,-999)</f>
        <v>5.3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0.242039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0.12731600000000001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3.190599999999999E+18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0.37908564814814816</v>
      </c>
      <c r="C239" s="15">
        <f>Raw!C239</f>
        <v>143.1</v>
      </c>
      <c r="D239" s="15">
        <f>IF(C239&gt;0.5,Raw!D239*D$11,-999)</f>
        <v>5.3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0.12947700000000001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0.18492500000000001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3.190599999999999E+18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0.37914351851851852</v>
      </c>
      <c r="C240" s="15">
        <f>Raw!C240</f>
        <v>141.9</v>
      </c>
      <c r="D240" s="15">
        <f>IF(C240&gt;0.5,Raw!D240*D$11,-999)</f>
        <v>5.3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0.14843899999999999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3.1802999999999998E-2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3.190599999999999E+18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0.37918981481481479</v>
      </c>
      <c r="C241" s="15">
        <f>Raw!C241</f>
        <v>141.5</v>
      </c>
      <c r="D241" s="15">
        <f>IF(C241&gt;0.5,Raw!D241*D$11,-999)</f>
        <v>5.3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0.15795400000000001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0.27038600000000002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3.190599999999999E+18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0.3792476851851852</v>
      </c>
      <c r="C242" s="15">
        <f>Raw!C242</f>
        <v>140.4</v>
      </c>
      <c r="D242" s="15">
        <f>IF(C242&gt;0.5,Raw!D242*D$11,-999)</f>
        <v>5.3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3.2572999999999998E-2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0.22592000000000001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3.190599999999999E+18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0.37929398148148147</v>
      </c>
      <c r="C243" s="15">
        <f>Raw!C243</f>
        <v>139.5</v>
      </c>
      <c r="D243" s="15">
        <f>IF(C243&gt;0.5,Raw!D243*D$11,-999)</f>
        <v>5.3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0.31907099999999999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0.341673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3.190599999999999E+18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0.37935185185185188</v>
      </c>
      <c r="C244" s="15">
        <f>Raw!C244</f>
        <v>139.69999999999999</v>
      </c>
      <c r="D244" s="15">
        <f>IF(C244&gt;0.5,Raw!D244*D$11,-999)</f>
        <v>5.3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0.306556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0.12106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3.190599999999999E+18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0.37939814814814815</v>
      </c>
      <c r="C245" s="15">
        <f>Raw!C245</f>
        <v>137</v>
      </c>
      <c r="D245" s="15">
        <f>IF(C245&gt;0.5,Raw!D245*D$11,-999)</f>
        <v>5.3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7.5257000000000004E-2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0.40953200000000001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3.190599999999999E+18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0.37945601851851851</v>
      </c>
      <c r="C246" s="15">
        <f>Raw!C246</f>
        <v>138.6</v>
      </c>
      <c r="D246" s="15">
        <f>IF(C246&gt;0.5,Raw!D246*D$11,-999)</f>
        <v>5.3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0.24754799999999999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0.10456500000000001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3.190599999999999E+18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0.37950231481481483</v>
      </c>
      <c r="C247" s="15">
        <f>Raw!C247</f>
        <v>136.6</v>
      </c>
      <c r="D247" s="15">
        <f>IF(C247&gt;0.5,Raw!D247*D$11,-999)</f>
        <v>5.3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0.25454500000000002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0.34870899999999999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3.190599999999999E+18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0.37956018518518514</v>
      </c>
      <c r="C248" s="15">
        <f>Raw!C248</f>
        <v>135.5</v>
      </c>
      <c r="D248" s="15">
        <f>IF(C248&gt;0.5,Raw!D248*D$11,-999)</f>
        <v>5.3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0.37243599999999999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0.27850999999999998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3.190599999999999E+18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0.37960648148148146</v>
      </c>
      <c r="C249" s="15">
        <f>Raw!C249</f>
        <v>135.30000000000001</v>
      </c>
      <c r="D249" s="15">
        <f>IF(C249&gt;0.5,Raw!D249*D$11,-999)</f>
        <v>5.3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0.33876000000000001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0.55607700000000004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3.190599999999999E+18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0.37966435185185188</v>
      </c>
      <c r="C250" s="15">
        <f>Raw!C250</f>
        <v>133.1</v>
      </c>
      <c r="D250" s="15">
        <f>IF(C250&gt;0.5,Raw!D250*D$11,-999)</f>
        <v>5.3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0.22589799999999999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0.37792300000000001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3.190599999999999E+18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0.3797106481481482</v>
      </c>
      <c r="C251" s="15">
        <f>Raw!C251</f>
        <v>134.19999999999999</v>
      </c>
      <c r="D251" s="15">
        <f>IF(C251&gt;0.5,Raw!D251*D$11,-999)</f>
        <v>5.3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0.32948899999999998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0.39702399999999999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3.190599999999999E+18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0.37976851851851851</v>
      </c>
      <c r="C252" s="15">
        <f>Raw!C252</f>
        <v>132</v>
      </c>
      <c r="D252" s="15">
        <f>IF(C252&gt;0.5,Raw!D252*D$11,-999)</f>
        <v>5.3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0.44683800000000001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0.393146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3.190599999999999E+18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0.37981481481481483</v>
      </c>
      <c r="C253" s="15">
        <f>Raw!C253</f>
        <v>131.1</v>
      </c>
      <c r="D253" s="15">
        <f>IF(C253&gt;0.5,Raw!D253*D$11,-999)</f>
        <v>5.3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0.43465500000000001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0.53920000000000001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3.190599999999999E+18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0.37987268518518519</v>
      </c>
      <c r="C254" s="15">
        <f>Raw!C254</f>
        <v>131.1</v>
      </c>
      <c r="D254" s="15">
        <f>IF(C254&gt;0.5,Raw!D254*D$11,-999)</f>
        <v>5.3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0.61730600000000002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0.482825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3.190599999999999E+18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0.37991898148148145</v>
      </c>
      <c r="C255" s="15">
        <f>Raw!C255</f>
        <v>130.19999999999999</v>
      </c>
      <c r="D255" s="15">
        <f>IF(C255&gt;0.5,Raw!D255*D$11,-999)</f>
        <v>5.3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0.399808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0.59472999999999998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3.190599999999999E+18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0.37997685185185182</v>
      </c>
      <c r="C256" s="15">
        <f>Raw!C256</f>
        <v>128.9</v>
      </c>
      <c r="D256" s="15">
        <f>IF(C256&gt;0.5,Raw!D256*D$11,-999)</f>
        <v>5.3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0.49163699999999999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0.521451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3.190599999999999E+18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0.38002314814814814</v>
      </c>
      <c r="C257" s="15">
        <f>Raw!C257</f>
        <v>129.5</v>
      </c>
      <c r="D257" s="15">
        <f>IF(C257&gt;0.5,Raw!D257*D$11,-999)</f>
        <v>5.3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0.64483299999999999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0.54258200000000001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3.190599999999999E+18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0.38008101851851855</v>
      </c>
      <c r="C258" s="15">
        <f>Raw!C258</f>
        <v>127.3</v>
      </c>
      <c r="D258" s="15">
        <f>IF(C258&gt;0.5,Raw!D258*D$11,-999)</f>
        <v>5.3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0.68241200000000002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0.72272199999999998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3.190599999999999E+18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0.38012731481481482</v>
      </c>
      <c r="C259" s="15">
        <f>Raw!C259</f>
        <v>126.4</v>
      </c>
      <c r="D259" s="15">
        <f>IF(C259&gt;0.5,Raw!D259*D$11,-999)</f>
        <v>5.3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0.44240099999999999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0.61674899999999999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3.190599999999999E+18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0.38018518518518518</v>
      </c>
      <c r="C260" s="15">
        <f>Raw!C260</f>
        <v>127.5</v>
      </c>
      <c r="D260" s="15">
        <f>IF(C260&gt;0.5,Raw!D260*D$11,-999)</f>
        <v>5.3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0.78144499999999995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0.82296899999999995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3.190599999999999E+18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0.3802314814814815</v>
      </c>
      <c r="C261" s="15">
        <f>Raw!C261</f>
        <v>124.2</v>
      </c>
      <c r="D261" s="15">
        <f>IF(C261&gt;0.5,Raw!D261*D$11,-999)</f>
        <v>5.3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0.68593499999999996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0.74210799999999999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3.190599999999999E+18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0.38028935185185181</v>
      </c>
      <c r="C262" s="15">
        <f>Raw!C262</f>
        <v>124.9</v>
      </c>
      <c r="D262" s="15">
        <f>IF(C262&gt;0.5,Raw!D262*D$11,-999)</f>
        <v>5.3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0.66551499999999997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0.790852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3.190599999999999E+18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0.38033564814814813</v>
      </c>
      <c r="C263" s="15">
        <f>Raw!C263</f>
        <v>123.8</v>
      </c>
      <c r="D263" s="15">
        <f>IF(C263&gt;0.5,Raw!D263*D$11,-999)</f>
        <v>5.3</v>
      </c>
      <c r="E263" s="9">
        <f>IF(Raw!$G263&gt;$C$8,IF(Raw!$Q263&gt;$C$8,IF(Raw!$N263&gt;$C$9,IF(Raw!$N263&lt;$A$9,IF(Raw!$X263&gt;$C$9,IF(Raw!$X263&lt;$A$9,Raw!H263,-999),-999),-999),-999),-999),-999)</f>
        <v>0.18804899999999999</v>
      </c>
      <c r="F263" s="9">
        <f>IF(Raw!$G263&gt;$C$8,IF(Raw!$Q263&gt;$C$8,IF(Raw!$N263&gt;$C$9,IF(Raw!$N263&lt;$A$9,IF(Raw!$X263&gt;$C$9,IF(Raw!$X263&lt;$A$9,Raw!I263,-999),-999),-999),-999),-999),-999)</f>
        <v>0.241671</v>
      </c>
      <c r="G263" s="9">
        <f>Raw!G263</f>
        <v>0.81921500000000003</v>
      </c>
      <c r="H263" s="9">
        <f>IF(Raw!$G263&gt;$C$8,IF(Raw!$Q263&gt;$C$8,IF(Raw!$N263&gt;$C$9,IF(Raw!$N263&lt;$A$9,IF(Raw!$X263&gt;$C$9,IF(Raw!$X263&lt;$A$9,Raw!L263,-999),-999),-999),-999),-999),-999)</f>
        <v>628.70000000000005</v>
      </c>
      <c r="I263" s="9">
        <f>IF(Raw!$G263&gt;$C$8,IF(Raw!$Q263&gt;$C$8,IF(Raw!$N263&gt;$C$9,IF(Raw!$N263&lt;$A$9,IF(Raw!$X263&gt;$C$9,IF(Raw!$X263&lt;$A$9,Raw!M263,-999),-999),-999),-999),-999),-999)</f>
        <v>0.29602499999999998</v>
      </c>
      <c r="J263" s="9">
        <f>IF(Raw!$G263&gt;$C$8,IF(Raw!$Q263&gt;$C$8,IF(Raw!$N263&gt;$C$9,IF(Raw!$N263&lt;$A$9,IF(Raw!$X263&gt;$C$9,IF(Raw!$X263&lt;$A$9,Raw!N263,-999),-999),-999),-999),-999),-999)</f>
        <v>481</v>
      </c>
      <c r="K263" s="9">
        <f>IF(Raw!$G263&gt;$C$8,IF(Raw!$Q263&gt;$C$8,IF(Raw!$N263&gt;$C$9,IF(Raw!$N263&lt;$A$9,IF(Raw!$X263&gt;$C$9,IF(Raw!$X263&lt;$A$9,Raw!R263,-999),-999),-999),-999),-999),-999)</f>
        <v>0.15584200000000001</v>
      </c>
      <c r="L263" s="9">
        <f>IF(Raw!$G263&gt;$C$8,IF(Raw!$Q263&gt;$C$8,IF(Raw!$N263&gt;$C$9,IF(Raw!$N263&lt;$A$9,IF(Raw!$X263&gt;$C$9,IF(Raw!$X263&lt;$A$9,Raw!S263,-999),-999),-999),-999),-999),-999)</f>
        <v>0.20778099999999999</v>
      </c>
      <c r="M263" s="9">
        <f>Raw!Q263</f>
        <v>0.816998</v>
      </c>
      <c r="N263" s="9">
        <f>IF(Raw!$G263&gt;$C$8,IF(Raw!$Q263&gt;$C$8,IF(Raw!$N263&gt;$C$9,IF(Raw!$N263&lt;$A$9,IF(Raw!$X263&gt;$C$9,IF(Raw!$X263&lt;$A$9,Raw!V263,-999),-999),-999),-999),-999),-999)</f>
        <v>663</v>
      </c>
      <c r="O263" s="9">
        <f>IF(Raw!$G263&gt;$C$8,IF(Raw!$Q263&gt;$C$8,IF(Raw!$N263&gt;$C$9,IF(Raw!$N263&lt;$A$9,IF(Raw!$X263&gt;$C$9,IF(Raw!$X263&lt;$A$9,Raw!W263,-999),-999),-999),-999),-999),-999)</f>
        <v>0.42684100000000003</v>
      </c>
      <c r="P263" s="9">
        <f>IF(Raw!$G263&gt;$C$8,IF(Raw!$Q263&gt;$C$8,IF(Raw!$N263&gt;$C$9,IF(Raw!$N263&lt;$A$9,IF(Raw!$X263&gt;$C$9,IF(Raw!$X263&lt;$A$9,Raw!X263,-999),-999),-999),-999),-999),-999)</f>
        <v>1355</v>
      </c>
      <c r="R263" s="9">
        <f t="shared" si="64"/>
        <v>5.3622000000000003E-2</v>
      </c>
      <c r="S263" s="9">
        <f t="shared" si="65"/>
        <v>0.22188015939024544</v>
      </c>
      <c r="T263" s="9">
        <f t="shared" si="66"/>
        <v>5.1938999999999985E-2</v>
      </c>
      <c r="U263" s="9">
        <f t="shared" si="67"/>
        <v>0.24996992025257356</v>
      </c>
      <c r="V263" s="15">
        <f t="shared" si="68"/>
        <v>6.3310870700000008E-2</v>
      </c>
      <c r="X263" s="11">
        <f t="shared" si="69"/>
        <v>3.190599999999999E+18</v>
      </c>
      <c r="Y263" s="11">
        <f t="shared" si="70"/>
        <v>6.2869999999999997E-18</v>
      </c>
      <c r="Z263" s="11">
        <f t="shared" si="71"/>
        <v>4.8099999999999998E-4</v>
      </c>
      <c r="AA263" s="16">
        <f t="shared" si="72"/>
        <v>9.5563199721737276E-3</v>
      </c>
      <c r="AB263" s="9">
        <f t="shared" si="73"/>
        <v>0.15633834570303473</v>
      </c>
      <c r="AC263" s="9">
        <f t="shared" si="74"/>
        <v>0.99044368002782646</v>
      </c>
      <c r="AD263" s="15">
        <f t="shared" si="75"/>
        <v>19.867609089758268</v>
      </c>
      <c r="AE263" s="3">
        <f t="shared" si="76"/>
        <v>756.95479999999975</v>
      </c>
      <c r="AF263" s="2">
        <f t="shared" si="77"/>
        <v>0.25</v>
      </c>
      <c r="AG263" s="9">
        <f t="shared" si="78"/>
        <v>3.8202343536739838E-3</v>
      </c>
      <c r="AH263" s="2">
        <f t="shared" si="63"/>
        <v>0.18485915222769822</v>
      </c>
    </row>
    <row r="264" spans="1:34">
      <c r="A264" s="1">
        <f>Raw!A264</f>
        <v>251</v>
      </c>
      <c r="B264" s="14">
        <f>Raw!B264</f>
        <v>0.38039351851851855</v>
      </c>
      <c r="C264" s="15">
        <f>Raw!C264</f>
        <v>122.6</v>
      </c>
      <c r="D264" s="15">
        <f>IF(C264&gt;0.5,Raw!D264*D$11,-999)</f>
        <v>5.3</v>
      </c>
      <c r="E264" s="9">
        <f>IF(Raw!$G264&gt;$C$8,IF(Raw!$Q264&gt;$C$8,IF(Raw!$N264&gt;$C$9,IF(Raw!$N264&lt;$A$9,IF(Raw!$X264&gt;$C$9,IF(Raw!$X264&lt;$A$9,Raw!H264,-999),-999),-999),-999),-999),-999)</f>
        <v>0.17752899999999999</v>
      </c>
      <c r="F264" s="9">
        <f>IF(Raw!$G264&gt;$C$8,IF(Raw!$Q264&gt;$C$8,IF(Raw!$N264&gt;$C$9,IF(Raw!$N264&lt;$A$9,IF(Raw!$X264&gt;$C$9,IF(Raw!$X264&lt;$A$9,Raw!I264,-999),-999),-999),-999),-999),-999)</f>
        <v>0.25081300000000001</v>
      </c>
      <c r="G264" s="9">
        <f>Raw!G264</f>
        <v>0.846835</v>
      </c>
      <c r="H264" s="9">
        <f>IF(Raw!$G264&gt;$C$8,IF(Raw!$Q264&gt;$C$8,IF(Raw!$N264&gt;$C$9,IF(Raw!$N264&lt;$A$9,IF(Raw!$X264&gt;$C$9,IF(Raw!$X264&lt;$A$9,Raw!L264,-999),-999),-999),-999),-999),-999)</f>
        <v>685</v>
      </c>
      <c r="I264" s="9">
        <f>IF(Raw!$G264&gt;$C$8,IF(Raw!$Q264&gt;$C$8,IF(Raw!$N264&gt;$C$9,IF(Raw!$N264&lt;$A$9,IF(Raw!$X264&gt;$C$9,IF(Raw!$X264&lt;$A$9,Raw!M264,-999),-999),-999),-999),-999),-999)</f>
        <v>9.9999999999999995E-7</v>
      </c>
      <c r="J264" s="9">
        <f>IF(Raw!$G264&gt;$C$8,IF(Raw!$Q264&gt;$C$8,IF(Raw!$N264&gt;$C$9,IF(Raw!$N264&lt;$A$9,IF(Raw!$X264&gt;$C$9,IF(Raw!$X264&lt;$A$9,Raw!N264,-999),-999),-999),-999),-999),-999)</f>
        <v>897</v>
      </c>
      <c r="K264" s="9">
        <f>IF(Raw!$G264&gt;$C$8,IF(Raw!$Q264&gt;$C$8,IF(Raw!$N264&gt;$C$9,IF(Raw!$N264&lt;$A$9,IF(Raw!$X264&gt;$C$9,IF(Raw!$X264&lt;$A$9,Raw!R264,-999),-999),-999),-999),-999),-999)</f>
        <v>0.157251</v>
      </c>
      <c r="L264" s="9">
        <f>IF(Raw!$G264&gt;$C$8,IF(Raw!$Q264&gt;$C$8,IF(Raw!$N264&gt;$C$9,IF(Raw!$N264&lt;$A$9,IF(Raw!$X264&gt;$C$9,IF(Raw!$X264&lt;$A$9,Raw!S264,-999),-999),-999),-999),-999),-999)</f>
        <v>0.221637</v>
      </c>
      <c r="M264" s="9">
        <f>Raw!Q264</f>
        <v>0.83493799999999996</v>
      </c>
      <c r="N264" s="9">
        <f>IF(Raw!$G264&gt;$C$8,IF(Raw!$Q264&gt;$C$8,IF(Raw!$N264&gt;$C$9,IF(Raw!$N264&lt;$A$9,IF(Raw!$X264&gt;$C$9,IF(Raw!$X264&lt;$A$9,Raw!V264,-999),-999),-999),-999),-999),-999)</f>
        <v>617</v>
      </c>
      <c r="O264" s="9">
        <f>IF(Raw!$G264&gt;$C$8,IF(Raw!$Q264&gt;$C$8,IF(Raw!$N264&gt;$C$9,IF(Raw!$N264&lt;$A$9,IF(Raw!$X264&gt;$C$9,IF(Raw!$X264&lt;$A$9,Raw!W264,-999),-999),-999),-999),-999),-999)</f>
        <v>2.8E-5</v>
      </c>
      <c r="P264" s="9">
        <f>IF(Raw!$G264&gt;$C$8,IF(Raw!$Q264&gt;$C$8,IF(Raw!$N264&gt;$C$9,IF(Raw!$N264&lt;$A$9,IF(Raw!$X264&gt;$C$9,IF(Raw!$X264&lt;$A$9,Raw!X264,-999),-999),-999),-999),-999),-999)</f>
        <v>1110</v>
      </c>
      <c r="R264" s="9">
        <f t="shared" si="64"/>
        <v>7.3284000000000016E-2</v>
      </c>
      <c r="S264" s="9">
        <f t="shared" si="65"/>
        <v>0.29218581174022085</v>
      </c>
      <c r="T264" s="9">
        <f t="shared" si="66"/>
        <v>6.4385999999999999E-2</v>
      </c>
      <c r="U264" s="9">
        <f t="shared" si="67"/>
        <v>0.29050203711474165</v>
      </c>
      <c r="V264" s="15">
        <f t="shared" si="68"/>
        <v>6.7532793900000013E-2</v>
      </c>
      <c r="X264" s="11">
        <f t="shared" si="69"/>
        <v>3.190599999999999E+18</v>
      </c>
      <c r="Y264" s="11">
        <f t="shared" si="70"/>
        <v>6.8499999999999998E-18</v>
      </c>
      <c r="Z264" s="11">
        <f t="shared" si="71"/>
        <v>8.9700000000000001E-4</v>
      </c>
      <c r="AA264" s="16">
        <f t="shared" si="72"/>
        <v>1.922753627786751E-2</v>
      </c>
      <c r="AB264" s="9">
        <f t="shared" si="73"/>
        <v>0.15848898415078677</v>
      </c>
      <c r="AC264" s="9">
        <f t="shared" si="74"/>
        <v>0.98077246372213256</v>
      </c>
      <c r="AD264" s="15">
        <f t="shared" si="75"/>
        <v>21.43538046585007</v>
      </c>
      <c r="AE264" s="3">
        <f t="shared" si="76"/>
        <v>824.73999999999978</v>
      </c>
      <c r="AF264" s="2">
        <f t="shared" si="77"/>
        <v>0.25</v>
      </c>
      <c r="AG264" s="9">
        <f t="shared" si="78"/>
        <v>4.790016685891527E-3</v>
      </c>
      <c r="AH264" s="2">
        <f t="shared" si="63"/>
        <v>0.23178641458444998</v>
      </c>
    </row>
    <row r="265" spans="1:34">
      <c r="A265" s="1">
        <f>Raw!A265</f>
        <v>252</v>
      </c>
      <c r="B265" s="14">
        <f>Raw!B265</f>
        <v>0.38043981481481487</v>
      </c>
      <c r="C265" s="15">
        <f>Raw!C265</f>
        <v>122.8</v>
      </c>
      <c r="D265" s="15">
        <f>IF(C265&gt;0.5,Raw!D265*D$11,-999)</f>
        <v>5.3</v>
      </c>
      <c r="E265" s="9">
        <f>IF(Raw!$G265&gt;$C$8,IF(Raw!$Q265&gt;$C$8,IF(Raw!$N265&gt;$C$9,IF(Raw!$N265&lt;$A$9,IF(Raw!$X265&gt;$C$9,IF(Raw!$X265&lt;$A$9,Raw!H265,-999),-999),-999),-999),-999),-999)</f>
        <v>0.184811</v>
      </c>
      <c r="F265" s="9">
        <f>IF(Raw!$G265&gt;$C$8,IF(Raw!$Q265&gt;$C$8,IF(Raw!$N265&gt;$C$9,IF(Raw!$N265&lt;$A$9,IF(Raw!$X265&gt;$C$9,IF(Raw!$X265&lt;$A$9,Raw!I265,-999),-999),-999),-999),-999),-999)</f>
        <v>0.25366699999999998</v>
      </c>
      <c r="G265" s="9">
        <f>Raw!G265</f>
        <v>0.81524700000000005</v>
      </c>
      <c r="H265" s="9">
        <f>IF(Raw!$G265&gt;$C$8,IF(Raw!$Q265&gt;$C$8,IF(Raw!$N265&gt;$C$9,IF(Raw!$N265&lt;$A$9,IF(Raw!$X265&gt;$C$9,IF(Raw!$X265&lt;$A$9,Raw!L265,-999),-999),-999),-999),-999),-999)</f>
        <v>700.9</v>
      </c>
      <c r="I265" s="9">
        <f>IF(Raw!$G265&gt;$C$8,IF(Raw!$Q265&gt;$C$8,IF(Raw!$N265&gt;$C$9,IF(Raw!$N265&lt;$A$9,IF(Raw!$X265&gt;$C$9,IF(Raw!$X265&lt;$A$9,Raw!M265,-999),-999),-999),-999),-999),-999)</f>
        <v>0.28896100000000002</v>
      </c>
      <c r="J265" s="9">
        <f>IF(Raw!$G265&gt;$C$8,IF(Raw!$Q265&gt;$C$8,IF(Raw!$N265&gt;$C$9,IF(Raw!$N265&lt;$A$9,IF(Raw!$X265&gt;$C$9,IF(Raw!$X265&lt;$A$9,Raw!N265,-999),-999),-999),-999),-999),-999)</f>
        <v>1295</v>
      </c>
      <c r="K265" s="9">
        <f>IF(Raw!$G265&gt;$C$8,IF(Raw!$Q265&gt;$C$8,IF(Raw!$N265&gt;$C$9,IF(Raw!$N265&lt;$A$9,IF(Raw!$X265&gt;$C$9,IF(Raw!$X265&lt;$A$9,Raw!R265,-999),-999),-999),-999),-999),-999)</f>
        <v>0.16029099999999999</v>
      </c>
      <c r="L265" s="9">
        <f>IF(Raw!$G265&gt;$C$8,IF(Raw!$Q265&gt;$C$8,IF(Raw!$N265&gt;$C$9,IF(Raw!$N265&lt;$A$9,IF(Raw!$X265&gt;$C$9,IF(Raw!$X265&lt;$A$9,Raw!S265,-999),-999),-999),-999),-999),-999)</f>
        <v>0.232768</v>
      </c>
      <c r="M265" s="9">
        <f>Raw!Q265</f>
        <v>0.88584399999999996</v>
      </c>
      <c r="N265" s="9">
        <f>IF(Raw!$G265&gt;$C$8,IF(Raw!$Q265&gt;$C$8,IF(Raw!$N265&gt;$C$9,IF(Raw!$N265&lt;$A$9,IF(Raw!$X265&gt;$C$9,IF(Raw!$X265&lt;$A$9,Raw!V265,-999),-999),-999),-999),-999),-999)</f>
        <v>758</v>
      </c>
      <c r="O265" s="9">
        <f>IF(Raw!$G265&gt;$C$8,IF(Raw!$Q265&gt;$C$8,IF(Raw!$N265&gt;$C$9,IF(Raw!$N265&lt;$A$9,IF(Raw!$X265&gt;$C$9,IF(Raw!$X265&lt;$A$9,Raw!W265,-999),-999),-999),-999),-999),-999)</f>
        <v>0.37081700000000001</v>
      </c>
      <c r="P265" s="9">
        <f>IF(Raw!$G265&gt;$C$8,IF(Raw!$Q265&gt;$C$8,IF(Raw!$N265&gt;$C$9,IF(Raw!$N265&lt;$A$9,IF(Raw!$X265&gt;$C$9,IF(Raw!$X265&lt;$A$9,Raw!X265,-999),-999),-999),-999),-999),-999)</f>
        <v>556</v>
      </c>
      <c r="R265" s="9">
        <f t="shared" si="64"/>
        <v>6.8855999999999973E-2</v>
      </c>
      <c r="S265" s="9">
        <f t="shared" si="65"/>
        <v>0.27144248167873619</v>
      </c>
      <c r="T265" s="9">
        <f t="shared" si="66"/>
        <v>7.2477000000000014E-2</v>
      </c>
      <c r="U265" s="9">
        <f t="shared" si="67"/>
        <v>0.31137011960406935</v>
      </c>
      <c r="V265" s="15">
        <f t="shared" si="68"/>
        <v>7.0924409600000002E-2</v>
      </c>
      <c r="X265" s="11">
        <f t="shared" si="69"/>
        <v>3.190599999999999E+18</v>
      </c>
      <c r="Y265" s="11">
        <f t="shared" si="70"/>
        <v>7.0089999999999987E-18</v>
      </c>
      <c r="Z265" s="11">
        <f t="shared" si="71"/>
        <v>1.2949999999999999E-3</v>
      </c>
      <c r="AA265" s="16">
        <f t="shared" si="72"/>
        <v>2.8144899834934581E-2</v>
      </c>
      <c r="AB265" s="9">
        <f t="shared" si="73"/>
        <v>0.16233085790533655</v>
      </c>
      <c r="AC265" s="9">
        <f t="shared" si="74"/>
        <v>0.97185510016506527</v>
      </c>
      <c r="AD265" s="15">
        <f t="shared" si="75"/>
        <v>21.733513386049868</v>
      </c>
      <c r="AE265" s="3">
        <f t="shared" si="76"/>
        <v>843.88359999999966</v>
      </c>
      <c r="AF265" s="2">
        <f t="shared" si="77"/>
        <v>0.25</v>
      </c>
      <c r="AG265" s="9">
        <f t="shared" si="78"/>
        <v>5.2055128172546076E-3</v>
      </c>
      <c r="AH265" s="2">
        <f t="shared" si="63"/>
        <v>0.25189205614641319</v>
      </c>
    </row>
    <row r="266" spans="1:34">
      <c r="A266" s="1">
        <f>Raw!A266</f>
        <v>253</v>
      </c>
      <c r="B266" s="14">
        <f>Raw!B266</f>
        <v>0.38049768518518517</v>
      </c>
      <c r="C266" s="15">
        <f>Raw!C266</f>
        <v>121.5</v>
      </c>
      <c r="D266" s="15">
        <f>IF(C266&gt;0.5,Raw!D266*D$11,-999)</f>
        <v>5.3</v>
      </c>
      <c r="E266" s="9">
        <f>IF(Raw!$G266&gt;$C$8,IF(Raw!$Q266&gt;$C$8,IF(Raw!$N266&gt;$C$9,IF(Raw!$N266&lt;$A$9,IF(Raw!$X266&gt;$C$9,IF(Raw!$X266&lt;$A$9,Raw!H266,-999),-999),-999),-999),-999),-999)</f>
        <v>0.18801799999999999</v>
      </c>
      <c r="F266" s="9">
        <f>IF(Raw!$G266&gt;$C$8,IF(Raw!$Q266&gt;$C$8,IF(Raw!$N266&gt;$C$9,IF(Raw!$N266&lt;$A$9,IF(Raw!$X266&gt;$C$9,IF(Raw!$X266&lt;$A$9,Raw!I266,-999),-999),-999),-999),-999),-999)</f>
        <v>0.27008500000000002</v>
      </c>
      <c r="G266" s="9">
        <f>Raw!G266</f>
        <v>0.93340999999999996</v>
      </c>
      <c r="H266" s="9">
        <f>IF(Raw!$G266&gt;$C$8,IF(Raw!$Q266&gt;$C$8,IF(Raw!$N266&gt;$C$9,IF(Raw!$N266&lt;$A$9,IF(Raw!$X266&gt;$C$9,IF(Raw!$X266&lt;$A$9,Raw!L266,-999),-999),-999),-999),-999),-999)</f>
        <v>677.6</v>
      </c>
      <c r="I266" s="9">
        <f>IF(Raw!$G266&gt;$C$8,IF(Raw!$Q266&gt;$C$8,IF(Raw!$N266&gt;$C$9,IF(Raw!$N266&lt;$A$9,IF(Raw!$X266&gt;$C$9,IF(Raw!$X266&lt;$A$9,Raw!M266,-999),-999),-999),-999),-999),-999)</f>
        <v>9.6410999999999997E-2</v>
      </c>
      <c r="J266" s="9">
        <f>IF(Raw!$G266&gt;$C$8,IF(Raw!$Q266&gt;$C$8,IF(Raw!$N266&gt;$C$9,IF(Raw!$N266&lt;$A$9,IF(Raw!$X266&gt;$C$9,IF(Raw!$X266&lt;$A$9,Raw!N266,-999),-999),-999),-999),-999),-999)</f>
        <v>671</v>
      </c>
      <c r="K266" s="9">
        <f>IF(Raw!$G266&gt;$C$8,IF(Raw!$Q266&gt;$C$8,IF(Raw!$N266&gt;$C$9,IF(Raw!$N266&lt;$A$9,IF(Raw!$X266&gt;$C$9,IF(Raw!$X266&lt;$A$9,Raw!R266,-999),-999),-999),-999),-999),-999)</f>
        <v>0.17695900000000001</v>
      </c>
      <c r="L266" s="9">
        <f>IF(Raw!$G266&gt;$C$8,IF(Raw!$Q266&gt;$C$8,IF(Raw!$N266&gt;$C$9,IF(Raw!$N266&lt;$A$9,IF(Raw!$X266&gt;$C$9,IF(Raw!$X266&lt;$A$9,Raw!S266,-999),-999),-999),-999),-999),-999)</f>
        <v>0.248864</v>
      </c>
      <c r="M266" s="9">
        <f>Raw!Q266</f>
        <v>0.843503</v>
      </c>
      <c r="N266" s="9">
        <f>IF(Raw!$G266&gt;$C$8,IF(Raw!$Q266&gt;$C$8,IF(Raw!$N266&gt;$C$9,IF(Raw!$N266&lt;$A$9,IF(Raw!$X266&gt;$C$9,IF(Raw!$X266&lt;$A$9,Raw!V266,-999),-999),-999),-999),-999),-999)</f>
        <v>601.1</v>
      </c>
      <c r="O266" s="9">
        <f>IF(Raw!$G266&gt;$C$8,IF(Raw!$Q266&gt;$C$8,IF(Raw!$N266&gt;$C$9,IF(Raw!$N266&lt;$A$9,IF(Raw!$X266&gt;$C$9,IF(Raw!$X266&lt;$A$9,Raw!W266,-999),-999),-999),-999),-999),-999)</f>
        <v>0.46411200000000002</v>
      </c>
      <c r="P266" s="9">
        <f>IF(Raw!$G266&gt;$C$8,IF(Raw!$Q266&gt;$C$8,IF(Raw!$N266&gt;$C$9,IF(Raw!$N266&lt;$A$9,IF(Raw!$X266&gt;$C$9,IF(Raw!$X266&lt;$A$9,Raw!X266,-999),-999),-999),-999),-999),-999)</f>
        <v>772</v>
      </c>
      <c r="R266" s="9">
        <f t="shared" si="64"/>
        <v>8.2067000000000029E-2</v>
      </c>
      <c r="S266" s="9">
        <f t="shared" si="65"/>
        <v>0.30385619342058989</v>
      </c>
      <c r="T266" s="9">
        <f t="shared" si="66"/>
        <v>7.1904999999999997E-2</v>
      </c>
      <c r="U266" s="9">
        <f t="shared" si="67"/>
        <v>0.28893291114825764</v>
      </c>
      <c r="V266" s="15">
        <f t="shared" si="68"/>
        <v>7.5828860800000009E-2</v>
      </c>
      <c r="X266" s="11">
        <f t="shared" si="69"/>
        <v>3.190599999999999E+18</v>
      </c>
      <c r="Y266" s="11">
        <f t="shared" si="70"/>
        <v>6.776E-18</v>
      </c>
      <c r="Z266" s="11">
        <f t="shared" si="71"/>
        <v>6.7099999999999994E-4</v>
      </c>
      <c r="AA266" s="16">
        <f t="shared" si="72"/>
        <v>1.4299253445549004E-2</v>
      </c>
      <c r="AB266" s="9">
        <f t="shared" si="73"/>
        <v>0.17798718781900222</v>
      </c>
      <c r="AC266" s="9">
        <f t="shared" si="74"/>
        <v>0.98570074655445084</v>
      </c>
      <c r="AD266" s="15">
        <f t="shared" si="75"/>
        <v>21.310362810058123</v>
      </c>
      <c r="AE266" s="3">
        <f t="shared" si="76"/>
        <v>815.83039999999983</v>
      </c>
      <c r="AF266" s="2">
        <f t="shared" si="77"/>
        <v>0.25</v>
      </c>
      <c r="AG266" s="9">
        <f t="shared" si="78"/>
        <v>4.736357818719737E-3</v>
      </c>
      <c r="AH266" s="2">
        <f t="shared" si="63"/>
        <v>0.22918988992743877</v>
      </c>
    </row>
    <row r="267" spans="1:34">
      <c r="A267" s="1">
        <f>Raw!A267</f>
        <v>254</v>
      </c>
      <c r="B267" s="14">
        <f>Raw!B267</f>
        <v>0.3805439814814815</v>
      </c>
      <c r="C267" s="15">
        <f>Raw!C267</f>
        <v>120.2</v>
      </c>
      <c r="D267" s="15">
        <f>IF(C267&gt;0.5,Raw!D267*D$11,-999)</f>
        <v>5.3</v>
      </c>
      <c r="E267" s="9">
        <f>IF(Raw!$G267&gt;$C$8,IF(Raw!$Q267&gt;$C$8,IF(Raw!$N267&gt;$C$9,IF(Raw!$N267&lt;$A$9,IF(Raw!$X267&gt;$C$9,IF(Raw!$X267&lt;$A$9,Raw!H267,-999),-999),-999),-999),-999),-999)</f>
        <v>0.19559399999999999</v>
      </c>
      <c r="F267" s="9">
        <f>IF(Raw!$G267&gt;$C$8,IF(Raw!$Q267&gt;$C$8,IF(Raw!$N267&gt;$C$9,IF(Raw!$N267&lt;$A$9,IF(Raw!$X267&gt;$C$9,IF(Raw!$X267&lt;$A$9,Raw!I267,-999),-999),-999),-999),-999),-999)</f>
        <v>0.27011499999999999</v>
      </c>
      <c r="G267" s="9">
        <f>Raw!G267</f>
        <v>0.91603100000000004</v>
      </c>
      <c r="H267" s="9">
        <f>IF(Raw!$G267&gt;$C$8,IF(Raw!$Q267&gt;$C$8,IF(Raw!$N267&gt;$C$9,IF(Raw!$N267&lt;$A$9,IF(Raw!$X267&gt;$C$9,IF(Raw!$X267&lt;$A$9,Raw!L267,-999),-999),-999),-999),-999),-999)</f>
        <v>675.7</v>
      </c>
      <c r="I267" s="9">
        <f>IF(Raw!$G267&gt;$C$8,IF(Raw!$Q267&gt;$C$8,IF(Raw!$N267&gt;$C$9,IF(Raw!$N267&lt;$A$9,IF(Raw!$X267&gt;$C$9,IF(Raw!$X267&lt;$A$9,Raw!M267,-999),-999),-999),-999),-999),-999)</f>
        <v>0.37081999999999998</v>
      </c>
      <c r="J267" s="9">
        <f>IF(Raw!$G267&gt;$C$8,IF(Raw!$Q267&gt;$C$8,IF(Raw!$N267&gt;$C$9,IF(Raw!$N267&lt;$A$9,IF(Raw!$X267&gt;$C$9,IF(Raw!$X267&lt;$A$9,Raw!N267,-999),-999),-999),-999),-999),-999)</f>
        <v>713</v>
      </c>
      <c r="K267" s="9">
        <f>IF(Raw!$G267&gt;$C$8,IF(Raw!$Q267&gt;$C$8,IF(Raw!$N267&gt;$C$9,IF(Raw!$N267&lt;$A$9,IF(Raw!$X267&gt;$C$9,IF(Raw!$X267&lt;$A$9,Raw!R267,-999),-999),-999),-999),-999),-999)</f>
        <v>0.175182</v>
      </c>
      <c r="L267" s="9">
        <f>IF(Raw!$G267&gt;$C$8,IF(Raw!$Q267&gt;$C$8,IF(Raw!$N267&gt;$C$9,IF(Raw!$N267&lt;$A$9,IF(Raw!$X267&gt;$C$9,IF(Raw!$X267&lt;$A$9,Raw!S267,-999),-999),-999),-999),-999),-999)</f>
        <v>0.26520199999999999</v>
      </c>
      <c r="M267" s="9">
        <f>Raw!Q267</f>
        <v>0.91514300000000004</v>
      </c>
      <c r="N267" s="9">
        <f>IF(Raw!$G267&gt;$C$8,IF(Raw!$Q267&gt;$C$8,IF(Raw!$N267&gt;$C$9,IF(Raw!$N267&lt;$A$9,IF(Raw!$X267&gt;$C$9,IF(Raw!$X267&lt;$A$9,Raw!V267,-999),-999),-999),-999),-999),-999)</f>
        <v>760.9</v>
      </c>
      <c r="O267" s="9">
        <f>IF(Raw!$G267&gt;$C$8,IF(Raw!$Q267&gt;$C$8,IF(Raw!$N267&gt;$C$9,IF(Raw!$N267&lt;$A$9,IF(Raw!$X267&gt;$C$9,IF(Raw!$X267&lt;$A$9,Raw!W267,-999),-999),-999),-999),-999),-999)</f>
        <v>0.15051899999999999</v>
      </c>
      <c r="P267" s="9">
        <f>IF(Raw!$G267&gt;$C$8,IF(Raw!$Q267&gt;$C$8,IF(Raw!$N267&gt;$C$9,IF(Raw!$N267&lt;$A$9,IF(Raw!$X267&gt;$C$9,IF(Raw!$X267&lt;$A$9,Raw!X267,-999),-999),-999),-999),-999),-999)</f>
        <v>915</v>
      </c>
      <c r="R267" s="9">
        <f t="shared" si="64"/>
        <v>7.4521000000000004E-2</v>
      </c>
      <c r="S267" s="9">
        <f t="shared" si="65"/>
        <v>0.27588619661995817</v>
      </c>
      <c r="T267" s="9">
        <f t="shared" si="66"/>
        <v>9.0019999999999989E-2</v>
      </c>
      <c r="U267" s="9">
        <f t="shared" si="67"/>
        <v>0.33943937074381036</v>
      </c>
      <c r="V267" s="15">
        <f t="shared" si="68"/>
        <v>8.0807049400000011E-2</v>
      </c>
      <c r="X267" s="11">
        <f t="shared" si="69"/>
        <v>3.190599999999999E+18</v>
      </c>
      <c r="Y267" s="11">
        <f t="shared" si="70"/>
        <v>6.7570000000000003E-18</v>
      </c>
      <c r="Z267" s="11">
        <f t="shared" si="71"/>
        <v>7.1299999999999998E-4</v>
      </c>
      <c r="AA267" s="16">
        <f t="shared" si="72"/>
        <v>1.5138778929919881E-2</v>
      </c>
      <c r="AB267" s="9">
        <f t="shared" si="73"/>
        <v>0.17654479287927138</v>
      </c>
      <c r="AC267" s="9">
        <f t="shared" si="74"/>
        <v>0.98486122107008023</v>
      </c>
      <c r="AD267" s="15">
        <f t="shared" si="75"/>
        <v>21.232509018120453</v>
      </c>
      <c r="AE267" s="3">
        <f t="shared" si="76"/>
        <v>813.54279999999983</v>
      </c>
      <c r="AF267" s="2">
        <f t="shared" si="77"/>
        <v>0.25</v>
      </c>
      <c r="AG267" s="9">
        <f t="shared" si="78"/>
        <v>5.5439611541716035E-3</v>
      </c>
      <c r="AH267" s="2">
        <f t="shared" si="63"/>
        <v>0.26826939503275149</v>
      </c>
    </row>
    <row r="268" spans="1:34">
      <c r="A268" s="1">
        <f>Raw!A268</f>
        <v>255</v>
      </c>
      <c r="B268" s="14">
        <f>Raw!B268</f>
        <v>0.38060185185185186</v>
      </c>
      <c r="C268" s="15">
        <f>Raw!C268</f>
        <v>120.4</v>
      </c>
      <c r="D268" s="15">
        <f>IF(C268&gt;0.5,Raw!D268*D$11,-999)</f>
        <v>5.3</v>
      </c>
      <c r="E268" s="9">
        <f>IF(Raw!$G268&gt;$C$8,IF(Raw!$Q268&gt;$C$8,IF(Raw!$N268&gt;$C$9,IF(Raw!$N268&lt;$A$9,IF(Raw!$X268&gt;$C$9,IF(Raw!$X268&lt;$A$9,Raw!H268,-999),-999),-999),-999),-999),-999)</f>
        <v>0.20304700000000001</v>
      </c>
      <c r="F268" s="9">
        <f>IF(Raw!$G268&gt;$C$8,IF(Raw!$Q268&gt;$C$8,IF(Raw!$N268&gt;$C$9,IF(Raw!$N268&lt;$A$9,IF(Raw!$X268&gt;$C$9,IF(Raw!$X268&lt;$A$9,Raw!I268,-999),-999),-999),-999),-999),-999)</f>
        <v>0.27342300000000003</v>
      </c>
      <c r="G268" s="9">
        <f>Raw!G268</f>
        <v>0.90439800000000004</v>
      </c>
      <c r="H268" s="9">
        <f>IF(Raw!$G268&gt;$C$8,IF(Raw!$Q268&gt;$C$8,IF(Raw!$N268&gt;$C$9,IF(Raw!$N268&lt;$A$9,IF(Raw!$X268&gt;$C$9,IF(Raw!$X268&lt;$A$9,Raw!L268,-999),-999),-999),-999),-999),-999)</f>
        <v>617.70000000000005</v>
      </c>
      <c r="I268" s="9">
        <f>IF(Raw!$G268&gt;$C$8,IF(Raw!$Q268&gt;$C$8,IF(Raw!$N268&gt;$C$9,IF(Raw!$N268&lt;$A$9,IF(Raw!$X268&gt;$C$9,IF(Raw!$X268&lt;$A$9,Raw!M268,-999),-999),-999),-999),-999),-999)</f>
        <v>0.59999800000000003</v>
      </c>
      <c r="J268" s="9">
        <f>IF(Raw!$G268&gt;$C$8,IF(Raw!$Q268&gt;$C$8,IF(Raw!$N268&gt;$C$9,IF(Raw!$N268&lt;$A$9,IF(Raw!$X268&gt;$C$9,IF(Raw!$X268&lt;$A$9,Raw!N268,-999),-999),-999),-999),-999),-999)</f>
        <v>1146</v>
      </c>
      <c r="K268" s="9">
        <f>IF(Raw!$G268&gt;$C$8,IF(Raw!$Q268&gt;$C$8,IF(Raw!$N268&gt;$C$9,IF(Raw!$N268&lt;$A$9,IF(Raw!$X268&gt;$C$9,IF(Raw!$X268&lt;$A$9,Raw!R268,-999),-999),-999),-999),-999),-999)</f>
        <v>0.17333699999999999</v>
      </c>
      <c r="L268" s="9">
        <f>IF(Raw!$G268&gt;$C$8,IF(Raw!$Q268&gt;$C$8,IF(Raw!$N268&gt;$C$9,IF(Raw!$N268&lt;$A$9,IF(Raw!$X268&gt;$C$9,IF(Raw!$X268&lt;$A$9,Raw!S268,-999),-999),-999),-999),-999),-999)</f>
        <v>0.25583</v>
      </c>
      <c r="M268" s="9">
        <f>Raw!Q268</f>
        <v>0.92446099999999998</v>
      </c>
      <c r="N268" s="9">
        <f>IF(Raw!$G268&gt;$C$8,IF(Raw!$Q268&gt;$C$8,IF(Raw!$N268&gt;$C$9,IF(Raw!$N268&lt;$A$9,IF(Raw!$X268&gt;$C$9,IF(Raw!$X268&lt;$A$9,Raw!V268,-999),-999),-999),-999),-999),-999)</f>
        <v>587.29999999999995</v>
      </c>
      <c r="O268" s="9">
        <f>IF(Raw!$G268&gt;$C$8,IF(Raw!$Q268&gt;$C$8,IF(Raw!$N268&gt;$C$9,IF(Raw!$N268&lt;$A$9,IF(Raw!$X268&gt;$C$9,IF(Raw!$X268&lt;$A$9,Raw!W268,-999),-999),-999),-999),-999),-999)</f>
        <v>0.23089599999999999</v>
      </c>
      <c r="P268" s="9">
        <f>IF(Raw!$G268&gt;$C$8,IF(Raw!$Q268&gt;$C$8,IF(Raw!$N268&gt;$C$9,IF(Raw!$N268&lt;$A$9,IF(Raw!$X268&gt;$C$9,IF(Raw!$X268&lt;$A$9,Raw!X268,-999),-999),-999),-999),-999),-999)</f>
        <v>835</v>
      </c>
      <c r="R268" s="9">
        <f t="shared" si="64"/>
        <v>7.0376000000000022E-2</v>
      </c>
      <c r="S268" s="9">
        <f t="shared" si="65"/>
        <v>0.25738873467118717</v>
      </c>
      <c r="T268" s="9">
        <f t="shared" si="66"/>
        <v>8.2493000000000011E-2</v>
      </c>
      <c r="U268" s="9">
        <f t="shared" si="67"/>
        <v>0.32245240980338508</v>
      </c>
      <c r="V268" s="15">
        <f t="shared" si="68"/>
        <v>7.7951401000000003E-2</v>
      </c>
      <c r="X268" s="11">
        <f t="shared" si="69"/>
        <v>3.190599999999999E+18</v>
      </c>
      <c r="Y268" s="11">
        <f t="shared" si="70"/>
        <v>6.1770000000000003E-18</v>
      </c>
      <c r="Z268" s="11">
        <f t="shared" si="71"/>
        <v>1.1459999999999999E-3</v>
      </c>
      <c r="AA268" s="16">
        <f t="shared" si="72"/>
        <v>2.2086903922375306E-2</v>
      </c>
      <c r="AB268" s="9">
        <f t="shared" si="73"/>
        <v>0.17515901496526851</v>
      </c>
      <c r="AC268" s="9">
        <f t="shared" si="74"/>
        <v>0.97791309607762456</v>
      </c>
      <c r="AD268" s="15">
        <f t="shared" si="75"/>
        <v>19.273040071880722</v>
      </c>
      <c r="AE268" s="3">
        <f t="shared" si="76"/>
        <v>743.71079999999984</v>
      </c>
      <c r="AF268" s="2">
        <f t="shared" si="77"/>
        <v>0.25</v>
      </c>
      <c r="AG268" s="9">
        <f t="shared" si="78"/>
        <v>4.7804909349347269E-3</v>
      </c>
      <c r="AH268" s="2">
        <f t="shared" si="63"/>
        <v>0.23132546845309215</v>
      </c>
    </row>
    <row r="269" spans="1:34">
      <c r="A269" s="1">
        <f>Raw!A269</f>
        <v>256</v>
      </c>
      <c r="B269" s="14">
        <f>Raw!B269</f>
        <v>0.38065972222222227</v>
      </c>
      <c r="C269" s="15">
        <f>Raw!C269</f>
        <v>118.6</v>
      </c>
      <c r="D269" s="15">
        <f>IF(C269&gt;0.5,Raw!D269*D$11,-999)</f>
        <v>5.3</v>
      </c>
      <c r="E269" s="9">
        <f>IF(Raw!$G269&gt;$C$8,IF(Raw!$Q269&gt;$C$8,IF(Raw!$N269&gt;$C$9,IF(Raw!$N269&lt;$A$9,IF(Raw!$X269&gt;$C$9,IF(Raw!$X269&lt;$A$9,Raw!H269,-999),-999),-999),-999),-999),-999)</f>
        <v>0.19064200000000001</v>
      </c>
      <c r="F269" s="9">
        <f>IF(Raw!$G269&gt;$C$8,IF(Raw!$Q269&gt;$C$8,IF(Raw!$N269&gt;$C$9,IF(Raw!$N269&lt;$A$9,IF(Raw!$X269&gt;$C$9,IF(Raw!$X269&lt;$A$9,Raw!I269,-999),-999),-999),-999),-999),-999)</f>
        <v>0.27560099999999998</v>
      </c>
      <c r="G269" s="9">
        <f>Raw!G269</f>
        <v>0.88808699999999996</v>
      </c>
      <c r="H269" s="9">
        <f>IF(Raw!$G269&gt;$C$8,IF(Raw!$Q269&gt;$C$8,IF(Raw!$N269&gt;$C$9,IF(Raw!$N269&lt;$A$9,IF(Raw!$X269&gt;$C$9,IF(Raw!$X269&lt;$A$9,Raw!L269,-999),-999),-999),-999),-999),-999)</f>
        <v>636.20000000000005</v>
      </c>
      <c r="I269" s="9">
        <f>IF(Raw!$G269&gt;$C$8,IF(Raw!$Q269&gt;$C$8,IF(Raw!$N269&gt;$C$9,IF(Raw!$N269&lt;$A$9,IF(Raw!$X269&gt;$C$9,IF(Raw!$X269&lt;$A$9,Raw!M269,-999),-999),-999),-999),-999),-999)</f>
        <v>0.22780300000000001</v>
      </c>
      <c r="J269" s="9">
        <f>IF(Raw!$G269&gt;$C$8,IF(Raw!$Q269&gt;$C$8,IF(Raw!$N269&gt;$C$9,IF(Raw!$N269&lt;$A$9,IF(Raw!$X269&gt;$C$9,IF(Raw!$X269&lt;$A$9,Raw!N269,-999),-999),-999),-999),-999),-999)</f>
        <v>668</v>
      </c>
      <c r="K269" s="9">
        <f>IF(Raw!$G269&gt;$C$8,IF(Raw!$Q269&gt;$C$8,IF(Raw!$N269&gt;$C$9,IF(Raw!$N269&lt;$A$9,IF(Raw!$X269&gt;$C$9,IF(Raw!$X269&lt;$A$9,Raw!R269,-999),-999),-999),-999),-999),-999)</f>
        <v>0.17619599999999999</v>
      </c>
      <c r="L269" s="9">
        <f>IF(Raw!$G269&gt;$C$8,IF(Raw!$Q269&gt;$C$8,IF(Raw!$N269&gt;$C$9,IF(Raw!$N269&lt;$A$9,IF(Raw!$X269&gt;$C$9,IF(Raw!$X269&lt;$A$9,Raw!S269,-999),-999),-999),-999),-999),-999)</f>
        <v>0.266069</v>
      </c>
      <c r="M269" s="9">
        <f>Raw!Q269</f>
        <v>0.92291599999999996</v>
      </c>
      <c r="N269" s="9">
        <f>IF(Raw!$G269&gt;$C$8,IF(Raw!$Q269&gt;$C$8,IF(Raw!$N269&gt;$C$9,IF(Raw!$N269&lt;$A$9,IF(Raw!$X269&gt;$C$9,IF(Raw!$X269&lt;$A$9,Raw!V269,-999),-999),-999),-999),-999),-999)</f>
        <v>551</v>
      </c>
      <c r="O269" s="9">
        <f>IF(Raw!$G269&gt;$C$8,IF(Raw!$Q269&gt;$C$8,IF(Raw!$N269&gt;$C$9,IF(Raw!$N269&lt;$A$9,IF(Raw!$X269&gt;$C$9,IF(Raw!$X269&lt;$A$9,Raw!W269,-999),-999),-999),-999),-999),-999)</f>
        <v>5.0000000000000004E-6</v>
      </c>
      <c r="P269" s="9">
        <f>IF(Raw!$G269&gt;$C$8,IF(Raw!$Q269&gt;$C$8,IF(Raw!$N269&gt;$C$9,IF(Raw!$N269&lt;$A$9,IF(Raw!$X269&gt;$C$9,IF(Raw!$X269&lt;$A$9,Raw!X269,-999),-999),-999),-999),-999),-999)</f>
        <v>624</v>
      </c>
      <c r="R269" s="9">
        <f t="shared" si="64"/>
        <v>8.4958999999999979E-2</v>
      </c>
      <c r="S269" s="9">
        <f t="shared" si="65"/>
        <v>0.30826811223471606</v>
      </c>
      <c r="T269" s="9">
        <f t="shared" si="66"/>
        <v>8.9873000000000008E-2</v>
      </c>
      <c r="U269" s="9">
        <f t="shared" si="67"/>
        <v>0.337780801220736</v>
      </c>
      <c r="V269" s="15">
        <f t="shared" si="68"/>
        <v>8.1071224300000008E-2</v>
      </c>
      <c r="X269" s="11">
        <f t="shared" si="69"/>
        <v>3.190599999999999E+18</v>
      </c>
      <c r="Y269" s="11">
        <f t="shared" si="70"/>
        <v>6.3619999999999997E-18</v>
      </c>
      <c r="Z269" s="11">
        <f t="shared" si="71"/>
        <v>6.6799999999999997E-4</v>
      </c>
      <c r="AA269" s="16">
        <f t="shared" si="72"/>
        <v>1.3378063572518598E-2</v>
      </c>
      <c r="AB269" s="9">
        <f t="shared" si="73"/>
        <v>0.17739832670745295</v>
      </c>
      <c r="AC269" s="9">
        <f t="shared" si="74"/>
        <v>0.98662193642748142</v>
      </c>
      <c r="AD269" s="15">
        <f t="shared" si="75"/>
        <v>20.027041276225447</v>
      </c>
      <c r="AE269" s="3">
        <f t="shared" si="76"/>
        <v>765.98479999999972</v>
      </c>
      <c r="AF269" s="2">
        <f t="shared" si="77"/>
        <v>0.25</v>
      </c>
      <c r="AG269" s="9">
        <f t="shared" si="78"/>
        <v>5.2036538833570636E-3</v>
      </c>
      <c r="AH269" s="2">
        <f t="shared" si="63"/>
        <v>0.25180210330254726</v>
      </c>
    </row>
    <row r="270" spans="1:34">
      <c r="A270" s="1">
        <f>Raw!A270</f>
        <v>257</v>
      </c>
      <c r="B270" s="14">
        <f>Raw!B270</f>
        <v>0.38070601851851849</v>
      </c>
      <c r="C270" s="15">
        <f>Raw!C270</f>
        <v>118</v>
      </c>
      <c r="D270" s="15">
        <f>IF(C270&gt;0.5,Raw!D270*D$11,-999)</f>
        <v>5.3</v>
      </c>
      <c r="E270" s="9">
        <f>IF(Raw!$G270&gt;$C$8,IF(Raw!$Q270&gt;$C$8,IF(Raw!$N270&gt;$C$9,IF(Raw!$N270&lt;$A$9,IF(Raw!$X270&gt;$C$9,IF(Raw!$X270&lt;$A$9,Raw!H270,-999),-999),-999),-999),-999),-999)</f>
        <v>0.19171199999999999</v>
      </c>
      <c r="F270" s="9">
        <f>IF(Raw!$G270&gt;$C$8,IF(Raw!$Q270&gt;$C$8,IF(Raw!$N270&gt;$C$9,IF(Raw!$N270&lt;$A$9,IF(Raw!$X270&gt;$C$9,IF(Raw!$X270&lt;$A$9,Raw!I270,-999),-999),-999),-999),-999),-999)</f>
        <v>0.27645700000000001</v>
      </c>
      <c r="G270" s="9">
        <f>Raw!G270</f>
        <v>0.86982400000000004</v>
      </c>
      <c r="H270" s="9">
        <f>IF(Raw!$G270&gt;$C$8,IF(Raw!$Q270&gt;$C$8,IF(Raw!$N270&gt;$C$9,IF(Raw!$N270&lt;$A$9,IF(Raw!$X270&gt;$C$9,IF(Raw!$X270&lt;$A$9,Raw!L270,-999),-999),-999),-999),-999),-999)</f>
        <v>776.7</v>
      </c>
      <c r="I270" s="9">
        <f>IF(Raw!$G270&gt;$C$8,IF(Raw!$Q270&gt;$C$8,IF(Raw!$N270&gt;$C$9,IF(Raw!$N270&lt;$A$9,IF(Raw!$X270&gt;$C$9,IF(Raw!$X270&lt;$A$9,Raw!M270,-999),-999),-999),-999),-999),-999)</f>
        <v>1.9999999999999999E-6</v>
      </c>
      <c r="J270" s="9">
        <f>IF(Raw!$G270&gt;$C$8,IF(Raw!$Q270&gt;$C$8,IF(Raw!$N270&gt;$C$9,IF(Raw!$N270&lt;$A$9,IF(Raw!$X270&gt;$C$9,IF(Raw!$X270&lt;$A$9,Raw!N270,-999),-999),-999),-999),-999),-999)</f>
        <v>596</v>
      </c>
      <c r="K270" s="9">
        <f>IF(Raw!$G270&gt;$C$8,IF(Raw!$Q270&gt;$C$8,IF(Raw!$N270&gt;$C$9,IF(Raw!$N270&lt;$A$9,IF(Raw!$X270&gt;$C$9,IF(Raw!$X270&lt;$A$9,Raw!R270,-999),-999),-999),-999),-999),-999)</f>
        <v>0.169573</v>
      </c>
      <c r="L270" s="9">
        <f>IF(Raw!$G270&gt;$C$8,IF(Raw!$Q270&gt;$C$8,IF(Raw!$N270&gt;$C$9,IF(Raw!$N270&lt;$A$9,IF(Raw!$X270&gt;$C$9,IF(Raw!$X270&lt;$A$9,Raw!S270,-999),-999),-999),-999),-999),-999)</f>
        <v>0.25820799999999999</v>
      </c>
      <c r="M270" s="9">
        <f>Raw!Q270</f>
        <v>0.86455599999999999</v>
      </c>
      <c r="N270" s="9">
        <f>IF(Raw!$G270&gt;$C$8,IF(Raw!$Q270&gt;$C$8,IF(Raw!$N270&gt;$C$9,IF(Raw!$N270&lt;$A$9,IF(Raw!$X270&gt;$C$9,IF(Raw!$X270&lt;$A$9,Raw!V270,-999),-999),-999),-999),-999),-999)</f>
        <v>771</v>
      </c>
      <c r="O270" s="9">
        <f>IF(Raw!$G270&gt;$C$8,IF(Raw!$Q270&gt;$C$8,IF(Raw!$N270&gt;$C$9,IF(Raw!$N270&lt;$A$9,IF(Raw!$X270&gt;$C$9,IF(Raw!$X270&lt;$A$9,Raw!W270,-999),-999),-999),-999),-999),-999)</f>
        <v>5.4380999999999999E-2</v>
      </c>
      <c r="P270" s="9">
        <f>IF(Raw!$G270&gt;$C$8,IF(Raw!$Q270&gt;$C$8,IF(Raw!$N270&gt;$C$9,IF(Raw!$N270&lt;$A$9,IF(Raw!$X270&gt;$C$9,IF(Raw!$X270&lt;$A$9,Raw!X270,-999),-999),-999),-999),-999),-999)</f>
        <v>570</v>
      </c>
      <c r="R270" s="9">
        <f t="shared" si="64"/>
        <v>8.4745000000000015E-2</v>
      </c>
      <c r="S270" s="9">
        <f t="shared" si="65"/>
        <v>0.30653953417710533</v>
      </c>
      <c r="T270" s="9">
        <f t="shared" si="66"/>
        <v>8.8634999999999992E-2</v>
      </c>
      <c r="U270" s="9">
        <f t="shared" si="67"/>
        <v>0.34326976700954265</v>
      </c>
      <c r="V270" s="15">
        <f t="shared" si="68"/>
        <v>7.8675977600000002E-2</v>
      </c>
      <c r="X270" s="11">
        <f t="shared" si="69"/>
        <v>3.190599999999999E+18</v>
      </c>
      <c r="Y270" s="11">
        <f t="shared" si="70"/>
        <v>7.7670000000000003E-18</v>
      </c>
      <c r="Z270" s="11">
        <f t="shared" si="71"/>
        <v>5.9599999999999996E-4</v>
      </c>
      <c r="AA270" s="16">
        <f t="shared" si="72"/>
        <v>1.4554739301560808E-2</v>
      </c>
      <c r="AB270" s="9">
        <f t="shared" si="73"/>
        <v>0.17086305931799384</v>
      </c>
      <c r="AC270" s="9">
        <f t="shared" si="74"/>
        <v>0.9854452606984393</v>
      </c>
      <c r="AD270" s="15">
        <f t="shared" si="75"/>
        <v>24.420703526108742</v>
      </c>
      <c r="AE270" s="3">
        <f t="shared" si="76"/>
        <v>935.14679999999976</v>
      </c>
      <c r="AF270" s="2">
        <f t="shared" si="77"/>
        <v>0.25</v>
      </c>
      <c r="AG270" s="9">
        <f t="shared" si="78"/>
        <v>6.4483763150895877E-3</v>
      </c>
      <c r="AH270" s="2">
        <f t="shared" si="63"/>
        <v>0.31203357398904685</v>
      </c>
    </row>
    <row r="271" spans="1:34">
      <c r="A271" s="1">
        <f>Raw!A271</f>
        <v>258</v>
      </c>
      <c r="B271" s="14">
        <f>Raw!B271</f>
        <v>0.3807638888888889</v>
      </c>
      <c r="C271" s="15">
        <f>Raw!C271</f>
        <v>117.7</v>
      </c>
      <c r="D271" s="15">
        <f>IF(C271&gt;0.5,Raw!D271*D$11,-999)</f>
        <v>5.3</v>
      </c>
      <c r="E271" s="9">
        <f>IF(Raw!$G271&gt;$C$8,IF(Raw!$Q271&gt;$C$8,IF(Raw!$N271&gt;$C$9,IF(Raw!$N271&lt;$A$9,IF(Raw!$X271&gt;$C$9,IF(Raw!$X271&lt;$A$9,Raw!H271,-999),-999),-999),-999),-999),-999)</f>
        <v>0.20713799999999999</v>
      </c>
      <c r="F271" s="9">
        <f>IF(Raw!$G271&gt;$C$8,IF(Raw!$Q271&gt;$C$8,IF(Raw!$N271&gt;$C$9,IF(Raw!$N271&lt;$A$9,IF(Raw!$X271&gt;$C$9,IF(Raw!$X271&lt;$A$9,Raw!I271,-999),-999),-999),-999),-999),-999)</f>
        <v>0.30043700000000001</v>
      </c>
      <c r="G271" s="9">
        <f>Raw!G271</f>
        <v>0.89993900000000004</v>
      </c>
      <c r="H271" s="9">
        <f>IF(Raw!$G271&gt;$C$8,IF(Raw!$Q271&gt;$C$8,IF(Raw!$N271&gt;$C$9,IF(Raw!$N271&lt;$A$9,IF(Raw!$X271&gt;$C$9,IF(Raw!$X271&lt;$A$9,Raw!L271,-999),-999),-999),-999),-999),-999)</f>
        <v>738.2</v>
      </c>
      <c r="I271" s="9">
        <f>IF(Raw!$G271&gt;$C$8,IF(Raw!$Q271&gt;$C$8,IF(Raw!$N271&gt;$C$9,IF(Raw!$N271&lt;$A$9,IF(Raw!$X271&gt;$C$9,IF(Raw!$X271&lt;$A$9,Raw!M271,-999),-999),-999),-999),-999),-999)</f>
        <v>0.19585900000000001</v>
      </c>
      <c r="J271" s="9">
        <f>IF(Raw!$G271&gt;$C$8,IF(Raw!$Q271&gt;$C$8,IF(Raw!$N271&gt;$C$9,IF(Raw!$N271&lt;$A$9,IF(Raw!$X271&gt;$C$9,IF(Raw!$X271&lt;$A$9,Raw!N271,-999),-999),-999),-999),-999),-999)</f>
        <v>774</v>
      </c>
      <c r="K271" s="9">
        <f>IF(Raw!$G271&gt;$C$8,IF(Raw!$Q271&gt;$C$8,IF(Raw!$N271&gt;$C$9,IF(Raw!$N271&lt;$A$9,IF(Raw!$X271&gt;$C$9,IF(Raw!$X271&lt;$A$9,Raw!R271,-999),-999),-999),-999),-999),-999)</f>
        <v>0.179894</v>
      </c>
      <c r="L271" s="9">
        <f>IF(Raw!$G271&gt;$C$8,IF(Raw!$Q271&gt;$C$8,IF(Raw!$N271&gt;$C$9,IF(Raw!$N271&lt;$A$9,IF(Raw!$X271&gt;$C$9,IF(Raw!$X271&lt;$A$9,Raw!S271,-999),-999),-999),-999),-999),-999)</f>
        <v>0.27549099999999999</v>
      </c>
      <c r="M271" s="9">
        <f>Raw!Q271</f>
        <v>0.90268000000000004</v>
      </c>
      <c r="N271" s="9">
        <f>IF(Raw!$G271&gt;$C$8,IF(Raw!$Q271&gt;$C$8,IF(Raw!$N271&gt;$C$9,IF(Raw!$N271&lt;$A$9,IF(Raw!$X271&gt;$C$9,IF(Raw!$X271&lt;$A$9,Raw!V271,-999),-999),-999),-999),-999),-999)</f>
        <v>647.70000000000005</v>
      </c>
      <c r="O271" s="9">
        <f>IF(Raw!$G271&gt;$C$8,IF(Raw!$Q271&gt;$C$8,IF(Raw!$N271&gt;$C$9,IF(Raw!$N271&lt;$A$9,IF(Raw!$X271&gt;$C$9,IF(Raw!$X271&lt;$A$9,Raw!W271,-999),-999),-999),-999),-999),-999)</f>
        <v>2.2565000000000002E-2</v>
      </c>
      <c r="P271" s="9">
        <f>IF(Raw!$G271&gt;$C$8,IF(Raw!$Q271&gt;$C$8,IF(Raw!$N271&gt;$C$9,IF(Raw!$N271&lt;$A$9,IF(Raw!$X271&gt;$C$9,IF(Raw!$X271&lt;$A$9,Raw!X271,-999),-999),-999),-999),-999),-999)</f>
        <v>846</v>
      </c>
      <c r="R271" s="9">
        <f t="shared" ref="R271:R334" si="79">F271-E271</f>
        <v>9.3299000000000021E-2</v>
      </c>
      <c r="S271" s="9">
        <f t="shared" ref="S271:S334" si="80">R271/F271</f>
        <v>0.31054430712595327</v>
      </c>
      <c r="T271" s="9">
        <f t="shared" ref="T271:T334" si="81">L271-K271</f>
        <v>9.5596999999999988E-2</v>
      </c>
      <c r="U271" s="9">
        <f t="shared" ref="U271:U334" si="82">T271/L271</f>
        <v>0.34700589129953424</v>
      </c>
      <c r="V271" s="15">
        <f t="shared" ref="V271:V334" si="83">IF(L271&gt;0,L271*V$8+V$10,-999)</f>
        <v>8.3942107700000004E-2</v>
      </c>
      <c r="X271" s="11">
        <f t="shared" ref="X271:X334" si="84">D271*6.02*10^23*10^(-6)</f>
        <v>3.190599999999999E+18</v>
      </c>
      <c r="Y271" s="11">
        <f t="shared" ref="Y271:Y334" si="85">H271*10^(-20)</f>
        <v>7.3819999999999997E-18</v>
      </c>
      <c r="Z271" s="11">
        <f t="shared" ref="Z271:Z334" si="86">J271*10^(-6)</f>
        <v>7.7399999999999995E-4</v>
      </c>
      <c r="AA271" s="16">
        <f t="shared" ref="AA271:AA334" si="87">IF(Z271&gt;0,(X271*Y271/(X271*Y271+1/Z271)),1)</f>
        <v>1.7903645148376619E-2</v>
      </c>
      <c r="AB271" s="9">
        <f t="shared" ref="AB271:AB334" si="88">K271+T271*AA271</f>
        <v>0.18160553476524935</v>
      </c>
      <c r="AC271" s="9">
        <f t="shared" ref="AC271:AC334" si="89">IF(T271&gt;0,(L271-AB271)/T271,-999)</f>
        <v>0.9820963548516235</v>
      </c>
      <c r="AD271" s="15">
        <f t="shared" ref="AD271:AD334" si="90">IF(AC271&gt;0,X271*Y271*AC271,-999)</f>
        <v>23.131324481106745</v>
      </c>
      <c r="AE271" s="3">
        <f t="shared" ref="AE271:AE334" si="91">AE$9*Y271</f>
        <v>888.79279999999972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6.1743891296193714E-3</v>
      </c>
      <c r="AH271" s="2">
        <f t="shared" ref="AH271:AH334" si="94">((AG271*12.01)/893.5)*3600</f>
        <v>0.29877547667400461</v>
      </c>
    </row>
    <row r="272" spans="1:34">
      <c r="A272" s="1">
        <f>Raw!A272</f>
        <v>259</v>
      </c>
      <c r="B272" s="14">
        <f>Raw!B272</f>
        <v>0.38081018518518522</v>
      </c>
      <c r="C272" s="15">
        <f>Raw!C272</f>
        <v>116.4</v>
      </c>
      <c r="D272" s="15">
        <f>IF(C272&gt;0.5,Raw!D272*D$11,-999)</f>
        <v>5.3</v>
      </c>
      <c r="E272" s="9">
        <f>IF(Raw!$G272&gt;$C$8,IF(Raw!$Q272&gt;$C$8,IF(Raw!$N272&gt;$C$9,IF(Raw!$N272&lt;$A$9,IF(Raw!$X272&gt;$C$9,IF(Raw!$X272&lt;$A$9,Raw!H272,-999),-999),-999),-999),-999),-999)</f>
        <v>0.193796</v>
      </c>
      <c r="F272" s="9">
        <f>IF(Raw!$G272&gt;$C$8,IF(Raw!$Q272&gt;$C$8,IF(Raw!$N272&gt;$C$9,IF(Raw!$N272&lt;$A$9,IF(Raw!$X272&gt;$C$9,IF(Raw!$X272&lt;$A$9,Raw!I272,-999),-999),-999),-999),-999),-999)</f>
        <v>0.288993</v>
      </c>
      <c r="G272" s="9">
        <f>Raw!G272</f>
        <v>0.88922400000000001</v>
      </c>
      <c r="H272" s="9">
        <f>IF(Raw!$G272&gt;$C$8,IF(Raw!$Q272&gt;$C$8,IF(Raw!$N272&gt;$C$9,IF(Raw!$N272&lt;$A$9,IF(Raw!$X272&gt;$C$9,IF(Raw!$X272&lt;$A$9,Raw!L272,-999),-999),-999),-999),-999),-999)</f>
        <v>777.4</v>
      </c>
      <c r="I272" s="9">
        <f>IF(Raw!$G272&gt;$C$8,IF(Raw!$Q272&gt;$C$8,IF(Raw!$N272&gt;$C$9,IF(Raw!$N272&lt;$A$9,IF(Raw!$X272&gt;$C$9,IF(Raw!$X272&lt;$A$9,Raw!M272,-999),-999),-999),-999),-999),-999)</f>
        <v>1.5E-5</v>
      </c>
      <c r="J272" s="9">
        <f>IF(Raw!$G272&gt;$C$8,IF(Raw!$Q272&gt;$C$8,IF(Raw!$N272&gt;$C$9,IF(Raw!$N272&lt;$A$9,IF(Raw!$X272&gt;$C$9,IF(Raw!$X272&lt;$A$9,Raw!N272,-999),-999),-999),-999),-999),-999)</f>
        <v>1031</v>
      </c>
      <c r="K272" s="9">
        <f>IF(Raw!$G272&gt;$C$8,IF(Raw!$Q272&gt;$C$8,IF(Raw!$N272&gt;$C$9,IF(Raw!$N272&lt;$A$9,IF(Raw!$X272&gt;$C$9,IF(Raw!$X272&lt;$A$9,Raw!R272,-999),-999),-999),-999),-999),-999)</f>
        <v>0.178424</v>
      </c>
      <c r="L272" s="9">
        <f>IF(Raw!$G272&gt;$C$8,IF(Raw!$Q272&gt;$C$8,IF(Raw!$N272&gt;$C$9,IF(Raw!$N272&lt;$A$9,IF(Raw!$X272&gt;$C$9,IF(Raw!$X272&lt;$A$9,Raw!S272,-999),-999),-999),-999),-999),-999)</f>
        <v>0.27670699999999998</v>
      </c>
      <c r="M272" s="9">
        <f>Raw!Q272</f>
        <v>0.90183899999999995</v>
      </c>
      <c r="N272" s="9">
        <f>IF(Raw!$G272&gt;$C$8,IF(Raw!$Q272&gt;$C$8,IF(Raw!$N272&gt;$C$9,IF(Raw!$N272&lt;$A$9,IF(Raw!$X272&gt;$C$9,IF(Raw!$X272&lt;$A$9,Raw!V272,-999),-999),-999),-999),-999),-999)</f>
        <v>657.7</v>
      </c>
      <c r="O272" s="9">
        <f>IF(Raw!$G272&gt;$C$8,IF(Raw!$Q272&gt;$C$8,IF(Raw!$N272&gt;$C$9,IF(Raw!$N272&lt;$A$9,IF(Raw!$X272&gt;$C$9,IF(Raw!$X272&lt;$A$9,Raw!W272,-999),-999),-999),-999),-999),-999)</f>
        <v>0.22261700000000001</v>
      </c>
      <c r="P272" s="9">
        <f>IF(Raw!$G272&gt;$C$8,IF(Raw!$Q272&gt;$C$8,IF(Raw!$N272&gt;$C$9,IF(Raw!$N272&lt;$A$9,IF(Raw!$X272&gt;$C$9,IF(Raw!$X272&lt;$A$9,Raw!X272,-999),-999),-999),-999),-999),-999)</f>
        <v>610</v>
      </c>
      <c r="R272" s="9">
        <f t="shared" si="79"/>
        <v>9.5197000000000004E-2</v>
      </c>
      <c r="S272" s="9">
        <f t="shared" si="80"/>
        <v>0.32940936285653977</v>
      </c>
      <c r="T272" s="9">
        <f t="shared" si="81"/>
        <v>9.8282999999999981E-2</v>
      </c>
      <c r="U272" s="9">
        <f t="shared" si="82"/>
        <v>0.35518797861998425</v>
      </c>
      <c r="V272" s="15">
        <f t="shared" si="83"/>
        <v>8.4312622899999995E-2</v>
      </c>
      <c r="X272" s="11">
        <f t="shared" si="84"/>
        <v>3.190599999999999E+18</v>
      </c>
      <c r="Y272" s="11">
        <f t="shared" si="85"/>
        <v>7.7739999999999988E-18</v>
      </c>
      <c r="Z272" s="11">
        <f t="shared" si="86"/>
        <v>1.031E-3</v>
      </c>
      <c r="AA272" s="16">
        <f t="shared" si="87"/>
        <v>2.4934986428636254E-2</v>
      </c>
      <c r="AB272" s="9">
        <f t="shared" si="88"/>
        <v>0.18087468527116565</v>
      </c>
      <c r="AC272" s="9">
        <f t="shared" si="89"/>
        <v>0.97506501357136377</v>
      </c>
      <c r="AD272" s="15">
        <f t="shared" si="90"/>
        <v>24.185243868706355</v>
      </c>
      <c r="AE272" s="3">
        <f t="shared" si="91"/>
        <v>935.98959999999965</v>
      </c>
      <c r="AF272" s="2">
        <f t="shared" si="92"/>
        <v>0.25</v>
      </c>
      <c r="AG272" s="9">
        <f t="shared" si="93"/>
        <v>6.6079291401209056E-3</v>
      </c>
      <c r="AH272" s="2">
        <f t="shared" si="94"/>
        <v>0.3197542521569865</v>
      </c>
    </row>
    <row r="273" spans="1:34">
      <c r="A273" s="1">
        <f>Raw!A273</f>
        <v>260</v>
      </c>
      <c r="B273" s="14">
        <f>Raw!B273</f>
        <v>0.38086805555555553</v>
      </c>
      <c r="C273" s="15">
        <f>Raw!C273</f>
        <v>116.2</v>
      </c>
      <c r="D273" s="15">
        <f>IF(C273&gt;0.5,Raw!D273*D$11,-999)</f>
        <v>5.3</v>
      </c>
      <c r="E273" s="9">
        <f>IF(Raw!$G273&gt;$C$8,IF(Raw!$Q273&gt;$C$8,IF(Raw!$N273&gt;$C$9,IF(Raw!$N273&lt;$A$9,IF(Raw!$X273&gt;$C$9,IF(Raw!$X273&lt;$A$9,Raw!H273,-999),-999),-999),-999),-999),-999)</f>
        <v>0.20943000000000001</v>
      </c>
      <c r="F273" s="9">
        <f>IF(Raw!$G273&gt;$C$8,IF(Raw!$Q273&gt;$C$8,IF(Raw!$N273&gt;$C$9,IF(Raw!$N273&lt;$A$9,IF(Raw!$X273&gt;$C$9,IF(Raw!$X273&lt;$A$9,Raw!I273,-999),-999),-999),-999),-999),-999)</f>
        <v>0.30872699999999997</v>
      </c>
      <c r="G273" s="9">
        <f>Raw!G273</f>
        <v>0.91696500000000003</v>
      </c>
      <c r="H273" s="9">
        <f>IF(Raw!$G273&gt;$C$8,IF(Raw!$Q273&gt;$C$8,IF(Raw!$N273&gt;$C$9,IF(Raw!$N273&lt;$A$9,IF(Raw!$X273&gt;$C$9,IF(Raw!$X273&lt;$A$9,Raw!L273,-999),-999),-999),-999),-999),-999)</f>
        <v>658.8</v>
      </c>
      <c r="I273" s="9">
        <f>IF(Raw!$G273&gt;$C$8,IF(Raw!$Q273&gt;$C$8,IF(Raw!$N273&gt;$C$9,IF(Raw!$N273&lt;$A$9,IF(Raw!$X273&gt;$C$9,IF(Raw!$X273&lt;$A$9,Raw!M273,-999),-999),-999),-999),-999),-999)</f>
        <v>9.4091999999999995E-2</v>
      </c>
      <c r="J273" s="9">
        <f>IF(Raw!$G273&gt;$C$8,IF(Raw!$Q273&gt;$C$8,IF(Raw!$N273&gt;$C$9,IF(Raw!$N273&lt;$A$9,IF(Raw!$X273&gt;$C$9,IF(Raw!$X273&lt;$A$9,Raw!N273,-999),-999),-999),-999),-999),-999)</f>
        <v>964</v>
      </c>
      <c r="K273" s="9">
        <f>IF(Raw!$G273&gt;$C$8,IF(Raw!$Q273&gt;$C$8,IF(Raw!$N273&gt;$C$9,IF(Raw!$N273&lt;$A$9,IF(Raw!$X273&gt;$C$9,IF(Raw!$X273&lt;$A$9,Raw!R273,-999),-999),-999),-999),-999),-999)</f>
        <v>0.18928500000000001</v>
      </c>
      <c r="L273" s="9">
        <f>IF(Raw!$G273&gt;$C$8,IF(Raw!$Q273&gt;$C$8,IF(Raw!$N273&gt;$C$9,IF(Raw!$N273&lt;$A$9,IF(Raw!$X273&gt;$C$9,IF(Raw!$X273&lt;$A$9,Raw!S273,-999),-999),-999),-999),-999),-999)</f>
        <v>0.29815799999999998</v>
      </c>
      <c r="M273" s="9">
        <f>Raw!Q273</f>
        <v>0.92108000000000001</v>
      </c>
      <c r="N273" s="9">
        <f>IF(Raw!$G273&gt;$C$8,IF(Raw!$Q273&gt;$C$8,IF(Raw!$N273&gt;$C$9,IF(Raw!$N273&lt;$A$9,IF(Raw!$X273&gt;$C$9,IF(Raw!$X273&lt;$A$9,Raw!V273,-999),-999),-999),-999),-999),-999)</f>
        <v>666.2</v>
      </c>
      <c r="O273" s="9">
        <f>IF(Raw!$G273&gt;$C$8,IF(Raw!$Q273&gt;$C$8,IF(Raw!$N273&gt;$C$9,IF(Raw!$N273&lt;$A$9,IF(Raw!$X273&gt;$C$9,IF(Raw!$X273&lt;$A$9,Raw!W273,-999),-999),-999),-999),-999),-999)</f>
        <v>0.37081799999999998</v>
      </c>
      <c r="P273" s="9">
        <f>IF(Raw!$G273&gt;$C$8,IF(Raw!$Q273&gt;$C$8,IF(Raw!$N273&gt;$C$9,IF(Raw!$N273&lt;$A$9,IF(Raw!$X273&gt;$C$9,IF(Raw!$X273&lt;$A$9,Raw!X273,-999),-999),-999),-999),-999),-999)</f>
        <v>717</v>
      </c>
      <c r="R273" s="9">
        <f t="shared" si="79"/>
        <v>9.9296999999999969E-2</v>
      </c>
      <c r="S273" s="9">
        <f t="shared" si="80"/>
        <v>0.32163367635483769</v>
      </c>
      <c r="T273" s="9">
        <f t="shared" si="81"/>
        <v>0.10887299999999997</v>
      </c>
      <c r="U273" s="9">
        <f t="shared" si="82"/>
        <v>0.36515203348560155</v>
      </c>
      <c r="V273" s="15">
        <f t="shared" si="83"/>
        <v>9.0848742600000004E-2</v>
      </c>
      <c r="X273" s="11">
        <f t="shared" si="84"/>
        <v>3.190599999999999E+18</v>
      </c>
      <c r="Y273" s="11">
        <f t="shared" si="85"/>
        <v>6.5879999999999991E-18</v>
      </c>
      <c r="Z273" s="11">
        <f t="shared" si="86"/>
        <v>9.639999999999999E-4</v>
      </c>
      <c r="AA273" s="16">
        <f t="shared" si="87"/>
        <v>1.9860531336210269E-2</v>
      </c>
      <c r="AB273" s="9">
        <f t="shared" si="88"/>
        <v>0.19144727562816724</v>
      </c>
      <c r="AC273" s="9">
        <f t="shared" si="89"/>
        <v>0.98013946866378965</v>
      </c>
      <c r="AD273" s="15">
        <f t="shared" si="90"/>
        <v>20.602210929678705</v>
      </c>
      <c r="AE273" s="3">
        <f t="shared" si="91"/>
        <v>793.19519999999966</v>
      </c>
      <c r="AF273" s="2">
        <f t="shared" si="92"/>
        <v>0.25</v>
      </c>
      <c r="AG273" s="9">
        <f t="shared" si="93"/>
        <v>5.7868763194395883E-3</v>
      </c>
      <c r="AH273" s="2">
        <f t="shared" si="94"/>
        <v>0.28002393346087301</v>
      </c>
    </row>
    <row r="274" spans="1:34">
      <c r="A274" s="1">
        <f>Raw!A274</f>
        <v>261</v>
      </c>
      <c r="B274" s="14">
        <f>Raw!B274</f>
        <v>0.38091435185185185</v>
      </c>
      <c r="C274" s="15">
        <f>Raw!C274</f>
        <v>114.6</v>
      </c>
      <c r="D274" s="15">
        <f>IF(C274&gt;0.5,Raw!D274*D$11,-999)</f>
        <v>5.3</v>
      </c>
      <c r="E274" s="9">
        <f>IF(Raw!$G274&gt;$C$8,IF(Raw!$Q274&gt;$C$8,IF(Raw!$N274&gt;$C$9,IF(Raw!$N274&lt;$A$9,IF(Raw!$X274&gt;$C$9,IF(Raw!$X274&lt;$A$9,Raw!H274,-999),-999),-999),-999),-999),-999)</f>
        <v>0.213897</v>
      </c>
      <c r="F274" s="9">
        <f>IF(Raw!$G274&gt;$C$8,IF(Raw!$Q274&gt;$C$8,IF(Raw!$N274&gt;$C$9,IF(Raw!$N274&lt;$A$9,IF(Raw!$X274&gt;$C$9,IF(Raw!$X274&lt;$A$9,Raw!I274,-999),-999),-999),-999),-999),-999)</f>
        <v>0.317417</v>
      </c>
      <c r="G274" s="9">
        <f>Raw!G274</f>
        <v>0.90246899999999997</v>
      </c>
      <c r="H274" s="9">
        <f>IF(Raw!$G274&gt;$C$8,IF(Raw!$Q274&gt;$C$8,IF(Raw!$N274&gt;$C$9,IF(Raw!$N274&lt;$A$9,IF(Raw!$X274&gt;$C$9,IF(Raw!$X274&lt;$A$9,Raw!L274,-999),-999),-999),-999),-999),-999)</f>
        <v>700.3</v>
      </c>
      <c r="I274" s="9">
        <f>IF(Raw!$G274&gt;$C$8,IF(Raw!$Q274&gt;$C$8,IF(Raw!$N274&gt;$C$9,IF(Raw!$N274&lt;$A$9,IF(Raw!$X274&gt;$C$9,IF(Raw!$X274&lt;$A$9,Raw!M274,-999),-999),-999),-999),-999),-999)</f>
        <v>0.36161500000000002</v>
      </c>
      <c r="J274" s="9">
        <f>IF(Raw!$G274&gt;$C$8,IF(Raw!$Q274&gt;$C$8,IF(Raw!$N274&gt;$C$9,IF(Raw!$N274&lt;$A$9,IF(Raw!$X274&gt;$C$9,IF(Raw!$X274&lt;$A$9,Raw!N274,-999),-999),-999),-999),-999),-999)</f>
        <v>718</v>
      </c>
      <c r="K274" s="9">
        <f>IF(Raw!$G274&gt;$C$8,IF(Raw!$Q274&gt;$C$8,IF(Raw!$N274&gt;$C$9,IF(Raw!$N274&lt;$A$9,IF(Raw!$X274&gt;$C$9,IF(Raw!$X274&lt;$A$9,Raw!R274,-999),-999),-999),-999),-999),-999)</f>
        <v>0.197129</v>
      </c>
      <c r="L274" s="9">
        <f>IF(Raw!$G274&gt;$C$8,IF(Raw!$Q274&gt;$C$8,IF(Raw!$N274&gt;$C$9,IF(Raw!$N274&lt;$A$9,IF(Raw!$X274&gt;$C$9,IF(Raw!$X274&lt;$A$9,Raw!S274,-999),-999),-999),-999),-999),-999)</f>
        <v>0.30272700000000002</v>
      </c>
      <c r="M274" s="9">
        <f>Raw!Q274</f>
        <v>0.91797099999999998</v>
      </c>
      <c r="N274" s="9">
        <f>IF(Raw!$G274&gt;$C$8,IF(Raw!$Q274&gt;$C$8,IF(Raw!$N274&gt;$C$9,IF(Raw!$N274&lt;$A$9,IF(Raw!$X274&gt;$C$9,IF(Raw!$X274&lt;$A$9,Raw!V274,-999),-999),-999),-999),-999),-999)</f>
        <v>646.5</v>
      </c>
      <c r="O274" s="9">
        <f>IF(Raw!$G274&gt;$C$8,IF(Raw!$Q274&gt;$C$8,IF(Raw!$N274&gt;$C$9,IF(Raw!$N274&lt;$A$9,IF(Raw!$X274&gt;$C$9,IF(Raw!$X274&lt;$A$9,Raw!W274,-999),-999),-999),-999),-999),-999)</f>
        <v>0.286271</v>
      </c>
      <c r="P274" s="9">
        <f>IF(Raw!$G274&gt;$C$8,IF(Raw!$Q274&gt;$C$8,IF(Raw!$N274&gt;$C$9,IF(Raw!$N274&lt;$A$9,IF(Raw!$X274&gt;$C$9,IF(Raw!$X274&lt;$A$9,Raw!X274,-999),-999),-999),-999),-999),-999)</f>
        <v>693</v>
      </c>
      <c r="R274" s="9">
        <f t="shared" si="79"/>
        <v>0.10352</v>
      </c>
      <c r="S274" s="9">
        <f t="shared" si="80"/>
        <v>0.32613250077973138</v>
      </c>
      <c r="T274" s="9">
        <f t="shared" si="81"/>
        <v>0.10559800000000003</v>
      </c>
      <c r="U274" s="9">
        <f t="shared" si="82"/>
        <v>0.34882253647675965</v>
      </c>
      <c r="V274" s="15">
        <f t="shared" si="83"/>
        <v>9.2240916900000011E-2</v>
      </c>
      <c r="X274" s="11">
        <f t="shared" si="84"/>
        <v>3.190599999999999E+18</v>
      </c>
      <c r="Y274" s="11">
        <f t="shared" si="85"/>
        <v>7.0029999999999989E-18</v>
      </c>
      <c r="Z274" s="11">
        <f t="shared" si="86"/>
        <v>7.18E-4</v>
      </c>
      <c r="AA274" s="16">
        <f t="shared" si="87"/>
        <v>1.5789519602803267E-2</v>
      </c>
      <c r="AB274" s="9">
        <f t="shared" si="88"/>
        <v>0.19879634169101681</v>
      </c>
      <c r="AC274" s="9">
        <f t="shared" si="89"/>
        <v>0.98421048039719672</v>
      </c>
      <c r="AD274" s="15">
        <f t="shared" si="90"/>
        <v>21.990974377163326</v>
      </c>
      <c r="AE274" s="3">
        <f t="shared" si="91"/>
        <v>843.16119999999967</v>
      </c>
      <c r="AF274" s="2">
        <f t="shared" si="92"/>
        <v>0.25</v>
      </c>
      <c r="AG274" s="9">
        <f t="shared" si="93"/>
        <v>5.9007288167981075E-3</v>
      </c>
      <c r="AH274" s="2">
        <f t="shared" si="94"/>
        <v>0.28553319655633236</v>
      </c>
    </row>
    <row r="275" spans="1:34">
      <c r="A275" s="1">
        <f>Raw!A275</f>
        <v>262</v>
      </c>
      <c r="B275" s="14">
        <f>Raw!B275</f>
        <v>0.38097222222222221</v>
      </c>
      <c r="C275" s="15">
        <f>Raw!C275</f>
        <v>114.2</v>
      </c>
      <c r="D275" s="15">
        <f>IF(C275&gt;0.5,Raw!D275*D$11,-999)</f>
        <v>5.3</v>
      </c>
      <c r="E275" s="9">
        <f>IF(Raw!$G275&gt;$C$8,IF(Raw!$Q275&gt;$C$8,IF(Raw!$N275&gt;$C$9,IF(Raw!$N275&lt;$A$9,IF(Raw!$X275&gt;$C$9,IF(Raw!$X275&lt;$A$9,Raw!H275,-999),-999),-999),-999),-999),-999)</f>
        <v>0.22066</v>
      </c>
      <c r="F275" s="9">
        <f>IF(Raw!$G275&gt;$C$8,IF(Raw!$Q275&gt;$C$8,IF(Raw!$N275&gt;$C$9,IF(Raw!$N275&lt;$A$9,IF(Raw!$X275&gt;$C$9,IF(Raw!$X275&lt;$A$9,Raw!I275,-999),-999),-999),-999),-999),-999)</f>
        <v>0.33310499999999998</v>
      </c>
      <c r="G275" s="9">
        <f>Raw!G275</f>
        <v>0.90236499999999997</v>
      </c>
      <c r="H275" s="9">
        <f>IF(Raw!$G275&gt;$C$8,IF(Raw!$Q275&gt;$C$8,IF(Raw!$N275&gt;$C$9,IF(Raw!$N275&lt;$A$9,IF(Raw!$X275&gt;$C$9,IF(Raw!$X275&lt;$A$9,Raw!L275,-999),-999),-999),-999),-999),-999)</f>
        <v>635.5</v>
      </c>
      <c r="I275" s="9">
        <f>IF(Raw!$G275&gt;$C$8,IF(Raw!$Q275&gt;$C$8,IF(Raw!$N275&gt;$C$9,IF(Raw!$N275&lt;$A$9,IF(Raw!$X275&gt;$C$9,IF(Raw!$X275&lt;$A$9,Raw!M275,-999),-999),-999),-999),-999),-999)</f>
        <v>0.102338</v>
      </c>
      <c r="J275" s="9">
        <f>IF(Raw!$G275&gt;$C$8,IF(Raw!$Q275&gt;$C$8,IF(Raw!$N275&gt;$C$9,IF(Raw!$N275&lt;$A$9,IF(Raw!$X275&gt;$C$9,IF(Raw!$X275&lt;$A$9,Raw!N275,-999),-999),-999),-999),-999),-999)</f>
        <v>523</v>
      </c>
      <c r="K275" s="9">
        <f>IF(Raw!$G275&gt;$C$8,IF(Raw!$Q275&gt;$C$8,IF(Raw!$N275&gt;$C$9,IF(Raw!$N275&lt;$A$9,IF(Raw!$X275&gt;$C$9,IF(Raw!$X275&lt;$A$9,Raw!R275,-999),-999),-999),-999),-999),-999)</f>
        <v>0.17966299999999999</v>
      </c>
      <c r="L275" s="9">
        <f>IF(Raw!$G275&gt;$C$8,IF(Raw!$Q275&gt;$C$8,IF(Raw!$N275&gt;$C$9,IF(Raw!$N275&lt;$A$9,IF(Raw!$X275&gt;$C$9,IF(Raw!$X275&lt;$A$9,Raw!S275,-999),-999),-999),-999),-999),-999)</f>
        <v>0.29707099999999997</v>
      </c>
      <c r="M275" s="9">
        <f>Raw!Q275</f>
        <v>0.92974500000000004</v>
      </c>
      <c r="N275" s="9">
        <f>IF(Raw!$G275&gt;$C$8,IF(Raw!$Q275&gt;$C$8,IF(Raw!$N275&gt;$C$9,IF(Raw!$N275&lt;$A$9,IF(Raw!$X275&gt;$C$9,IF(Raw!$X275&lt;$A$9,Raw!V275,-999),-999),-999),-999),-999),-999)</f>
        <v>729.2</v>
      </c>
      <c r="O275" s="9">
        <f>IF(Raw!$G275&gt;$C$8,IF(Raw!$Q275&gt;$C$8,IF(Raw!$N275&gt;$C$9,IF(Raw!$N275&lt;$A$9,IF(Raw!$X275&gt;$C$9,IF(Raw!$X275&lt;$A$9,Raw!W275,-999),-999),-999),-999),-999),-999)</f>
        <v>3.0000000000000001E-6</v>
      </c>
      <c r="P275" s="9">
        <f>IF(Raw!$G275&gt;$C$8,IF(Raw!$Q275&gt;$C$8,IF(Raw!$N275&gt;$C$9,IF(Raw!$N275&lt;$A$9,IF(Raw!$X275&gt;$C$9,IF(Raw!$X275&lt;$A$9,Raw!X275,-999),-999),-999),-999),-999),-999)</f>
        <v>647</v>
      </c>
      <c r="R275" s="9">
        <f t="shared" si="79"/>
        <v>0.11244499999999999</v>
      </c>
      <c r="S275" s="9">
        <f t="shared" si="80"/>
        <v>0.33756623286951559</v>
      </c>
      <c r="T275" s="9">
        <f t="shared" si="81"/>
        <v>0.11740799999999998</v>
      </c>
      <c r="U275" s="9">
        <f t="shared" si="82"/>
        <v>0.39521865143349566</v>
      </c>
      <c r="V275" s="15">
        <f t="shared" si="83"/>
        <v>9.05175337E-2</v>
      </c>
      <c r="X275" s="11">
        <f t="shared" si="84"/>
        <v>3.190599999999999E+18</v>
      </c>
      <c r="Y275" s="11">
        <f t="shared" si="85"/>
        <v>6.3549999999999997E-18</v>
      </c>
      <c r="Z275" s="11">
        <f t="shared" si="86"/>
        <v>5.2300000000000003E-4</v>
      </c>
      <c r="AA275" s="16">
        <f t="shared" si="87"/>
        <v>1.0493210450415945E-2</v>
      </c>
      <c r="AB275" s="9">
        <f t="shared" si="88"/>
        <v>0.18089498685256242</v>
      </c>
      <c r="AC275" s="9">
        <f t="shared" si="89"/>
        <v>0.98950678954958415</v>
      </c>
      <c r="AD275" s="15">
        <f t="shared" si="90"/>
        <v>20.063499905193012</v>
      </c>
      <c r="AE275" s="3">
        <f t="shared" si="91"/>
        <v>765.14199999999971</v>
      </c>
      <c r="AF275" s="2">
        <f t="shared" si="92"/>
        <v>0.25</v>
      </c>
      <c r="AG275" s="9">
        <f t="shared" si="93"/>
        <v>6.0995918273588079E-3</v>
      </c>
      <c r="AH275" s="2">
        <f t="shared" si="94"/>
        <v>0.29515607414402401</v>
      </c>
    </row>
    <row r="276" spans="1:34">
      <c r="A276" s="1">
        <f>Raw!A276</f>
        <v>263</v>
      </c>
      <c r="B276" s="14">
        <f>Raw!B276</f>
        <v>0.38101851851851848</v>
      </c>
      <c r="C276" s="15">
        <f>Raw!C276</f>
        <v>113.6</v>
      </c>
      <c r="D276" s="15">
        <f>IF(C276&gt;0.5,Raw!D276*D$11,-999)</f>
        <v>5.3</v>
      </c>
      <c r="E276" s="9">
        <f>IF(Raw!$G276&gt;$C$8,IF(Raw!$Q276&gt;$C$8,IF(Raw!$N276&gt;$C$9,IF(Raw!$N276&lt;$A$9,IF(Raw!$X276&gt;$C$9,IF(Raw!$X276&lt;$A$9,Raw!H276,-999),-999),-999),-999),-999),-999)</f>
        <v>0.220861</v>
      </c>
      <c r="F276" s="9">
        <f>IF(Raw!$G276&gt;$C$8,IF(Raw!$Q276&gt;$C$8,IF(Raw!$N276&gt;$C$9,IF(Raw!$N276&lt;$A$9,IF(Raw!$X276&gt;$C$9,IF(Raw!$X276&lt;$A$9,Raw!I276,-999),-999),-999),-999),-999),-999)</f>
        <v>0.33512199999999998</v>
      </c>
      <c r="G276" s="9">
        <f>Raw!G276</f>
        <v>0.92483899999999997</v>
      </c>
      <c r="H276" s="9">
        <f>IF(Raw!$G276&gt;$C$8,IF(Raw!$Q276&gt;$C$8,IF(Raw!$N276&gt;$C$9,IF(Raw!$N276&lt;$A$9,IF(Raw!$X276&gt;$C$9,IF(Raw!$X276&lt;$A$9,Raw!L276,-999),-999),-999),-999),-999),-999)</f>
        <v>633.1</v>
      </c>
      <c r="I276" s="9">
        <f>IF(Raw!$G276&gt;$C$8,IF(Raw!$Q276&gt;$C$8,IF(Raw!$N276&gt;$C$9,IF(Raw!$N276&lt;$A$9,IF(Raw!$X276&gt;$C$9,IF(Raw!$X276&lt;$A$9,Raw!M276,-999),-999),-999),-999),-999),-999)</f>
        <v>7.6910999999999993E-2</v>
      </c>
      <c r="J276" s="9">
        <f>IF(Raw!$G276&gt;$C$8,IF(Raw!$Q276&gt;$C$8,IF(Raw!$N276&gt;$C$9,IF(Raw!$N276&lt;$A$9,IF(Raw!$X276&gt;$C$9,IF(Raw!$X276&lt;$A$9,Raw!N276,-999),-999),-999),-999),-999),-999)</f>
        <v>752</v>
      </c>
      <c r="K276" s="9">
        <f>IF(Raw!$G276&gt;$C$8,IF(Raw!$Q276&gt;$C$8,IF(Raw!$N276&gt;$C$9,IF(Raw!$N276&lt;$A$9,IF(Raw!$X276&gt;$C$9,IF(Raw!$X276&lt;$A$9,Raw!R276,-999),-999),-999),-999),-999),-999)</f>
        <v>0.19939999999999999</v>
      </c>
      <c r="L276" s="9">
        <f>IF(Raw!$G276&gt;$C$8,IF(Raw!$Q276&gt;$C$8,IF(Raw!$N276&gt;$C$9,IF(Raw!$N276&lt;$A$9,IF(Raw!$X276&gt;$C$9,IF(Raw!$X276&lt;$A$9,Raw!S276,-999),-999),-999),-999),-999),-999)</f>
        <v>0.31861800000000001</v>
      </c>
      <c r="M276" s="9">
        <f>Raw!Q276</f>
        <v>0.927284</v>
      </c>
      <c r="N276" s="9">
        <f>IF(Raw!$G276&gt;$C$8,IF(Raw!$Q276&gt;$C$8,IF(Raw!$N276&gt;$C$9,IF(Raw!$N276&lt;$A$9,IF(Raw!$X276&gt;$C$9,IF(Raw!$X276&lt;$A$9,Raw!V276,-999),-999),-999),-999),-999),-999)</f>
        <v>662.5</v>
      </c>
      <c r="O276" s="9">
        <f>IF(Raw!$G276&gt;$C$8,IF(Raw!$Q276&gt;$C$8,IF(Raw!$N276&gt;$C$9,IF(Raw!$N276&lt;$A$9,IF(Raw!$X276&gt;$C$9,IF(Raw!$X276&lt;$A$9,Raw!W276,-999),-999),-999),-999),-999),-999)</f>
        <v>0.28328199999999998</v>
      </c>
      <c r="P276" s="9">
        <f>IF(Raw!$G276&gt;$C$8,IF(Raw!$Q276&gt;$C$8,IF(Raw!$N276&gt;$C$9,IF(Raw!$N276&lt;$A$9,IF(Raw!$X276&gt;$C$9,IF(Raw!$X276&lt;$A$9,Raw!X276,-999),-999),-999),-999),-999),-999)</f>
        <v>574</v>
      </c>
      <c r="R276" s="9">
        <f t="shared" si="79"/>
        <v>0.11426099999999997</v>
      </c>
      <c r="S276" s="9">
        <f t="shared" si="80"/>
        <v>0.34095344382045933</v>
      </c>
      <c r="T276" s="9">
        <f t="shared" si="81"/>
        <v>0.11921800000000002</v>
      </c>
      <c r="U276" s="9">
        <f t="shared" si="82"/>
        <v>0.37417220621559366</v>
      </c>
      <c r="V276" s="15">
        <f t="shared" si="83"/>
        <v>9.7082904600000006E-2</v>
      </c>
      <c r="X276" s="11">
        <f t="shared" si="84"/>
        <v>3.190599999999999E+18</v>
      </c>
      <c r="Y276" s="11">
        <f t="shared" si="85"/>
        <v>6.3309999999999997E-18</v>
      </c>
      <c r="Z276" s="11">
        <f t="shared" si="86"/>
        <v>7.5199999999999996E-4</v>
      </c>
      <c r="AA276" s="16">
        <f t="shared" si="87"/>
        <v>1.4962877240662295E-2</v>
      </c>
      <c r="AB276" s="9">
        <f t="shared" si="88"/>
        <v>0.20118384429887728</v>
      </c>
      <c r="AC276" s="9">
        <f t="shared" si="89"/>
        <v>0.98503712275933764</v>
      </c>
      <c r="AD276" s="15">
        <f t="shared" si="90"/>
        <v>19.897443139178584</v>
      </c>
      <c r="AE276" s="3">
        <f t="shared" si="91"/>
        <v>762.25239999999974</v>
      </c>
      <c r="AF276" s="2">
        <f t="shared" si="92"/>
        <v>0.25</v>
      </c>
      <c r="AG276" s="9">
        <f t="shared" si="93"/>
        <v>5.726977074950599E-3</v>
      </c>
      <c r="AH276" s="2">
        <f t="shared" si="94"/>
        <v>0.27712544019313273</v>
      </c>
    </row>
    <row r="277" spans="1:34">
      <c r="A277" s="1">
        <f>Raw!A277</f>
        <v>264</v>
      </c>
      <c r="B277" s="14">
        <f>Raw!B277</f>
        <v>0.3810763888888889</v>
      </c>
      <c r="C277" s="15">
        <f>Raw!C277</f>
        <v>112.4</v>
      </c>
      <c r="D277" s="15">
        <f>IF(C277&gt;0.5,Raw!D277*D$11,-999)</f>
        <v>6.2</v>
      </c>
      <c r="E277" s="9">
        <f>IF(Raw!$G277&gt;$C$8,IF(Raw!$Q277&gt;$C$8,IF(Raw!$N277&gt;$C$9,IF(Raw!$N277&lt;$A$9,IF(Raw!$X277&gt;$C$9,IF(Raw!$X277&lt;$A$9,Raw!H277,-999),-999),-999),-999),-999),-999)</f>
        <v>0.218754</v>
      </c>
      <c r="F277" s="9">
        <f>IF(Raw!$G277&gt;$C$8,IF(Raw!$Q277&gt;$C$8,IF(Raw!$N277&gt;$C$9,IF(Raw!$N277&lt;$A$9,IF(Raw!$X277&gt;$C$9,IF(Raw!$X277&lt;$A$9,Raw!I277,-999),-999),-999),-999),-999),-999)</f>
        <v>0.337285</v>
      </c>
      <c r="G277" s="9">
        <f>Raw!G277</f>
        <v>0.93673600000000001</v>
      </c>
      <c r="H277" s="9">
        <f>IF(Raw!$G277&gt;$C$8,IF(Raw!$Q277&gt;$C$8,IF(Raw!$N277&gt;$C$9,IF(Raw!$N277&lt;$A$9,IF(Raw!$X277&gt;$C$9,IF(Raw!$X277&lt;$A$9,Raw!L277,-999),-999),-999),-999),-999),-999)</f>
        <v>619.9</v>
      </c>
      <c r="I277" s="9">
        <f>IF(Raw!$G277&gt;$C$8,IF(Raw!$Q277&gt;$C$8,IF(Raw!$N277&gt;$C$9,IF(Raw!$N277&lt;$A$9,IF(Raw!$X277&gt;$C$9,IF(Raw!$X277&lt;$A$9,Raw!M277,-999),-999),-999),-999),-999),-999)</f>
        <v>1.9999999999999999E-6</v>
      </c>
      <c r="J277" s="9">
        <f>IF(Raw!$G277&gt;$C$8,IF(Raw!$Q277&gt;$C$8,IF(Raw!$N277&gt;$C$9,IF(Raw!$N277&lt;$A$9,IF(Raw!$X277&gt;$C$9,IF(Raw!$X277&lt;$A$9,Raw!N277,-999),-999),-999),-999),-999),-999)</f>
        <v>666</v>
      </c>
      <c r="K277" s="9">
        <f>IF(Raw!$G277&gt;$C$8,IF(Raw!$Q277&gt;$C$8,IF(Raw!$N277&gt;$C$9,IF(Raw!$N277&lt;$A$9,IF(Raw!$X277&gt;$C$9,IF(Raw!$X277&lt;$A$9,Raw!R277,-999),-999),-999),-999),-999),-999)</f>
        <v>0.19897899999999999</v>
      </c>
      <c r="L277" s="9">
        <f>IF(Raw!$G277&gt;$C$8,IF(Raw!$Q277&gt;$C$8,IF(Raw!$N277&gt;$C$9,IF(Raw!$N277&lt;$A$9,IF(Raw!$X277&gt;$C$9,IF(Raw!$X277&lt;$A$9,Raw!S277,-999),-999),-999),-999),-999),-999)</f>
        <v>0.31218200000000002</v>
      </c>
      <c r="M277" s="9">
        <f>Raw!Q277</f>
        <v>0.91273199999999999</v>
      </c>
      <c r="N277" s="9">
        <f>IF(Raw!$G277&gt;$C$8,IF(Raw!$Q277&gt;$C$8,IF(Raw!$N277&gt;$C$9,IF(Raw!$N277&lt;$A$9,IF(Raw!$X277&gt;$C$9,IF(Raw!$X277&lt;$A$9,Raw!V277,-999),-999),-999),-999),-999),-999)</f>
        <v>667.7</v>
      </c>
      <c r="O277" s="9">
        <f>IF(Raw!$G277&gt;$C$8,IF(Raw!$Q277&gt;$C$8,IF(Raw!$N277&gt;$C$9,IF(Raw!$N277&lt;$A$9,IF(Raw!$X277&gt;$C$9,IF(Raw!$X277&lt;$A$9,Raw!W277,-999),-999),-999),-999),-999),-999)</f>
        <v>0.14161699999999999</v>
      </c>
      <c r="P277" s="9">
        <f>IF(Raw!$G277&gt;$C$8,IF(Raw!$Q277&gt;$C$8,IF(Raw!$N277&gt;$C$9,IF(Raw!$N277&lt;$A$9,IF(Raw!$X277&gt;$C$9,IF(Raw!$X277&lt;$A$9,Raw!X277,-999),-999),-999),-999),-999),-999)</f>
        <v>638</v>
      </c>
      <c r="R277" s="9">
        <f t="shared" si="79"/>
        <v>0.118531</v>
      </c>
      <c r="S277" s="9">
        <f t="shared" si="80"/>
        <v>0.35142683487258547</v>
      </c>
      <c r="T277" s="9">
        <f t="shared" si="81"/>
        <v>0.11320300000000003</v>
      </c>
      <c r="U277" s="9">
        <f t="shared" si="82"/>
        <v>0.36261860068806023</v>
      </c>
      <c r="V277" s="15">
        <f t="shared" si="83"/>
        <v>9.512185540000001E-2</v>
      </c>
      <c r="X277" s="11">
        <f t="shared" si="84"/>
        <v>3.7323999999999995E+18</v>
      </c>
      <c r="Y277" s="11">
        <f t="shared" si="85"/>
        <v>6.1989999999999991E-18</v>
      </c>
      <c r="Z277" s="11">
        <f t="shared" si="86"/>
        <v>6.6599999999999993E-4</v>
      </c>
      <c r="AA277" s="16">
        <f t="shared" si="87"/>
        <v>1.5175495920712198E-2</v>
      </c>
      <c r="AB277" s="9">
        <f t="shared" si="88"/>
        <v>0.20069691166471237</v>
      </c>
      <c r="AC277" s="9">
        <f t="shared" si="89"/>
        <v>0.98482450407928779</v>
      </c>
      <c r="AD277" s="15">
        <f t="shared" si="90"/>
        <v>22.786029910979281</v>
      </c>
      <c r="AE277" s="3">
        <f t="shared" si="91"/>
        <v>746.35959999999966</v>
      </c>
      <c r="AF277" s="2">
        <f t="shared" si="92"/>
        <v>0.25</v>
      </c>
      <c r="AG277" s="9">
        <f t="shared" si="93"/>
        <v>6.3558756011966094E-3</v>
      </c>
      <c r="AH277" s="2">
        <f t="shared" si="94"/>
        <v>0.30755751258347686</v>
      </c>
    </row>
    <row r="278" spans="1:34">
      <c r="A278" s="1">
        <f>Raw!A278</f>
        <v>265</v>
      </c>
      <c r="B278" s="14">
        <f>Raw!B278</f>
        <v>0.38112268518518522</v>
      </c>
      <c r="C278" s="15">
        <f>Raw!C278</f>
        <v>111.8</v>
      </c>
      <c r="D278" s="15">
        <f>IF(C278&gt;0.5,Raw!D278*D$11,-999)</f>
        <v>6.2</v>
      </c>
      <c r="E278" s="9">
        <f>IF(Raw!$G278&gt;$C$8,IF(Raw!$Q278&gt;$C$8,IF(Raw!$N278&gt;$C$9,IF(Raw!$N278&lt;$A$9,IF(Raw!$X278&gt;$C$9,IF(Raw!$X278&lt;$A$9,Raw!H278,-999),-999),-999),-999),-999),-999)</f>
        <v>0.226713</v>
      </c>
      <c r="F278" s="9">
        <f>IF(Raw!$G278&gt;$C$8,IF(Raw!$Q278&gt;$C$8,IF(Raw!$N278&gt;$C$9,IF(Raw!$N278&lt;$A$9,IF(Raw!$X278&gt;$C$9,IF(Raw!$X278&lt;$A$9,Raw!I278,-999),-999),-999),-999),-999),-999)</f>
        <v>0.335206</v>
      </c>
      <c r="G278" s="9">
        <f>Raw!G278</f>
        <v>0.93879800000000002</v>
      </c>
      <c r="H278" s="9">
        <f>IF(Raw!$G278&gt;$C$8,IF(Raw!$Q278&gt;$C$8,IF(Raw!$N278&gt;$C$9,IF(Raw!$N278&lt;$A$9,IF(Raw!$X278&gt;$C$9,IF(Raw!$X278&lt;$A$9,Raw!L278,-999),-999),-999),-999),-999),-999)</f>
        <v>688.9</v>
      </c>
      <c r="I278" s="9">
        <f>IF(Raw!$G278&gt;$C$8,IF(Raw!$Q278&gt;$C$8,IF(Raw!$N278&gt;$C$9,IF(Raw!$N278&lt;$A$9,IF(Raw!$X278&gt;$C$9,IF(Raw!$X278&lt;$A$9,Raw!M278,-999),-999),-999),-999),-999),-999)</f>
        <v>0.32941100000000001</v>
      </c>
      <c r="J278" s="9">
        <f>IF(Raw!$G278&gt;$C$8,IF(Raw!$Q278&gt;$C$8,IF(Raw!$N278&gt;$C$9,IF(Raw!$N278&lt;$A$9,IF(Raw!$X278&gt;$C$9,IF(Raw!$X278&lt;$A$9,Raw!N278,-999),-999),-999),-999),-999),-999)</f>
        <v>583</v>
      </c>
      <c r="K278" s="9">
        <f>IF(Raw!$G278&gt;$C$8,IF(Raw!$Q278&gt;$C$8,IF(Raw!$N278&gt;$C$9,IF(Raw!$N278&lt;$A$9,IF(Raw!$X278&gt;$C$9,IF(Raw!$X278&lt;$A$9,Raw!R278,-999),-999),-999),-999),-999),-999)</f>
        <v>0.20746999999999999</v>
      </c>
      <c r="L278" s="9">
        <f>IF(Raw!$G278&gt;$C$8,IF(Raw!$Q278&gt;$C$8,IF(Raw!$N278&gt;$C$9,IF(Raw!$N278&lt;$A$9,IF(Raw!$X278&gt;$C$9,IF(Raw!$X278&lt;$A$9,Raw!S278,-999),-999),-999),-999),-999),-999)</f>
        <v>0.31556800000000002</v>
      </c>
      <c r="M278" s="9">
        <f>Raw!Q278</f>
        <v>0.94239700000000004</v>
      </c>
      <c r="N278" s="9">
        <f>IF(Raw!$G278&gt;$C$8,IF(Raw!$Q278&gt;$C$8,IF(Raw!$N278&gt;$C$9,IF(Raw!$N278&lt;$A$9,IF(Raw!$X278&gt;$C$9,IF(Raw!$X278&lt;$A$9,Raw!V278,-999),-999),-999),-999),-999),-999)</f>
        <v>591.1</v>
      </c>
      <c r="O278" s="9">
        <f>IF(Raw!$G278&gt;$C$8,IF(Raw!$Q278&gt;$C$8,IF(Raw!$N278&gt;$C$9,IF(Raw!$N278&lt;$A$9,IF(Raw!$X278&gt;$C$9,IF(Raw!$X278&lt;$A$9,Raw!W278,-999),-999),-999),-999),-999),-999)</f>
        <v>0.310583</v>
      </c>
      <c r="P278" s="9">
        <f>IF(Raw!$G278&gt;$C$8,IF(Raw!$Q278&gt;$C$8,IF(Raw!$N278&gt;$C$9,IF(Raw!$N278&lt;$A$9,IF(Raw!$X278&gt;$C$9,IF(Raw!$X278&lt;$A$9,Raw!X278,-999),-999),-999),-999),-999),-999)</f>
        <v>563</v>
      </c>
      <c r="R278" s="9">
        <f t="shared" si="79"/>
        <v>0.10849300000000001</v>
      </c>
      <c r="S278" s="9">
        <f t="shared" si="80"/>
        <v>0.32366067433160506</v>
      </c>
      <c r="T278" s="9">
        <f t="shared" si="81"/>
        <v>0.10809800000000003</v>
      </c>
      <c r="U278" s="9">
        <f t="shared" si="82"/>
        <v>0.34255057547026324</v>
      </c>
      <c r="V278" s="15">
        <f t="shared" si="83"/>
        <v>9.6153569600000016E-2</v>
      </c>
      <c r="X278" s="11">
        <f t="shared" si="84"/>
        <v>3.7323999999999995E+18</v>
      </c>
      <c r="Y278" s="11">
        <f t="shared" si="85"/>
        <v>6.8889999999999993E-18</v>
      </c>
      <c r="Z278" s="11">
        <f t="shared" si="86"/>
        <v>5.8299999999999997E-4</v>
      </c>
      <c r="AA278" s="16">
        <f t="shared" si="87"/>
        <v>1.4768996585992619E-2</v>
      </c>
      <c r="AB278" s="9">
        <f t="shared" si="88"/>
        <v>0.20906649899295263</v>
      </c>
      <c r="AC278" s="9">
        <f t="shared" si="89"/>
        <v>0.98523100341400727</v>
      </c>
      <c r="AD278" s="15">
        <f t="shared" si="90"/>
        <v>25.332755722114268</v>
      </c>
      <c r="AE278" s="3">
        <f t="shared" si="91"/>
        <v>829.43559999999968</v>
      </c>
      <c r="AF278" s="2">
        <f t="shared" si="92"/>
        <v>0.25</v>
      </c>
      <c r="AG278" s="9">
        <f t="shared" si="93"/>
        <v>6.6751923468137287E-3</v>
      </c>
      <c r="AH278" s="2">
        <f t="shared" si="94"/>
        <v>0.32300908372337811</v>
      </c>
    </row>
    <row r="279" spans="1:34">
      <c r="A279" s="1">
        <f>Raw!A279</f>
        <v>266</v>
      </c>
      <c r="B279" s="14">
        <f>Raw!B279</f>
        <v>0.38118055555555558</v>
      </c>
      <c r="C279" s="15">
        <f>Raw!C279</f>
        <v>110.9</v>
      </c>
      <c r="D279" s="15">
        <f>IF(C279&gt;0.5,Raw!D279*D$11,-999)</f>
        <v>6.2</v>
      </c>
      <c r="E279" s="9">
        <f>IF(Raw!$G279&gt;$C$8,IF(Raw!$Q279&gt;$C$8,IF(Raw!$N279&gt;$C$9,IF(Raw!$N279&lt;$A$9,IF(Raw!$X279&gt;$C$9,IF(Raw!$X279&lt;$A$9,Raw!H279,-999),-999),-999),-999),-999),-999)</f>
        <v>0.22329599999999999</v>
      </c>
      <c r="F279" s="9">
        <f>IF(Raw!$G279&gt;$C$8,IF(Raw!$Q279&gt;$C$8,IF(Raw!$N279&gt;$C$9,IF(Raw!$N279&lt;$A$9,IF(Raw!$X279&gt;$C$9,IF(Raw!$X279&lt;$A$9,Raw!I279,-999),-999),-999),-999),-999),-999)</f>
        <v>0.35379300000000002</v>
      </c>
      <c r="G279" s="9">
        <f>Raw!G279</f>
        <v>0.92541600000000002</v>
      </c>
      <c r="H279" s="9">
        <f>IF(Raw!$G279&gt;$C$8,IF(Raw!$Q279&gt;$C$8,IF(Raw!$N279&gt;$C$9,IF(Raw!$N279&lt;$A$9,IF(Raw!$X279&gt;$C$9,IF(Raw!$X279&lt;$A$9,Raw!L279,-999),-999),-999),-999),-999),-999)</f>
        <v>661.7</v>
      </c>
      <c r="I279" s="9">
        <f>IF(Raw!$G279&gt;$C$8,IF(Raw!$Q279&gt;$C$8,IF(Raw!$N279&gt;$C$9,IF(Raw!$N279&lt;$A$9,IF(Raw!$X279&gt;$C$9,IF(Raw!$X279&lt;$A$9,Raw!M279,-999),-999),-999),-999),-999),-999)</f>
        <v>7.9999999999999996E-6</v>
      </c>
      <c r="J279" s="9">
        <f>IF(Raw!$G279&gt;$C$8,IF(Raw!$Q279&gt;$C$8,IF(Raw!$N279&gt;$C$9,IF(Raw!$N279&lt;$A$9,IF(Raw!$X279&gt;$C$9,IF(Raw!$X279&lt;$A$9,Raw!N279,-999),-999),-999),-999),-999),-999)</f>
        <v>702</v>
      </c>
      <c r="K279" s="9">
        <f>IF(Raw!$G279&gt;$C$8,IF(Raw!$Q279&gt;$C$8,IF(Raw!$N279&gt;$C$9,IF(Raw!$N279&lt;$A$9,IF(Raw!$X279&gt;$C$9,IF(Raw!$X279&lt;$A$9,Raw!R279,-999),-999),-999),-999),-999),-999)</f>
        <v>0.20174600000000001</v>
      </c>
      <c r="L279" s="9">
        <f>IF(Raw!$G279&gt;$C$8,IF(Raw!$Q279&gt;$C$8,IF(Raw!$N279&gt;$C$9,IF(Raw!$N279&lt;$A$9,IF(Raw!$X279&gt;$C$9,IF(Raw!$X279&lt;$A$9,Raw!S279,-999),-999),-999),-999),-999),-999)</f>
        <v>0.31961000000000001</v>
      </c>
      <c r="M279" s="9">
        <f>Raw!Q279</f>
        <v>0.92796100000000004</v>
      </c>
      <c r="N279" s="9">
        <f>IF(Raw!$G279&gt;$C$8,IF(Raw!$Q279&gt;$C$8,IF(Raw!$N279&gt;$C$9,IF(Raw!$N279&lt;$A$9,IF(Raw!$X279&gt;$C$9,IF(Raw!$X279&lt;$A$9,Raw!V279,-999),-999),-999),-999),-999),-999)</f>
        <v>662.6</v>
      </c>
      <c r="O279" s="9">
        <f>IF(Raw!$G279&gt;$C$8,IF(Raw!$Q279&gt;$C$8,IF(Raw!$N279&gt;$C$9,IF(Raw!$N279&lt;$A$9,IF(Raw!$X279&gt;$C$9,IF(Raw!$X279&lt;$A$9,Raw!W279,-999),-999),-999),-999),-999),-999)</f>
        <v>0.294568</v>
      </c>
      <c r="P279" s="9">
        <f>IF(Raw!$G279&gt;$C$8,IF(Raw!$Q279&gt;$C$8,IF(Raw!$N279&gt;$C$9,IF(Raw!$N279&lt;$A$9,IF(Raw!$X279&gt;$C$9,IF(Raw!$X279&lt;$A$9,Raw!X279,-999),-999),-999),-999),-999),-999)</f>
        <v>585</v>
      </c>
      <c r="R279" s="9">
        <f t="shared" si="79"/>
        <v>0.13049700000000003</v>
      </c>
      <c r="S279" s="9">
        <f t="shared" si="80"/>
        <v>0.36885127744189405</v>
      </c>
      <c r="T279" s="9">
        <f t="shared" si="81"/>
        <v>0.117864</v>
      </c>
      <c r="U279" s="9">
        <f t="shared" si="82"/>
        <v>0.36877444385344638</v>
      </c>
      <c r="V279" s="15">
        <f t="shared" si="83"/>
        <v>9.7385167000000009E-2</v>
      </c>
      <c r="X279" s="11">
        <f t="shared" si="84"/>
        <v>3.7323999999999995E+18</v>
      </c>
      <c r="Y279" s="11">
        <f t="shared" si="85"/>
        <v>6.6170000000000003E-18</v>
      </c>
      <c r="Z279" s="11">
        <f t="shared" si="86"/>
        <v>7.0199999999999993E-4</v>
      </c>
      <c r="AA279" s="16">
        <f t="shared" si="87"/>
        <v>1.704203194443428E-2</v>
      </c>
      <c r="AB279" s="9">
        <f t="shared" si="88"/>
        <v>0.20375464205309882</v>
      </c>
      <c r="AC279" s="9">
        <f t="shared" si="89"/>
        <v>0.98295796805556568</v>
      </c>
      <c r="AD279" s="15">
        <f t="shared" si="90"/>
        <v>24.276398781245415</v>
      </c>
      <c r="AE279" s="3">
        <f t="shared" si="91"/>
        <v>796.68679999999983</v>
      </c>
      <c r="AF279" s="2">
        <f t="shared" si="92"/>
        <v>0.25</v>
      </c>
      <c r="AG279" s="9">
        <f t="shared" si="93"/>
        <v>6.8865503533217399E-3</v>
      </c>
      <c r="AH279" s="2">
        <f t="shared" si="94"/>
        <v>0.33323658766224812</v>
      </c>
    </row>
    <row r="280" spans="1:34">
      <c r="A280" s="1">
        <f>Raw!A280</f>
        <v>267</v>
      </c>
      <c r="B280" s="14">
        <f>Raw!B280</f>
        <v>0.38122685185185184</v>
      </c>
      <c r="C280" s="15">
        <f>Raw!C280</f>
        <v>110.2</v>
      </c>
      <c r="D280" s="15">
        <f>IF(C280&gt;0.5,Raw!D280*D$11,-999)</f>
        <v>6.2</v>
      </c>
      <c r="E280" s="9">
        <f>IF(Raw!$G280&gt;$C$8,IF(Raw!$Q280&gt;$C$8,IF(Raw!$N280&gt;$C$9,IF(Raw!$N280&lt;$A$9,IF(Raw!$X280&gt;$C$9,IF(Raw!$X280&lt;$A$9,Raw!H280,-999),-999),-999),-999),-999),-999)</f>
        <v>0.22944500000000001</v>
      </c>
      <c r="F280" s="9">
        <f>IF(Raw!$G280&gt;$C$8,IF(Raw!$Q280&gt;$C$8,IF(Raw!$N280&gt;$C$9,IF(Raw!$N280&lt;$A$9,IF(Raw!$X280&gt;$C$9,IF(Raw!$X280&lt;$A$9,Raw!I280,-999),-999),-999),-999),-999),-999)</f>
        <v>0.347053</v>
      </c>
      <c r="G280" s="9">
        <f>Raw!G280</f>
        <v>0.93742199999999998</v>
      </c>
      <c r="H280" s="9">
        <f>IF(Raw!$G280&gt;$C$8,IF(Raw!$Q280&gt;$C$8,IF(Raw!$N280&gt;$C$9,IF(Raw!$N280&lt;$A$9,IF(Raw!$X280&gt;$C$9,IF(Raw!$X280&lt;$A$9,Raw!L280,-999),-999),-999),-999),-999),-999)</f>
        <v>683.9</v>
      </c>
      <c r="I280" s="9">
        <f>IF(Raw!$G280&gt;$C$8,IF(Raw!$Q280&gt;$C$8,IF(Raw!$N280&gt;$C$9,IF(Raw!$N280&lt;$A$9,IF(Raw!$X280&gt;$C$9,IF(Raw!$X280&lt;$A$9,Raw!M280,-999),-999),-999),-999),-999),-999)</f>
        <v>0.155696</v>
      </c>
      <c r="J280" s="9">
        <f>IF(Raw!$G280&gt;$C$8,IF(Raw!$Q280&gt;$C$8,IF(Raw!$N280&gt;$C$9,IF(Raw!$N280&lt;$A$9,IF(Raw!$X280&gt;$C$9,IF(Raw!$X280&lt;$A$9,Raw!N280,-999),-999),-999),-999),-999),-999)</f>
        <v>572</v>
      </c>
      <c r="K280" s="9">
        <f>IF(Raw!$G280&gt;$C$8,IF(Raw!$Q280&gt;$C$8,IF(Raw!$N280&gt;$C$9,IF(Raw!$N280&lt;$A$9,IF(Raw!$X280&gt;$C$9,IF(Raw!$X280&lt;$A$9,Raw!R280,-999),-999),-999),-999),-999),-999)</f>
        <v>0.19453100000000001</v>
      </c>
      <c r="L280" s="9">
        <f>IF(Raw!$G280&gt;$C$8,IF(Raw!$Q280&gt;$C$8,IF(Raw!$N280&gt;$C$9,IF(Raw!$N280&lt;$A$9,IF(Raw!$X280&gt;$C$9,IF(Raw!$X280&lt;$A$9,Raw!S280,-999),-999),-999),-999),-999),-999)</f>
        <v>0.32407599999999998</v>
      </c>
      <c r="M280" s="9">
        <f>Raw!Q280</f>
        <v>0.93019300000000005</v>
      </c>
      <c r="N280" s="9">
        <f>IF(Raw!$G280&gt;$C$8,IF(Raw!$Q280&gt;$C$8,IF(Raw!$N280&gt;$C$9,IF(Raw!$N280&lt;$A$9,IF(Raw!$X280&gt;$C$9,IF(Raw!$X280&lt;$A$9,Raw!V280,-999),-999),-999),-999),-999),-999)</f>
        <v>713.4</v>
      </c>
      <c r="O280" s="9">
        <f>IF(Raw!$G280&gt;$C$8,IF(Raw!$Q280&gt;$C$8,IF(Raw!$N280&gt;$C$9,IF(Raw!$N280&lt;$A$9,IF(Raw!$X280&gt;$C$9,IF(Raw!$X280&lt;$A$9,Raw!W280,-999),-999),-999),-999),-999),-999)</f>
        <v>0.19178400000000001</v>
      </c>
      <c r="P280" s="9">
        <f>IF(Raw!$G280&gt;$C$8,IF(Raw!$Q280&gt;$C$8,IF(Raw!$N280&gt;$C$9,IF(Raw!$N280&lt;$A$9,IF(Raw!$X280&gt;$C$9,IF(Raw!$X280&lt;$A$9,Raw!X280,-999),-999),-999),-999),-999),-999)</f>
        <v>478</v>
      </c>
      <c r="R280" s="9">
        <f t="shared" si="79"/>
        <v>0.11760799999999999</v>
      </c>
      <c r="S280" s="9">
        <f t="shared" si="80"/>
        <v>0.33887619470225006</v>
      </c>
      <c r="T280" s="9">
        <f t="shared" si="81"/>
        <v>0.12954499999999997</v>
      </c>
      <c r="U280" s="9">
        <f t="shared" si="82"/>
        <v>0.39973648156605235</v>
      </c>
      <c r="V280" s="15">
        <f t="shared" si="83"/>
        <v>9.8745957199999998E-2</v>
      </c>
      <c r="X280" s="11">
        <f t="shared" si="84"/>
        <v>3.7323999999999995E+18</v>
      </c>
      <c r="Y280" s="11">
        <f t="shared" si="85"/>
        <v>6.8389999999999996E-18</v>
      </c>
      <c r="Z280" s="11">
        <f t="shared" si="86"/>
        <v>5.7200000000000003E-4</v>
      </c>
      <c r="AA280" s="16">
        <f t="shared" si="87"/>
        <v>1.4390689758192554E-2</v>
      </c>
      <c r="AB280" s="9">
        <f t="shared" si="88"/>
        <v>0.19639524190472507</v>
      </c>
      <c r="AC280" s="9">
        <f t="shared" si="89"/>
        <v>0.98560931024180742</v>
      </c>
      <c r="AD280" s="15">
        <f t="shared" si="90"/>
        <v>25.158548528308661</v>
      </c>
      <c r="AE280" s="3">
        <f t="shared" si="91"/>
        <v>823.4155999999997</v>
      </c>
      <c r="AF280" s="2">
        <f t="shared" si="92"/>
        <v>0.25</v>
      </c>
      <c r="AG280" s="9">
        <f t="shared" si="93"/>
        <v>7.7359920538576056E-3</v>
      </c>
      <c r="AH280" s="2">
        <f t="shared" si="94"/>
        <v>0.37434062948023217</v>
      </c>
    </row>
    <row r="281" spans="1:34">
      <c r="A281" s="1">
        <f>Raw!A281</f>
        <v>268</v>
      </c>
      <c r="B281" s="14">
        <f>Raw!B281</f>
        <v>0.38128472222222221</v>
      </c>
      <c r="C281" s="15">
        <f>Raw!C281</f>
        <v>109.3</v>
      </c>
      <c r="D281" s="15">
        <f>IF(C281&gt;0.5,Raw!D281*D$11,-999)</f>
        <v>6.2</v>
      </c>
      <c r="E281" s="9">
        <f>IF(Raw!$G281&gt;$C$8,IF(Raw!$Q281&gt;$C$8,IF(Raw!$N281&gt;$C$9,IF(Raw!$N281&lt;$A$9,IF(Raw!$X281&gt;$C$9,IF(Raw!$X281&lt;$A$9,Raw!H281,-999),-999),-999),-999),-999),-999)</f>
        <v>0.23885000000000001</v>
      </c>
      <c r="F281" s="9">
        <f>IF(Raw!$G281&gt;$C$8,IF(Raw!$Q281&gt;$C$8,IF(Raw!$N281&gt;$C$9,IF(Raw!$N281&lt;$A$9,IF(Raw!$X281&gt;$C$9,IF(Raw!$X281&lt;$A$9,Raw!I281,-999),-999),-999),-999),-999),-999)</f>
        <v>0.36476799999999998</v>
      </c>
      <c r="G281" s="9">
        <f>Raw!G281</f>
        <v>0.91429099999999996</v>
      </c>
      <c r="H281" s="9">
        <f>IF(Raw!$G281&gt;$C$8,IF(Raw!$Q281&gt;$C$8,IF(Raw!$N281&gt;$C$9,IF(Raw!$N281&lt;$A$9,IF(Raw!$X281&gt;$C$9,IF(Raw!$X281&lt;$A$9,Raw!L281,-999),-999),-999),-999),-999),-999)</f>
        <v>678.1</v>
      </c>
      <c r="I281" s="9">
        <f>IF(Raw!$G281&gt;$C$8,IF(Raw!$Q281&gt;$C$8,IF(Raw!$N281&gt;$C$9,IF(Raw!$N281&lt;$A$9,IF(Raw!$X281&gt;$C$9,IF(Raw!$X281&lt;$A$9,Raw!M281,-999),-999),-999),-999),-999),-999)</f>
        <v>3.7887999999999998E-2</v>
      </c>
      <c r="J281" s="9">
        <f>IF(Raw!$G281&gt;$C$8,IF(Raw!$Q281&gt;$C$8,IF(Raw!$N281&gt;$C$9,IF(Raw!$N281&lt;$A$9,IF(Raw!$X281&gt;$C$9,IF(Raw!$X281&lt;$A$9,Raw!N281,-999),-999),-999),-999),-999),-999)</f>
        <v>1141</v>
      </c>
      <c r="K281" s="9">
        <f>IF(Raw!$G281&gt;$C$8,IF(Raw!$Q281&gt;$C$8,IF(Raw!$N281&gt;$C$9,IF(Raw!$N281&lt;$A$9,IF(Raw!$X281&gt;$C$9,IF(Raw!$X281&lt;$A$9,Raw!R281,-999),-999),-999),-999),-999),-999)</f>
        <v>0.20591100000000001</v>
      </c>
      <c r="L281" s="9">
        <f>IF(Raw!$G281&gt;$C$8,IF(Raw!$Q281&gt;$C$8,IF(Raw!$N281&gt;$C$9,IF(Raw!$N281&lt;$A$9,IF(Raw!$X281&gt;$C$9,IF(Raw!$X281&lt;$A$9,Raw!S281,-999),-999),-999),-999),-999),-999)</f>
        <v>0.33647100000000002</v>
      </c>
      <c r="M281" s="9">
        <f>Raw!Q281</f>
        <v>0.91590000000000005</v>
      </c>
      <c r="N281" s="9">
        <f>IF(Raw!$G281&gt;$C$8,IF(Raw!$Q281&gt;$C$8,IF(Raw!$N281&gt;$C$9,IF(Raw!$N281&lt;$A$9,IF(Raw!$X281&gt;$C$9,IF(Raw!$X281&lt;$A$9,Raw!V281,-999),-999),-999),-999),-999),-999)</f>
        <v>697.2</v>
      </c>
      <c r="O281" s="9">
        <f>IF(Raw!$G281&gt;$C$8,IF(Raw!$Q281&gt;$C$8,IF(Raw!$N281&gt;$C$9,IF(Raw!$N281&lt;$A$9,IF(Raw!$X281&gt;$C$9,IF(Raw!$X281&lt;$A$9,Raw!W281,-999),-999),-999),-999),-999),-999)</f>
        <v>0.23686599999999999</v>
      </c>
      <c r="P281" s="9">
        <f>IF(Raw!$G281&gt;$C$8,IF(Raw!$Q281&gt;$C$8,IF(Raw!$N281&gt;$C$9,IF(Raw!$N281&lt;$A$9,IF(Raw!$X281&gt;$C$9,IF(Raw!$X281&lt;$A$9,Raw!X281,-999),-999),-999),-999),-999),-999)</f>
        <v>778</v>
      </c>
      <c r="R281" s="9">
        <f t="shared" si="79"/>
        <v>0.12591799999999997</v>
      </c>
      <c r="S281" s="9">
        <f t="shared" si="80"/>
        <v>0.34520023686288265</v>
      </c>
      <c r="T281" s="9">
        <f t="shared" si="81"/>
        <v>0.13056000000000001</v>
      </c>
      <c r="U281" s="9">
        <f t="shared" si="82"/>
        <v>0.38802749716914681</v>
      </c>
      <c r="V281" s="15">
        <f t="shared" si="83"/>
        <v>0.10252271370000002</v>
      </c>
      <c r="X281" s="11">
        <f t="shared" si="84"/>
        <v>3.7323999999999995E+18</v>
      </c>
      <c r="Y281" s="11">
        <f t="shared" si="85"/>
        <v>6.7809999999999996E-18</v>
      </c>
      <c r="Z281" s="11">
        <f t="shared" si="86"/>
        <v>1.1409999999999999E-3</v>
      </c>
      <c r="AA281" s="16">
        <f t="shared" si="87"/>
        <v>2.8067496405380934E-2</v>
      </c>
      <c r="AB281" s="9">
        <f t="shared" si="88"/>
        <v>0.20957549233068654</v>
      </c>
      <c r="AC281" s="9">
        <f t="shared" si="89"/>
        <v>0.97193250359461913</v>
      </c>
      <c r="AD281" s="15">
        <f t="shared" si="90"/>
        <v>24.599032782980665</v>
      </c>
      <c r="AE281" s="3">
        <f t="shared" si="91"/>
        <v>816.43239999999969</v>
      </c>
      <c r="AF281" s="2">
        <f t="shared" si="92"/>
        <v>0.25</v>
      </c>
      <c r="AG281" s="9">
        <f t="shared" si="93"/>
        <v>7.3423854796629065E-3</v>
      </c>
      <c r="AH281" s="2">
        <f t="shared" si="94"/>
        <v>0.35529421219776769</v>
      </c>
    </row>
    <row r="282" spans="1:34">
      <c r="A282" s="1">
        <f>Raw!A282</f>
        <v>269</v>
      </c>
      <c r="B282" s="14">
        <f>Raw!B282</f>
        <v>0.38133101851851853</v>
      </c>
      <c r="C282" s="15">
        <f>Raw!C282</f>
        <v>108.4</v>
      </c>
      <c r="D282" s="15">
        <f>IF(C282&gt;0.5,Raw!D282*D$11,-999)</f>
        <v>6.2</v>
      </c>
      <c r="E282" s="9">
        <f>IF(Raw!$G282&gt;$C$8,IF(Raw!$Q282&gt;$C$8,IF(Raw!$N282&gt;$C$9,IF(Raw!$N282&lt;$A$9,IF(Raw!$X282&gt;$C$9,IF(Raw!$X282&lt;$A$9,Raw!H282,-999),-999),-999),-999),-999),-999)</f>
        <v>0.23715</v>
      </c>
      <c r="F282" s="9">
        <f>IF(Raw!$G282&gt;$C$8,IF(Raw!$Q282&gt;$C$8,IF(Raw!$N282&gt;$C$9,IF(Raw!$N282&lt;$A$9,IF(Raw!$X282&gt;$C$9,IF(Raw!$X282&lt;$A$9,Raw!I282,-999),-999),-999),-999),-999),-999)</f>
        <v>0.37362800000000002</v>
      </c>
      <c r="G282" s="9">
        <f>Raw!G282</f>
        <v>0.92620999999999998</v>
      </c>
      <c r="H282" s="9">
        <f>IF(Raw!$G282&gt;$C$8,IF(Raw!$Q282&gt;$C$8,IF(Raw!$N282&gt;$C$9,IF(Raw!$N282&lt;$A$9,IF(Raw!$X282&gt;$C$9,IF(Raw!$X282&lt;$A$9,Raw!L282,-999),-999),-999),-999),-999),-999)</f>
        <v>663.6</v>
      </c>
      <c r="I282" s="9">
        <f>IF(Raw!$G282&gt;$C$8,IF(Raw!$Q282&gt;$C$8,IF(Raw!$N282&gt;$C$9,IF(Raw!$N282&lt;$A$9,IF(Raw!$X282&gt;$C$9,IF(Raw!$X282&lt;$A$9,Raw!M282,-999),-999),-999),-999),-999),-999)</f>
        <v>0.37060500000000002</v>
      </c>
      <c r="J282" s="9">
        <f>IF(Raw!$G282&gt;$C$8,IF(Raw!$Q282&gt;$C$8,IF(Raw!$N282&gt;$C$9,IF(Raw!$N282&lt;$A$9,IF(Raw!$X282&gt;$C$9,IF(Raw!$X282&lt;$A$9,Raw!N282,-999),-999),-999),-999),-999),-999)</f>
        <v>638</v>
      </c>
      <c r="K282" s="9">
        <f>IF(Raw!$G282&gt;$C$8,IF(Raw!$Q282&gt;$C$8,IF(Raw!$N282&gt;$C$9,IF(Raw!$N282&lt;$A$9,IF(Raw!$X282&gt;$C$9,IF(Raw!$X282&lt;$A$9,Raw!R282,-999),-999),-999),-999),-999),-999)</f>
        <v>0.20180000000000001</v>
      </c>
      <c r="L282" s="9">
        <f>IF(Raw!$G282&gt;$C$8,IF(Raw!$Q282&gt;$C$8,IF(Raw!$N282&gt;$C$9,IF(Raw!$N282&lt;$A$9,IF(Raw!$X282&gt;$C$9,IF(Raw!$X282&lt;$A$9,Raw!S282,-999),-999),-999),-999),-999),-999)</f>
        <v>0.34505200000000003</v>
      </c>
      <c r="M282" s="9">
        <f>Raw!Q282</f>
        <v>0.94590399999999997</v>
      </c>
      <c r="N282" s="9">
        <f>IF(Raw!$G282&gt;$C$8,IF(Raw!$Q282&gt;$C$8,IF(Raw!$N282&gt;$C$9,IF(Raw!$N282&lt;$A$9,IF(Raw!$X282&gt;$C$9,IF(Raw!$X282&lt;$A$9,Raw!V282,-999),-999),-999),-999),-999),-999)</f>
        <v>648.29999999999995</v>
      </c>
      <c r="O282" s="9">
        <f>IF(Raw!$G282&gt;$C$8,IF(Raw!$Q282&gt;$C$8,IF(Raw!$N282&gt;$C$9,IF(Raw!$N282&lt;$A$9,IF(Raw!$X282&gt;$C$9,IF(Raw!$X282&lt;$A$9,Raw!W282,-999),-999),-999),-999),-999),-999)</f>
        <v>6.3222E-2</v>
      </c>
      <c r="P282" s="9">
        <f>IF(Raw!$G282&gt;$C$8,IF(Raw!$Q282&gt;$C$8,IF(Raw!$N282&gt;$C$9,IF(Raw!$N282&lt;$A$9,IF(Raw!$X282&gt;$C$9,IF(Raw!$X282&lt;$A$9,Raw!X282,-999),-999),-999),-999),-999),-999)</f>
        <v>884</v>
      </c>
      <c r="R282" s="9">
        <f t="shared" si="79"/>
        <v>0.13647800000000002</v>
      </c>
      <c r="S282" s="9">
        <f t="shared" si="80"/>
        <v>0.36527776290856151</v>
      </c>
      <c r="T282" s="9">
        <f t="shared" si="81"/>
        <v>0.14325200000000002</v>
      </c>
      <c r="U282" s="9">
        <f t="shared" si="82"/>
        <v>0.41516061347275196</v>
      </c>
      <c r="V282" s="15">
        <f t="shared" si="83"/>
        <v>0.10513734440000001</v>
      </c>
      <c r="X282" s="11">
        <f t="shared" si="84"/>
        <v>3.7323999999999995E+18</v>
      </c>
      <c r="Y282" s="11">
        <f t="shared" si="85"/>
        <v>6.636E-18</v>
      </c>
      <c r="Z282" s="11">
        <f t="shared" si="86"/>
        <v>6.38E-4</v>
      </c>
      <c r="AA282" s="16">
        <f t="shared" si="87"/>
        <v>1.5556293336298023E-2</v>
      </c>
      <c r="AB282" s="9">
        <f t="shared" si="88"/>
        <v>0.20402847013301137</v>
      </c>
      <c r="AC282" s="9">
        <f t="shared" si="89"/>
        <v>0.98444370666370196</v>
      </c>
      <c r="AD282" s="15">
        <f t="shared" si="90"/>
        <v>24.382904915827623</v>
      </c>
      <c r="AE282" s="3">
        <f t="shared" si="91"/>
        <v>798.97439999999983</v>
      </c>
      <c r="AF282" s="2">
        <f t="shared" si="92"/>
        <v>0.25</v>
      </c>
      <c r="AG282" s="9">
        <f t="shared" si="93"/>
        <v>7.78678597161752E-3</v>
      </c>
      <c r="AH282" s="2">
        <f t="shared" si="94"/>
        <v>0.3767985207261948</v>
      </c>
    </row>
    <row r="283" spans="1:34">
      <c r="A283" s="1">
        <f>Raw!A283</f>
        <v>270</v>
      </c>
      <c r="B283" s="14">
        <f>Raw!B283</f>
        <v>0.38138888888888883</v>
      </c>
      <c r="C283" s="15">
        <f>Raw!C283</f>
        <v>107.5</v>
      </c>
      <c r="D283" s="15">
        <f>IF(C283&gt;0.5,Raw!D283*D$11,-999)</f>
        <v>6.2</v>
      </c>
      <c r="E283" s="9">
        <f>IF(Raw!$G283&gt;$C$8,IF(Raw!$Q283&gt;$C$8,IF(Raw!$N283&gt;$C$9,IF(Raw!$N283&lt;$A$9,IF(Raw!$X283&gt;$C$9,IF(Raw!$X283&lt;$A$9,Raw!H283,-999),-999),-999),-999),-999),-999)</f>
        <v>0.23866999999999999</v>
      </c>
      <c r="F283" s="9">
        <f>IF(Raw!$G283&gt;$C$8,IF(Raw!$Q283&gt;$C$8,IF(Raw!$N283&gt;$C$9,IF(Raw!$N283&lt;$A$9,IF(Raw!$X283&gt;$C$9,IF(Raw!$X283&lt;$A$9,Raw!I283,-999),-999),-999),-999),-999),-999)</f>
        <v>0.377137</v>
      </c>
      <c r="G283" s="9">
        <f>Raw!G283</f>
        <v>0.94876099999999997</v>
      </c>
      <c r="H283" s="9">
        <f>IF(Raw!$G283&gt;$C$8,IF(Raw!$Q283&gt;$C$8,IF(Raw!$N283&gt;$C$9,IF(Raw!$N283&lt;$A$9,IF(Raw!$X283&gt;$C$9,IF(Raw!$X283&lt;$A$9,Raw!L283,-999),-999),-999),-999),-999),-999)</f>
        <v>633.6</v>
      </c>
      <c r="I283" s="9">
        <f>IF(Raw!$G283&gt;$C$8,IF(Raw!$Q283&gt;$C$8,IF(Raw!$N283&gt;$C$9,IF(Raw!$N283&lt;$A$9,IF(Raw!$X283&gt;$C$9,IF(Raw!$X283&lt;$A$9,Raw!M283,-999),-999),-999),-999),-999),-999)</f>
        <v>0.14164099999999999</v>
      </c>
      <c r="J283" s="9">
        <f>IF(Raw!$G283&gt;$C$8,IF(Raw!$Q283&gt;$C$8,IF(Raw!$N283&gt;$C$9,IF(Raw!$N283&lt;$A$9,IF(Raw!$X283&gt;$C$9,IF(Raw!$X283&lt;$A$9,Raw!N283,-999),-999),-999),-999),-999),-999)</f>
        <v>571</v>
      </c>
      <c r="K283" s="9">
        <f>IF(Raw!$G283&gt;$C$8,IF(Raw!$Q283&gt;$C$8,IF(Raw!$N283&gt;$C$9,IF(Raw!$N283&lt;$A$9,IF(Raw!$X283&gt;$C$9,IF(Raw!$X283&lt;$A$9,Raw!R283,-999),-999),-999),-999),-999),-999)</f>
        <v>0.21493200000000001</v>
      </c>
      <c r="L283" s="9">
        <f>IF(Raw!$G283&gt;$C$8,IF(Raw!$Q283&gt;$C$8,IF(Raw!$N283&gt;$C$9,IF(Raw!$N283&lt;$A$9,IF(Raw!$X283&gt;$C$9,IF(Raw!$X283&lt;$A$9,Raw!S283,-999),-999),-999),-999),-999),-999)</f>
        <v>0.352686</v>
      </c>
      <c r="M283" s="9">
        <f>Raw!Q283</f>
        <v>0.927701</v>
      </c>
      <c r="N283" s="9">
        <f>IF(Raw!$G283&gt;$C$8,IF(Raw!$Q283&gt;$C$8,IF(Raw!$N283&gt;$C$9,IF(Raw!$N283&lt;$A$9,IF(Raw!$X283&gt;$C$9,IF(Raw!$X283&lt;$A$9,Raw!V283,-999),-999),-999),-999),-999),-999)</f>
        <v>678.4</v>
      </c>
      <c r="O283" s="9">
        <f>IF(Raw!$G283&gt;$C$8,IF(Raw!$Q283&gt;$C$8,IF(Raw!$N283&gt;$C$9,IF(Raw!$N283&lt;$A$9,IF(Raw!$X283&gt;$C$9,IF(Raw!$X283&lt;$A$9,Raw!W283,-999),-999),-999),-999),-999),-999)</f>
        <v>0.195044</v>
      </c>
      <c r="P283" s="9">
        <f>IF(Raw!$G283&gt;$C$8,IF(Raw!$Q283&gt;$C$8,IF(Raw!$N283&gt;$C$9,IF(Raw!$N283&lt;$A$9,IF(Raw!$X283&gt;$C$9,IF(Raw!$X283&lt;$A$9,Raw!X283,-999),-999),-999),-999),-999),-999)</f>
        <v>501</v>
      </c>
      <c r="R283" s="9">
        <f t="shared" si="79"/>
        <v>0.13846700000000001</v>
      </c>
      <c r="S283" s="9">
        <f t="shared" si="80"/>
        <v>0.36715305048298102</v>
      </c>
      <c r="T283" s="9">
        <f t="shared" si="81"/>
        <v>0.13775399999999999</v>
      </c>
      <c r="U283" s="9">
        <f t="shared" si="82"/>
        <v>0.39058539323931196</v>
      </c>
      <c r="V283" s="15">
        <f t="shared" si="83"/>
        <v>0.1074634242</v>
      </c>
      <c r="X283" s="11">
        <f t="shared" si="84"/>
        <v>3.7323999999999995E+18</v>
      </c>
      <c r="Y283" s="11">
        <f t="shared" si="85"/>
        <v>6.336E-18</v>
      </c>
      <c r="Z283" s="11">
        <f t="shared" si="86"/>
        <v>5.71E-4</v>
      </c>
      <c r="AA283" s="16">
        <f t="shared" si="87"/>
        <v>1.3323376376244611E-2</v>
      </c>
      <c r="AB283" s="9">
        <f t="shared" si="88"/>
        <v>0.2167673483893332</v>
      </c>
      <c r="AC283" s="9">
        <f t="shared" si="89"/>
        <v>0.98667662362375541</v>
      </c>
      <c r="AD283" s="15">
        <f t="shared" si="90"/>
        <v>23.333408714964296</v>
      </c>
      <c r="AE283" s="3">
        <f t="shared" si="91"/>
        <v>762.85439999999983</v>
      </c>
      <c r="AF283" s="2">
        <f t="shared" si="92"/>
        <v>0.25</v>
      </c>
      <c r="AG283" s="9">
        <f t="shared" si="93"/>
        <v>7.0105297065753214E-3</v>
      </c>
      <c r="AH283" s="2">
        <f t="shared" si="94"/>
        <v>0.33923588404419763</v>
      </c>
    </row>
    <row r="284" spans="1:34">
      <c r="A284" s="1">
        <f>Raw!A284</f>
        <v>271</v>
      </c>
      <c r="B284" s="14">
        <f>Raw!B284</f>
        <v>0.38143518518518515</v>
      </c>
      <c r="C284" s="15">
        <f>Raw!C284</f>
        <v>107.5</v>
      </c>
      <c r="D284" s="15">
        <f>IF(C284&gt;0.5,Raw!D284*D$11,-999)</f>
        <v>6.2</v>
      </c>
      <c r="E284" s="9">
        <f>IF(Raw!$G284&gt;$C$8,IF(Raw!$Q284&gt;$C$8,IF(Raw!$N284&gt;$C$9,IF(Raw!$N284&lt;$A$9,IF(Raw!$X284&gt;$C$9,IF(Raw!$X284&lt;$A$9,Raw!H284,-999),-999),-999),-999),-999),-999)</f>
        <v>0.250025</v>
      </c>
      <c r="F284" s="9">
        <f>IF(Raw!$G284&gt;$C$8,IF(Raw!$Q284&gt;$C$8,IF(Raw!$N284&gt;$C$9,IF(Raw!$N284&lt;$A$9,IF(Raw!$X284&gt;$C$9,IF(Raw!$X284&lt;$A$9,Raw!I284,-999),-999),-999),-999),-999),-999)</f>
        <v>0.39540199999999998</v>
      </c>
      <c r="G284" s="9">
        <f>Raw!G284</f>
        <v>0.94877599999999995</v>
      </c>
      <c r="H284" s="9">
        <f>IF(Raw!$G284&gt;$C$8,IF(Raw!$Q284&gt;$C$8,IF(Raw!$N284&gt;$C$9,IF(Raw!$N284&lt;$A$9,IF(Raw!$X284&gt;$C$9,IF(Raw!$X284&lt;$A$9,Raw!L284,-999),-999),-999),-999),-999),-999)</f>
        <v>616.4</v>
      </c>
      <c r="I284" s="9">
        <f>IF(Raw!$G284&gt;$C$8,IF(Raw!$Q284&gt;$C$8,IF(Raw!$N284&gt;$C$9,IF(Raw!$N284&lt;$A$9,IF(Raw!$X284&gt;$C$9,IF(Raw!$X284&lt;$A$9,Raw!M284,-999),-999),-999),-999),-999),-999)</f>
        <v>0.26276899999999997</v>
      </c>
      <c r="J284" s="9">
        <f>IF(Raw!$G284&gt;$C$8,IF(Raw!$Q284&gt;$C$8,IF(Raw!$N284&gt;$C$9,IF(Raw!$N284&lt;$A$9,IF(Raw!$X284&gt;$C$9,IF(Raw!$X284&lt;$A$9,Raw!N284,-999),-999),-999),-999),-999),-999)</f>
        <v>452</v>
      </c>
      <c r="K284" s="9">
        <f>IF(Raw!$G284&gt;$C$8,IF(Raw!$Q284&gt;$C$8,IF(Raw!$N284&gt;$C$9,IF(Raw!$N284&lt;$A$9,IF(Raw!$X284&gt;$C$9,IF(Raw!$X284&lt;$A$9,Raw!R284,-999),-999),-999),-999),-999),-999)</f>
        <v>0.22316800000000001</v>
      </c>
      <c r="L284" s="9">
        <f>IF(Raw!$G284&gt;$C$8,IF(Raw!$Q284&gt;$C$8,IF(Raw!$N284&gt;$C$9,IF(Raw!$N284&lt;$A$9,IF(Raw!$X284&gt;$C$9,IF(Raw!$X284&lt;$A$9,Raw!S284,-999),-999),-999),-999),-999),-999)</f>
        <v>0.36568000000000001</v>
      </c>
      <c r="M284" s="9">
        <f>Raw!Q284</f>
        <v>0.95600700000000005</v>
      </c>
      <c r="N284" s="9">
        <f>IF(Raw!$G284&gt;$C$8,IF(Raw!$Q284&gt;$C$8,IF(Raw!$N284&gt;$C$9,IF(Raw!$N284&lt;$A$9,IF(Raw!$X284&gt;$C$9,IF(Raw!$X284&lt;$A$9,Raw!V284,-999),-999),-999),-999),-999),-999)</f>
        <v>667.4</v>
      </c>
      <c r="O284" s="9">
        <f>IF(Raw!$G284&gt;$C$8,IF(Raw!$Q284&gt;$C$8,IF(Raw!$N284&gt;$C$9,IF(Raw!$N284&lt;$A$9,IF(Raw!$X284&gt;$C$9,IF(Raw!$X284&lt;$A$9,Raw!W284,-999),-999),-999),-999),-999),-999)</f>
        <v>0.11086600000000001</v>
      </c>
      <c r="P284" s="9">
        <f>IF(Raw!$G284&gt;$C$8,IF(Raw!$Q284&gt;$C$8,IF(Raw!$N284&gt;$C$9,IF(Raw!$N284&lt;$A$9,IF(Raw!$X284&gt;$C$9,IF(Raw!$X284&lt;$A$9,Raw!X284,-999),-999),-999),-999),-999),-999)</f>
        <v>671</v>
      </c>
      <c r="R284" s="9">
        <f t="shared" si="79"/>
        <v>0.14537699999999998</v>
      </c>
      <c r="S284" s="9">
        <f t="shared" si="80"/>
        <v>0.36766885347064504</v>
      </c>
      <c r="T284" s="9">
        <f t="shared" si="81"/>
        <v>0.142512</v>
      </c>
      <c r="U284" s="9">
        <f t="shared" si="82"/>
        <v>0.38971778604244145</v>
      </c>
      <c r="V284" s="15">
        <f t="shared" si="83"/>
        <v>0.11142269600000002</v>
      </c>
      <c r="X284" s="11">
        <f t="shared" si="84"/>
        <v>3.7323999999999995E+18</v>
      </c>
      <c r="Y284" s="11">
        <f t="shared" si="85"/>
        <v>6.1639999999999997E-18</v>
      </c>
      <c r="Z284" s="11">
        <f t="shared" si="86"/>
        <v>4.5199999999999998E-4</v>
      </c>
      <c r="AA284" s="16">
        <f t="shared" si="87"/>
        <v>1.0291919055771526E-2</v>
      </c>
      <c r="AB284" s="9">
        <f t="shared" si="88"/>
        <v>0.22463472196847611</v>
      </c>
      <c r="AC284" s="9">
        <f t="shared" si="89"/>
        <v>0.98970808094422846</v>
      </c>
      <c r="AD284" s="15">
        <f t="shared" si="90"/>
        <v>22.769732424273286</v>
      </c>
      <c r="AE284" s="3">
        <f t="shared" si="91"/>
        <v>742.14559999999972</v>
      </c>
      <c r="AF284" s="2">
        <f t="shared" si="92"/>
        <v>0.25</v>
      </c>
      <c r="AG284" s="9">
        <f t="shared" si="93"/>
        <v>6.8259766993589059E-3</v>
      </c>
      <c r="AH284" s="2">
        <f t="shared" si="94"/>
        <v>0.33030546007104827</v>
      </c>
    </row>
    <row r="285" spans="1:34">
      <c r="A285" s="1">
        <f>Raw!A285</f>
        <v>272</v>
      </c>
      <c r="B285" s="14">
        <f>Raw!B285</f>
        <v>0.38149305555555557</v>
      </c>
      <c r="C285" s="15">
        <f>Raw!C285</f>
        <v>105.8</v>
      </c>
      <c r="D285" s="15">
        <f>IF(C285&gt;0.5,Raw!D285*D$11,-999)</f>
        <v>6.2</v>
      </c>
      <c r="E285" s="9">
        <f>IF(Raw!$G285&gt;$C$8,IF(Raw!$Q285&gt;$C$8,IF(Raw!$N285&gt;$C$9,IF(Raw!$N285&lt;$A$9,IF(Raw!$X285&gt;$C$9,IF(Raw!$X285&lt;$A$9,Raw!H285,-999),-999),-999),-999),-999),-999)</f>
        <v>0.24452699999999999</v>
      </c>
      <c r="F285" s="9">
        <f>IF(Raw!$G285&gt;$C$8,IF(Raw!$Q285&gt;$C$8,IF(Raw!$N285&gt;$C$9,IF(Raw!$N285&lt;$A$9,IF(Raw!$X285&gt;$C$9,IF(Raw!$X285&lt;$A$9,Raw!I285,-999),-999),-999),-999),-999),-999)</f>
        <v>0.40427099999999999</v>
      </c>
      <c r="G285" s="9">
        <f>Raw!G285</f>
        <v>0.96144399999999997</v>
      </c>
      <c r="H285" s="9">
        <f>IF(Raw!$G285&gt;$C$8,IF(Raw!$Q285&gt;$C$8,IF(Raw!$N285&gt;$C$9,IF(Raw!$N285&lt;$A$9,IF(Raw!$X285&gt;$C$9,IF(Raw!$X285&lt;$A$9,Raw!L285,-999),-999),-999),-999),-999),-999)</f>
        <v>664.5</v>
      </c>
      <c r="I285" s="9">
        <f>IF(Raw!$G285&gt;$C$8,IF(Raw!$Q285&gt;$C$8,IF(Raw!$N285&gt;$C$9,IF(Raw!$N285&lt;$A$9,IF(Raw!$X285&gt;$C$9,IF(Raw!$X285&lt;$A$9,Raw!M285,-999),-999),-999),-999),-999),-999)</f>
        <v>1.9401000000000002E-2</v>
      </c>
      <c r="J285" s="9">
        <f>IF(Raw!$G285&gt;$C$8,IF(Raw!$Q285&gt;$C$8,IF(Raw!$N285&gt;$C$9,IF(Raw!$N285&lt;$A$9,IF(Raw!$X285&gt;$C$9,IF(Raw!$X285&lt;$A$9,Raw!N285,-999),-999),-999),-999),-999),-999)</f>
        <v>543</v>
      </c>
      <c r="K285" s="9">
        <f>IF(Raw!$G285&gt;$C$8,IF(Raw!$Q285&gt;$C$8,IF(Raw!$N285&gt;$C$9,IF(Raw!$N285&lt;$A$9,IF(Raw!$X285&gt;$C$9,IF(Raw!$X285&lt;$A$9,Raw!R285,-999),-999),-999),-999),-999),-999)</f>
        <v>0.23279</v>
      </c>
      <c r="L285" s="9">
        <f>IF(Raw!$G285&gt;$C$8,IF(Raw!$Q285&gt;$C$8,IF(Raw!$N285&gt;$C$9,IF(Raw!$N285&lt;$A$9,IF(Raw!$X285&gt;$C$9,IF(Raw!$X285&lt;$A$9,Raw!S285,-999),-999),-999),-999),-999),-999)</f>
        <v>0.39500200000000002</v>
      </c>
      <c r="M285" s="9">
        <f>Raw!Q285</f>
        <v>0.95624600000000004</v>
      </c>
      <c r="N285" s="9">
        <f>IF(Raw!$G285&gt;$C$8,IF(Raw!$Q285&gt;$C$8,IF(Raw!$N285&gt;$C$9,IF(Raw!$N285&lt;$A$9,IF(Raw!$X285&gt;$C$9,IF(Raw!$X285&lt;$A$9,Raw!V285,-999),-999),-999),-999),-999),-999)</f>
        <v>677.5</v>
      </c>
      <c r="O285" s="9">
        <f>IF(Raw!$G285&gt;$C$8,IF(Raw!$Q285&gt;$C$8,IF(Raw!$N285&gt;$C$9,IF(Raw!$N285&lt;$A$9,IF(Raw!$X285&gt;$C$9,IF(Raw!$X285&lt;$A$9,Raw!W285,-999),-999),-999),-999),-999),-999)</f>
        <v>0.14124999999999999</v>
      </c>
      <c r="P285" s="9">
        <f>IF(Raw!$G285&gt;$C$8,IF(Raw!$Q285&gt;$C$8,IF(Raw!$N285&gt;$C$9,IF(Raw!$N285&lt;$A$9,IF(Raw!$X285&gt;$C$9,IF(Raw!$X285&lt;$A$9,Raw!X285,-999),-999),-999),-999),-999),-999)</f>
        <v>649</v>
      </c>
      <c r="R285" s="9">
        <f t="shared" si="79"/>
        <v>0.159744</v>
      </c>
      <c r="S285" s="9">
        <f t="shared" si="80"/>
        <v>0.39514088321942459</v>
      </c>
      <c r="T285" s="9">
        <f t="shared" si="81"/>
        <v>0.16221200000000002</v>
      </c>
      <c r="U285" s="9">
        <f t="shared" si="82"/>
        <v>0.41066121184196541</v>
      </c>
      <c r="V285" s="15">
        <f t="shared" si="83"/>
        <v>0.12035710940000002</v>
      </c>
      <c r="X285" s="11">
        <f t="shared" si="84"/>
        <v>3.7323999999999995E+18</v>
      </c>
      <c r="Y285" s="11">
        <f t="shared" si="85"/>
        <v>6.6449999999999997E-18</v>
      </c>
      <c r="Z285" s="11">
        <f t="shared" si="86"/>
        <v>5.4299999999999997E-4</v>
      </c>
      <c r="AA285" s="16">
        <f t="shared" si="87"/>
        <v>1.3288416212252532E-2</v>
      </c>
      <c r="AB285" s="9">
        <f t="shared" si="88"/>
        <v>0.23494554057062189</v>
      </c>
      <c r="AC285" s="9">
        <f t="shared" si="89"/>
        <v>0.98671158378774759</v>
      </c>
      <c r="AD285" s="15">
        <f t="shared" si="90"/>
        <v>24.472221385363785</v>
      </c>
      <c r="AE285" s="3">
        <f t="shared" si="91"/>
        <v>800.05799999999977</v>
      </c>
      <c r="AF285" s="2">
        <f t="shared" si="92"/>
        <v>0.25</v>
      </c>
      <c r="AG285" s="9">
        <f t="shared" si="93"/>
        <v>7.7306093004448871E-3</v>
      </c>
      <c r="AH285" s="2">
        <f t="shared" si="94"/>
        <v>0.37408016084391177</v>
      </c>
    </row>
    <row r="286" spans="1:34">
      <c r="A286" s="1">
        <f>Raw!A286</f>
        <v>273</v>
      </c>
      <c r="B286" s="14">
        <f>Raw!B286</f>
        <v>0.38153935185185189</v>
      </c>
      <c r="C286" s="15">
        <f>Raw!C286</f>
        <v>105.4</v>
      </c>
      <c r="D286" s="15">
        <f>IF(C286&gt;0.5,Raw!D286*D$11,-999)</f>
        <v>6.2</v>
      </c>
      <c r="E286" s="9">
        <f>IF(Raw!$G286&gt;$C$8,IF(Raw!$Q286&gt;$C$8,IF(Raw!$N286&gt;$C$9,IF(Raw!$N286&lt;$A$9,IF(Raw!$X286&gt;$C$9,IF(Raw!$X286&lt;$A$9,Raw!H286,-999),-999),-999),-999),-999),-999)</f>
        <v>0.25365100000000002</v>
      </c>
      <c r="F286" s="9">
        <f>IF(Raw!$G286&gt;$C$8,IF(Raw!$Q286&gt;$C$8,IF(Raw!$N286&gt;$C$9,IF(Raw!$N286&lt;$A$9,IF(Raw!$X286&gt;$C$9,IF(Raw!$X286&lt;$A$9,Raw!I286,-999),-999),-999),-999),-999),-999)</f>
        <v>0.41643599999999997</v>
      </c>
      <c r="G286" s="9">
        <f>Raw!G286</f>
        <v>0.95272999999999997</v>
      </c>
      <c r="H286" s="9">
        <f>IF(Raw!$G286&gt;$C$8,IF(Raw!$Q286&gt;$C$8,IF(Raw!$N286&gt;$C$9,IF(Raw!$N286&lt;$A$9,IF(Raw!$X286&gt;$C$9,IF(Raw!$X286&lt;$A$9,Raw!L286,-999),-999),-999),-999),-999),-999)</f>
        <v>703</v>
      </c>
      <c r="I286" s="9">
        <f>IF(Raw!$G286&gt;$C$8,IF(Raw!$Q286&gt;$C$8,IF(Raw!$N286&gt;$C$9,IF(Raw!$N286&lt;$A$9,IF(Raw!$X286&gt;$C$9,IF(Raw!$X286&lt;$A$9,Raw!M286,-999),-999),-999),-999),-999),-999)</f>
        <v>0.179093</v>
      </c>
      <c r="J286" s="9">
        <f>IF(Raw!$G286&gt;$C$8,IF(Raw!$Q286&gt;$C$8,IF(Raw!$N286&gt;$C$9,IF(Raw!$N286&lt;$A$9,IF(Raw!$X286&gt;$C$9,IF(Raw!$X286&lt;$A$9,Raw!N286,-999),-999),-999),-999),-999),-999)</f>
        <v>689</v>
      </c>
      <c r="K286" s="9">
        <f>IF(Raw!$G286&gt;$C$8,IF(Raw!$Q286&gt;$C$8,IF(Raw!$N286&gt;$C$9,IF(Raw!$N286&lt;$A$9,IF(Raw!$X286&gt;$C$9,IF(Raw!$X286&lt;$A$9,Raw!R286,-999),-999),-999),-999),-999),-999)</f>
        <v>0.229681</v>
      </c>
      <c r="L286" s="9">
        <f>IF(Raw!$G286&gt;$C$8,IF(Raw!$Q286&gt;$C$8,IF(Raw!$N286&gt;$C$9,IF(Raw!$N286&lt;$A$9,IF(Raw!$X286&gt;$C$9,IF(Raw!$X286&lt;$A$9,Raw!S286,-999),-999),-999),-999),-999),-999)</f>
        <v>0.39292700000000003</v>
      </c>
      <c r="M286" s="9">
        <f>Raw!Q286</f>
        <v>0.95698300000000003</v>
      </c>
      <c r="N286" s="9">
        <f>IF(Raw!$G286&gt;$C$8,IF(Raw!$Q286&gt;$C$8,IF(Raw!$N286&gt;$C$9,IF(Raw!$N286&lt;$A$9,IF(Raw!$X286&gt;$C$9,IF(Raw!$X286&lt;$A$9,Raw!V286,-999),-999),-999),-999),-999),-999)</f>
        <v>706.7</v>
      </c>
      <c r="O286" s="9">
        <f>IF(Raw!$G286&gt;$C$8,IF(Raw!$Q286&gt;$C$8,IF(Raw!$N286&gt;$C$9,IF(Raw!$N286&lt;$A$9,IF(Raw!$X286&gt;$C$9,IF(Raw!$X286&lt;$A$9,Raw!W286,-999),-999),-999),-999),-999),-999)</f>
        <v>0.28083399999999997</v>
      </c>
      <c r="P286" s="9">
        <f>IF(Raw!$G286&gt;$C$8,IF(Raw!$Q286&gt;$C$8,IF(Raw!$N286&gt;$C$9,IF(Raw!$N286&lt;$A$9,IF(Raw!$X286&gt;$C$9,IF(Raw!$X286&lt;$A$9,Raw!X286,-999),-999),-999),-999),-999),-999)</f>
        <v>613</v>
      </c>
      <c r="R286" s="9">
        <f t="shared" si="79"/>
        <v>0.16278499999999996</v>
      </c>
      <c r="S286" s="9">
        <f t="shared" si="80"/>
        <v>0.39090040246280333</v>
      </c>
      <c r="T286" s="9">
        <f t="shared" si="81"/>
        <v>0.16324600000000003</v>
      </c>
      <c r="U286" s="9">
        <f t="shared" si="82"/>
        <v>0.41546139613719602</v>
      </c>
      <c r="V286" s="15">
        <f t="shared" si="83"/>
        <v>0.11972485690000002</v>
      </c>
      <c r="X286" s="11">
        <f t="shared" si="84"/>
        <v>3.7323999999999995E+18</v>
      </c>
      <c r="Y286" s="11">
        <f t="shared" si="85"/>
        <v>7.0300000000000003E-18</v>
      </c>
      <c r="Z286" s="11">
        <f t="shared" si="86"/>
        <v>6.8899999999999994E-4</v>
      </c>
      <c r="AA286" s="16">
        <f t="shared" si="87"/>
        <v>1.7757484969016531E-2</v>
      </c>
      <c r="AB286" s="9">
        <f t="shared" si="88"/>
        <v>0.23257983839125207</v>
      </c>
      <c r="AC286" s="9">
        <f t="shared" si="89"/>
        <v>0.98224251503098348</v>
      </c>
      <c r="AD286" s="15">
        <f t="shared" si="90"/>
        <v>25.772837400604544</v>
      </c>
      <c r="AE286" s="3">
        <f t="shared" si="91"/>
        <v>846.41199999999981</v>
      </c>
      <c r="AF286" s="2">
        <f t="shared" si="92"/>
        <v>0.25</v>
      </c>
      <c r="AG286" s="9">
        <f t="shared" si="93"/>
        <v>8.2366300068246971E-3</v>
      </c>
      <c r="AH286" s="2">
        <f t="shared" si="94"/>
        <v>0.39856623947965591</v>
      </c>
    </row>
    <row r="287" spans="1:34">
      <c r="A287" s="1">
        <f>Raw!A287</f>
        <v>274</v>
      </c>
      <c r="B287" s="14">
        <f>Raw!B287</f>
        <v>0.3815972222222222</v>
      </c>
      <c r="C287" s="15">
        <f>Raw!C287</f>
        <v>104.5</v>
      </c>
      <c r="D287" s="15">
        <f>IF(C287&gt;0.5,Raw!D287*D$11,-999)</f>
        <v>6.2</v>
      </c>
      <c r="E287" s="9">
        <f>IF(Raw!$G287&gt;$C$8,IF(Raw!$Q287&gt;$C$8,IF(Raw!$N287&gt;$C$9,IF(Raw!$N287&lt;$A$9,IF(Raw!$X287&gt;$C$9,IF(Raw!$X287&lt;$A$9,Raw!H287,-999),-999),-999),-999),-999),-999)</f>
        <v>0.28867900000000002</v>
      </c>
      <c r="F287" s="9">
        <f>IF(Raw!$G287&gt;$C$8,IF(Raw!$Q287&gt;$C$8,IF(Raw!$N287&gt;$C$9,IF(Raw!$N287&lt;$A$9,IF(Raw!$X287&gt;$C$9,IF(Raw!$X287&lt;$A$9,Raw!I287,-999),-999),-999),-999),-999),-999)</f>
        <v>0.45298699999999997</v>
      </c>
      <c r="G287" s="9">
        <f>Raw!G287</f>
        <v>0.95340100000000005</v>
      </c>
      <c r="H287" s="9">
        <f>IF(Raw!$G287&gt;$C$8,IF(Raw!$Q287&gt;$C$8,IF(Raw!$N287&gt;$C$9,IF(Raw!$N287&lt;$A$9,IF(Raw!$X287&gt;$C$9,IF(Raw!$X287&lt;$A$9,Raw!L287,-999),-999),-999),-999),-999),-999)</f>
        <v>689.5</v>
      </c>
      <c r="I287" s="9">
        <f>IF(Raw!$G287&gt;$C$8,IF(Raw!$Q287&gt;$C$8,IF(Raw!$N287&gt;$C$9,IF(Raw!$N287&lt;$A$9,IF(Raw!$X287&gt;$C$9,IF(Raw!$X287&lt;$A$9,Raw!M287,-999),-999),-999),-999),-999),-999)</f>
        <v>0.29117500000000002</v>
      </c>
      <c r="J287" s="9">
        <f>IF(Raw!$G287&gt;$C$8,IF(Raw!$Q287&gt;$C$8,IF(Raw!$N287&gt;$C$9,IF(Raw!$N287&lt;$A$9,IF(Raw!$X287&gt;$C$9,IF(Raw!$X287&lt;$A$9,Raw!N287,-999),-999),-999),-999),-999),-999)</f>
        <v>616</v>
      </c>
      <c r="K287" s="9">
        <f>IF(Raw!$G287&gt;$C$8,IF(Raw!$Q287&gt;$C$8,IF(Raw!$N287&gt;$C$9,IF(Raw!$N287&lt;$A$9,IF(Raw!$X287&gt;$C$9,IF(Raw!$X287&lt;$A$9,Raw!R287,-999),-999),-999),-999),-999),-999)</f>
        <v>0.23826800000000001</v>
      </c>
      <c r="L287" s="9">
        <f>IF(Raw!$G287&gt;$C$8,IF(Raw!$Q287&gt;$C$8,IF(Raw!$N287&gt;$C$9,IF(Raw!$N287&lt;$A$9,IF(Raw!$X287&gt;$C$9,IF(Raw!$X287&lt;$A$9,Raw!S287,-999),-999),-999),-999),-999),-999)</f>
        <v>0.421047</v>
      </c>
      <c r="M287" s="9">
        <f>Raw!Q287</f>
        <v>0.95328999999999997</v>
      </c>
      <c r="N287" s="9">
        <f>IF(Raw!$G287&gt;$C$8,IF(Raw!$Q287&gt;$C$8,IF(Raw!$N287&gt;$C$9,IF(Raw!$N287&lt;$A$9,IF(Raw!$X287&gt;$C$9,IF(Raw!$X287&lt;$A$9,Raw!V287,-999),-999),-999),-999),-999),-999)</f>
        <v>680</v>
      </c>
      <c r="O287" s="9">
        <f>IF(Raw!$G287&gt;$C$8,IF(Raw!$Q287&gt;$C$8,IF(Raw!$N287&gt;$C$9,IF(Raw!$N287&lt;$A$9,IF(Raw!$X287&gt;$C$9,IF(Raw!$X287&lt;$A$9,Raw!W287,-999),-999),-999),-999),-999),-999)</f>
        <v>8.2602999999999996E-2</v>
      </c>
      <c r="P287" s="9">
        <f>IF(Raw!$G287&gt;$C$8,IF(Raw!$Q287&gt;$C$8,IF(Raw!$N287&gt;$C$9,IF(Raw!$N287&lt;$A$9,IF(Raw!$X287&gt;$C$9,IF(Raw!$X287&lt;$A$9,Raw!X287,-999),-999),-999),-999),-999),-999)</f>
        <v>746</v>
      </c>
      <c r="R287" s="9">
        <f t="shared" si="79"/>
        <v>0.16430799999999995</v>
      </c>
      <c r="S287" s="9">
        <f t="shared" si="80"/>
        <v>0.36272122599544793</v>
      </c>
      <c r="T287" s="9">
        <f t="shared" si="81"/>
        <v>0.182779</v>
      </c>
      <c r="U287" s="9">
        <f t="shared" si="82"/>
        <v>0.43410593116682933</v>
      </c>
      <c r="V287" s="15">
        <f t="shared" si="83"/>
        <v>0.1282930209</v>
      </c>
      <c r="X287" s="11">
        <f t="shared" si="84"/>
        <v>3.7323999999999995E+18</v>
      </c>
      <c r="Y287" s="11">
        <f t="shared" si="85"/>
        <v>6.8949999999999999E-18</v>
      </c>
      <c r="Z287" s="11">
        <f t="shared" si="86"/>
        <v>6.1600000000000001E-4</v>
      </c>
      <c r="AA287" s="16">
        <f t="shared" si="87"/>
        <v>1.5605310900088407E-2</v>
      </c>
      <c r="AB287" s="9">
        <f t="shared" si="88"/>
        <v>0.24112032312100726</v>
      </c>
      <c r="AC287" s="9">
        <f t="shared" si="89"/>
        <v>0.98439468909991168</v>
      </c>
      <c r="AD287" s="15">
        <f t="shared" si="90"/>
        <v>25.333296915727935</v>
      </c>
      <c r="AE287" s="3">
        <f t="shared" si="91"/>
        <v>830.15799999999979</v>
      </c>
      <c r="AF287" s="2">
        <f t="shared" si="92"/>
        <v>0.25</v>
      </c>
      <c r="AG287" s="9">
        <f t="shared" si="93"/>
        <v>8.4594880362521847E-3</v>
      </c>
      <c r="AH287" s="2">
        <f t="shared" si="94"/>
        <v>0.40935022354269662</v>
      </c>
    </row>
    <row r="288" spans="1:34">
      <c r="A288" s="1">
        <f>Raw!A288</f>
        <v>275</v>
      </c>
      <c r="B288" s="14">
        <f>Raw!B288</f>
        <v>0.38164351851851852</v>
      </c>
      <c r="C288" s="15">
        <f>Raw!C288</f>
        <v>103.3</v>
      </c>
      <c r="D288" s="15">
        <f>IF(C288&gt;0.5,Raw!D288*D$11,-999)</f>
        <v>6.2</v>
      </c>
      <c r="E288" s="9">
        <f>IF(Raw!$G288&gt;$C$8,IF(Raw!$Q288&gt;$C$8,IF(Raw!$N288&gt;$C$9,IF(Raw!$N288&lt;$A$9,IF(Raw!$X288&gt;$C$9,IF(Raw!$X288&lt;$A$9,Raw!H288,-999),-999),-999),-999),-999),-999)</f>
        <v>0.28229599999999999</v>
      </c>
      <c r="F288" s="9">
        <f>IF(Raw!$G288&gt;$C$8,IF(Raw!$Q288&gt;$C$8,IF(Raw!$N288&gt;$C$9,IF(Raw!$N288&lt;$A$9,IF(Raw!$X288&gt;$C$9,IF(Raw!$X288&lt;$A$9,Raw!I288,-999),-999),-999),-999),-999),-999)</f>
        <v>0.45733699999999999</v>
      </c>
      <c r="G288" s="9">
        <f>Raw!G288</f>
        <v>0.96252400000000005</v>
      </c>
      <c r="H288" s="9">
        <f>IF(Raw!$G288&gt;$C$8,IF(Raw!$Q288&gt;$C$8,IF(Raw!$N288&gt;$C$9,IF(Raw!$N288&lt;$A$9,IF(Raw!$X288&gt;$C$9,IF(Raw!$X288&lt;$A$9,Raw!L288,-999),-999),-999),-999),-999),-999)</f>
        <v>684.3</v>
      </c>
      <c r="I288" s="9">
        <f>IF(Raw!$G288&gt;$C$8,IF(Raw!$Q288&gt;$C$8,IF(Raw!$N288&gt;$C$9,IF(Raw!$N288&lt;$A$9,IF(Raw!$X288&gt;$C$9,IF(Raw!$X288&lt;$A$9,Raw!M288,-999),-999),-999),-999),-999),-999)</f>
        <v>0.21607199999999999</v>
      </c>
      <c r="J288" s="9">
        <f>IF(Raw!$G288&gt;$C$8,IF(Raw!$Q288&gt;$C$8,IF(Raw!$N288&gt;$C$9,IF(Raw!$N288&lt;$A$9,IF(Raw!$X288&gt;$C$9,IF(Raw!$X288&lt;$A$9,Raw!N288,-999),-999),-999),-999),-999),-999)</f>
        <v>557</v>
      </c>
      <c r="K288" s="9">
        <f>IF(Raw!$G288&gt;$C$8,IF(Raw!$Q288&gt;$C$8,IF(Raw!$N288&gt;$C$9,IF(Raw!$N288&lt;$A$9,IF(Raw!$X288&gt;$C$9,IF(Raw!$X288&lt;$A$9,Raw!R288,-999),-999),-999),-999),-999),-999)</f>
        <v>0.26205800000000001</v>
      </c>
      <c r="L288" s="9">
        <f>IF(Raw!$G288&gt;$C$8,IF(Raw!$Q288&gt;$C$8,IF(Raw!$N288&gt;$C$9,IF(Raw!$N288&lt;$A$9,IF(Raw!$X288&gt;$C$9,IF(Raw!$X288&lt;$A$9,Raw!S288,-999),-999),-999),-999),-999),-999)</f>
        <v>0.43466700000000003</v>
      </c>
      <c r="M288" s="9">
        <f>Raw!Q288</f>
        <v>0.96252300000000002</v>
      </c>
      <c r="N288" s="9">
        <f>IF(Raw!$G288&gt;$C$8,IF(Raw!$Q288&gt;$C$8,IF(Raw!$N288&gt;$C$9,IF(Raw!$N288&lt;$A$9,IF(Raw!$X288&gt;$C$9,IF(Raw!$X288&lt;$A$9,Raw!V288,-999),-999),-999),-999),-999),-999)</f>
        <v>673</v>
      </c>
      <c r="O288" s="9">
        <f>IF(Raw!$G288&gt;$C$8,IF(Raw!$Q288&gt;$C$8,IF(Raw!$N288&gt;$C$9,IF(Raw!$N288&lt;$A$9,IF(Raw!$X288&gt;$C$9,IF(Raw!$X288&lt;$A$9,Raw!W288,-999),-999),-999),-999),-999),-999)</f>
        <v>0.32876499999999997</v>
      </c>
      <c r="P288" s="9">
        <f>IF(Raw!$G288&gt;$C$8,IF(Raw!$Q288&gt;$C$8,IF(Raw!$N288&gt;$C$9,IF(Raw!$N288&lt;$A$9,IF(Raw!$X288&gt;$C$9,IF(Raw!$X288&lt;$A$9,Raw!X288,-999),-999),-999),-999),-999),-999)</f>
        <v>768</v>
      </c>
      <c r="R288" s="9">
        <f t="shared" si="79"/>
        <v>0.175041</v>
      </c>
      <c r="S288" s="9">
        <f t="shared" si="80"/>
        <v>0.38273964275796624</v>
      </c>
      <c r="T288" s="9">
        <f t="shared" si="81"/>
        <v>0.17260900000000001</v>
      </c>
      <c r="U288" s="9">
        <f t="shared" si="82"/>
        <v>0.39710629056266061</v>
      </c>
      <c r="V288" s="15">
        <f t="shared" si="83"/>
        <v>0.13244303490000001</v>
      </c>
      <c r="X288" s="11">
        <f t="shared" si="84"/>
        <v>3.7323999999999995E+18</v>
      </c>
      <c r="Y288" s="11">
        <f t="shared" si="85"/>
        <v>6.8429999999999989E-18</v>
      </c>
      <c r="Z288" s="11">
        <f t="shared" si="86"/>
        <v>5.5699999999999999E-4</v>
      </c>
      <c r="AA288" s="16">
        <f t="shared" si="87"/>
        <v>1.4026686049115104E-2</v>
      </c>
      <c r="AB288" s="9">
        <f t="shared" si="88"/>
        <v>0.26447913225225173</v>
      </c>
      <c r="AC288" s="9">
        <f t="shared" si="89"/>
        <v>0.98597331395088483</v>
      </c>
      <c r="AD288" s="15">
        <f t="shared" si="90"/>
        <v>25.182560231804494</v>
      </c>
      <c r="AE288" s="3">
        <f t="shared" si="91"/>
        <v>823.89719999999966</v>
      </c>
      <c r="AF288" s="2">
        <f t="shared" si="92"/>
        <v>0.25</v>
      </c>
      <c r="AG288" s="9">
        <f t="shared" si="93"/>
        <v>7.6924254465558905E-3</v>
      </c>
      <c r="AH288" s="2">
        <f t="shared" si="94"/>
        <v>0.37223246402606658</v>
      </c>
    </row>
    <row r="289" spans="1:34">
      <c r="A289" s="1">
        <f>Raw!A289</f>
        <v>276</v>
      </c>
      <c r="B289" s="14">
        <f>Raw!B289</f>
        <v>0.38170138888888888</v>
      </c>
      <c r="C289" s="15">
        <f>Raw!C289</f>
        <v>103.6</v>
      </c>
      <c r="D289" s="15">
        <f>IF(C289&gt;0.5,Raw!D289*D$11,-999)</f>
        <v>6.2</v>
      </c>
      <c r="E289" s="9">
        <f>IF(Raw!$G289&gt;$C$8,IF(Raw!$Q289&gt;$C$8,IF(Raw!$N289&gt;$C$9,IF(Raw!$N289&lt;$A$9,IF(Raw!$X289&gt;$C$9,IF(Raw!$X289&lt;$A$9,Raw!H289,-999),-999),-999),-999),-999),-999)</f>
        <v>0.30175000000000002</v>
      </c>
      <c r="F289" s="9">
        <f>IF(Raw!$G289&gt;$C$8,IF(Raw!$Q289&gt;$C$8,IF(Raw!$N289&gt;$C$9,IF(Raw!$N289&lt;$A$9,IF(Raw!$X289&gt;$C$9,IF(Raw!$X289&lt;$A$9,Raw!I289,-999),-999),-999),-999),-999),-999)</f>
        <v>0.48995</v>
      </c>
      <c r="G289" s="9">
        <f>Raw!G289</f>
        <v>0.96757000000000004</v>
      </c>
      <c r="H289" s="9">
        <f>IF(Raw!$G289&gt;$C$8,IF(Raw!$Q289&gt;$C$8,IF(Raw!$N289&gt;$C$9,IF(Raw!$N289&lt;$A$9,IF(Raw!$X289&gt;$C$9,IF(Raw!$X289&lt;$A$9,Raw!L289,-999),-999),-999),-999),-999),-999)</f>
        <v>639.70000000000005</v>
      </c>
      <c r="I289" s="9">
        <f>IF(Raw!$G289&gt;$C$8,IF(Raw!$Q289&gt;$C$8,IF(Raw!$N289&gt;$C$9,IF(Raw!$N289&lt;$A$9,IF(Raw!$X289&gt;$C$9,IF(Raw!$X289&lt;$A$9,Raw!M289,-999),-999),-999),-999),-999),-999)</f>
        <v>0.14164099999999999</v>
      </c>
      <c r="J289" s="9">
        <f>IF(Raw!$G289&gt;$C$8,IF(Raw!$Q289&gt;$C$8,IF(Raw!$N289&gt;$C$9,IF(Raw!$N289&lt;$A$9,IF(Raw!$X289&gt;$C$9,IF(Raw!$X289&lt;$A$9,Raw!N289,-999),-999),-999),-999),-999),-999)</f>
        <v>678</v>
      </c>
      <c r="K289" s="9">
        <f>IF(Raw!$G289&gt;$C$8,IF(Raw!$Q289&gt;$C$8,IF(Raw!$N289&gt;$C$9,IF(Raw!$N289&lt;$A$9,IF(Raw!$X289&gt;$C$9,IF(Raw!$X289&lt;$A$9,Raw!R289,-999),-999),-999),-999),-999),-999)</f>
        <v>0.26264700000000002</v>
      </c>
      <c r="L289" s="9">
        <f>IF(Raw!$G289&gt;$C$8,IF(Raw!$Q289&gt;$C$8,IF(Raw!$N289&gt;$C$9,IF(Raw!$N289&lt;$A$9,IF(Raw!$X289&gt;$C$9,IF(Raw!$X289&lt;$A$9,Raw!S289,-999),-999),-999),-999),-999),-999)</f>
        <v>0.47905799999999998</v>
      </c>
      <c r="M289" s="9">
        <f>Raw!Q289</f>
        <v>0.97169499999999998</v>
      </c>
      <c r="N289" s="9">
        <f>IF(Raw!$G289&gt;$C$8,IF(Raw!$Q289&gt;$C$8,IF(Raw!$N289&gt;$C$9,IF(Raw!$N289&lt;$A$9,IF(Raw!$X289&gt;$C$9,IF(Raw!$X289&lt;$A$9,Raw!V289,-999),-999),-999),-999),-999),-999)</f>
        <v>675.7</v>
      </c>
      <c r="O289" s="9">
        <f>IF(Raw!$G289&gt;$C$8,IF(Raw!$Q289&gt;$C$8,IF(Raw!$N289&gt;$C$9,IF(Raw!$N289&lt;$A$9,IF(Raw!$X289&gt;$C$9,IF(Raw!$X289&lt;$A$9,Raw!W289,-999),-999),-999),-999),-999),-999)</f>
        <v>7.8480999999999995E-2</v>
      </c>
      <c r="P289" s="9">
        <f>IF(Raw!$G289&gt;$C$8,IF(Raw!$Q289&gt;$C$8,IF(Raw!$N289&gt;$C$9,IF(Raw!$N289&lt;$A$9,IF(Raw!$X289&gt;$C$9,IF(Raw!$X289&lt;$A$9,Raw!X289,-999),-999),-999),-999),-999),-999)</f>
        <v>514</v>
      </c>
      <c r="R289" s="9">
        <f t="shared" si="79"/>
        <v>0.18819999999999998</v>
      </c>
      <c r="S289" s="9">
        <f t="shared" si="80"/>
        <v>0.38412082865598524</v>
      </c>
      <c r="T289" s="9">
        <f t="shared" si="81"/>
        <v>0.21641099999999996</v>
      </c>
      <c r="U289" s="9">
        <f t="shared" si="82"/>
        <v>0.45174279523564992</v>
      </c>
      <c r="V289" s="15">
        <f t="shared" si="83"/>
        <v>0.1459689726</v>
      </c>
      <c r="X289" s="11">
        <f t="shared" si="84"/>
        <v>3.7323999999999995E+18</v>
      </c>
      <c r="Y289" s="11">
        <f t="shared" si="85"/>
        <v>6.3969999999999999E-18</v>
      </c>
      <c r="Z289" s="11">
        <f t="shared" si="86"/>
        <v>6.78E-4</v>
      </c>
      <c r="AA289" s="16">
        <f t="shared" si="87"/>
        <v>1.593016033157834E-2</v>
      </c>
      <c r="AB289" s="9">
        <f t="shared" si="88"/>
        <v>0.26609446192751723</v>
      </c>
      <c r="AC289" s="9">
        <f t="shared" si="89"/>
        <v>0.98406983966842154</v>
      </c>
      <c r="AD289" s="15">
        <f t="shared" si="90"/>
        <v>23.495811698493128</v>
      </c>
      <c r="AE289" s="3">
        <f t="shared" si="91"/>
        <v>770.19879999999978</v>
      </c>
      <c r="AF289" s="2">
        <f t="shared" si="92"/>
        <v>0.25</v>
      </c>
      <c r="AG289" s="9">
        <f t="shared" si="93"/>
        <v>8.1646643484675138E-3</v>
      </c>
      <c r="AH289" s="2">
        <f t="shared" si="94"/>
        <v>0.39508385872450075</v>
      </c>
    </row>
    <row r="290" spans="1:34">
      <c r="A290" s="1">
        <f>Raw!A290</f>
        <v>277</v>
      </c>
      <c r="B290" s="14">
        <f>Raw!B290</f>
        <v>0.38174768518518515</v>
      </c>
      <c r="C290" s="15">
        <f>Raw!C290</f>
        <v>101.6</v>
      </c>
      <c r="D290" s="15">
        <f>IF(C290&gt;0.5,Raw!D290*D$11,-999)</f>
        <v>6.2</v>
      </c>
      <c r="E290" s="9">
        <f>IF(Raw!$G290&gt;$C$8,IF(Raw!$Q290&gt;$C$8,IF(Raw!$N290&gt;$C$9,IF(Raw!$N290&lt;$A$9,IF(Raw!$X290&gt;$C$9,IF(Raw!$X290&lt;$A$9,Raw!H290,-999),-999),-999),-999),-999),-999)</f>
        <v>0.29742299999999999</v>
      </c>
      <c r="F290" s="9">
        <f>IF(Raw!$G290&gt;$C$8,IF(Raw!$Q290&gt;$C$8,IF(Raw!$N290&gt;$C$9,IF(Raw!$N290&lt;$A$9,IF(Raw!$X290&gt;$C$9,IF(Raw!$X290&lt;$A$9,Raw!I290,-999),-999),-999),-999),-999),-999)</f>
        <v>0.50186399999999998</v>
      </c>
      <c r="G290" s="9">
        <f>Raw!G290</f>
        <v>0.97489000000000003</v>
      </c>
      <c r="H290" s="9">
        <f>IF(Raw!$G290&gt;$C$8,IF(Raw!$Q290&gt;$C$8,IF(Raw!$N290&gt;$C$9,IF(Raw!$N290&lt;$A$9,IF(Raw!$X290&gt;$C$9,IF(Raw!$X290&lt;$A$9,Raw!L290,-999),-999),-999),-999),-999),-999)</f>
        <v>671.6</v>
      </c>
      <c r="I290" s="9">
        <f>IF(Raw!$G290&gt;$C$8,IF(Raw!$Q290&gt;$C$8,IF(Raw!$N290&gt;$C$9,IF(Raw!$N290&lt;$A$9,IF(Raw!$X290&gt;$C$9,IF(Raw!$X290&lt;$A$9,Raw!M290,-999),-999),-999),-999),-999),-999)</f>
        <v>0.123986</v>
      </c>
      <c r="J290" s="9">
        <f>IF(Raw!$G290&gt;$C$8,IF(Raw!$Q290&gt;$C$8,IF(Raw!$N290&gt;$C$9,IF(Raw!$N290&lt;$A$9,IF(Raw!$X290&gt;$C$9,IF(Raw!$X290&lt;$A$9,Raw!N290,-999),-999),-999),-999),-999),-999)</f>
        <v>667</v>
      </c>
      <c r="K290" s="9">
        <f>IF(Raw!$G290&gt;$C$8,IF(Raw!$Q290&gt;$C$8,IF(Raw!$N290&gt;$C$9,IF(Raw!$N290&lt;$A$9,IF(Raw!$X290&gt;$C$9,IF(Raw!$X290&lt;$A$9,Raw!R290,-999),-999),-999),-999),-999),-999)</f>
        <v>0.28271000000000002</v>
      </c>
      <c r="L290" s="9">
        <f>IF(Raw!$G290&gt;$C$8,IF(Raw!$Q290&gt;$C$8,IF(Raw!$N290&gt;$C$9,IF(Raw!$N290&lt;$A$9,IF(Raw!$X290&gt;$C$9,IF(Raw!$X290&lt;$A$9,Raw!S290,-999),-999),-999),-999),-999),-999)</f>
        <v>0.47265299999999999</v>
      </c>
      <c r="M290" s="9">
        <f>Raw!Q290</f>
        <v>0.94934099999999999</v>
      </c>
      <c r="N290" s="9">
        <f>IF(Raw!$G290&gt;$C$8,IF(Raw!$Q290&gt;$C$8,IF(Raw!$N290&gt;$C$9,IF(Raw!$N290&lt;$A$9,IF(Raw!$X290&gt;$C$9,IF(Raw!$X290&lt;$A$9,Raw!V290,-999),-999),-999),-999),-999),-999)</f>
        <v>627.29999999999995</v>
      </c>
      <c r="O290" s="9">
        <f>IF(Raw!$G290&gt;$C$8,IF(Raw!$Q290&gt;$C$8,IF(Raw!$N290&gt;$C$9,IF(Raw!$N290&lt;$A$9,IF(Raw!$X290&gt;$C$9,IF(Raw!$X290&lt;$A$9,Raw!W290,-999),-999),-999),-999),-999),-999)</f>
        <v>0.24960499999999999</v>
      </c>
      <c r="P290" s="9">
        <f>IF(Raw!$G290&gt;$C$8,IF(Raw!$Q290&gt;$C$8,IF(Raw!$N290&gt;$C$9,IF(Raw!$N290&lt;$A$9,IF(Raw!$X290&gt;$C$9,IF(Raw!$X290&lt;$A$9,Raw!X290,-999),-999),-999),-999),-999),-999)</f>
        <v>694</v>
      </c>
      <c r="R290" s="9">
        <f t="shared" si="79"/>
        <v>0.20444099999999998</v>
      </c>
      <c r="S290" s="9">
        <f t="shared" si="80"/>
        <v>0.40736334943331259</v>
      </c>
      <c r="T290" s="9">
        <f t="shared" si="81"/>
        <v>0.18994299999999997</v>
      </c>
      <c r="U290" s="9">
        <f t="shared" si="82"/>
        <v>0.40186563927447827</v>
      </c>
      <c r="V290" s="15">
        <f t="shared" si="83"/>
        <v>0.14401736910000001</v>
      </c>
      <c r="X290" s="11">
        <f t="shared" si="84"/>
        <v>3.7323999999999995E+18</v>
      </c>
      <c r="Y290" s="11">
        <f t="shared" si="85"/>
        <v>6.7159999999999995E-18</v>
      </c>
      <c r="Z290" s="11">
        <f t="shared" si="86"/>
        <v>6.6699999999999995E-4</v>
      </c>
      <c r="AA290" s="16">
        <f t="shared" si="87"/>
        <v>1.6444608012366711E-2</v>
      </c>
      <c r="AB290" s="9">
        <f t="shared" si="88"/>
        <v>0.28583353817969298</v>
      </c>
      <c r="AC290" s="9">
        <f t="shared" si="89"/>
        <v>0.98355539198763331</v>
      </c>
      <c r="AD290" s="15">
        <f t="shared" si="90"/>
        <v>24.654584726186975</v>
      </c>
      <c r="AE290" s="3">
        <f t="shared" si="91"/>
        <v>808.60639999999978</v>
      </c>
      <c r="AF290" s="2">
        <f t="shared" si="92"/>
        <v>0.25</v>
      </c>
      <c r="AG290" s="9">
        <f t="shared" si="93"/>
        <v>7.6214080400276284E-3</v>
      </c>
      <c r="AH290" s="2">
        <f t="shared" si="94"/>
        <v>0.36879596868341857</v>
      </c>
    </row>
    <row r="291" spans="1:34">
      <c r="A291" s="1">
        <f>Raw!A291</f>
        <v>278</v>
      </c>
      <c r="B291" s="14">
        <f>Raw!B291</f>
        <v>0.38180555555555556</v>
      </c>
      <c r="C291" s="15">
        <f>Raw!C291</f>
        <v>102.2</v>
      </c>
      <c r="D291" s="15">
        <f>IF(C291&gt;0.5,Raw!D291*D$11,-999)</f>
        <v>6.2</v>
      </c>
      <c r="E291" s="9">
        <f>IF(Raw!$G291&gt;$C$8,IF(Raw!$Q291&gt;$C$8,IF(Raw!$N291&gt;$C$9,IF(Raw!$N291&lt;$A$9,IF(Raw!$X291&gt;$C$9,IF(Raw!$X291&lt;$A$9,Raw!H291,-999),-999),-999),-999),-999),-999)</f>
        <v>0.30190600000000001</v>
      </c>
      <c r="F291" s="9">
        <f>IF(Raw!$G291&gt;$C$8,IF(Raw!$Q291&gt;$C$8,IF(Raw!$N291&gt;$C$9,IF(Raw!$N291&lt;$A$9,IF(Raw!$X291&gt;$C$9,IF(Raw!$X291&lt;$A$9,Raw!I291,-999),-999),-999),-999),-999),-999)</f>
        <v>0.49707600000000002</v>
      </c>
      <c r="G291" s="9">
        <f>Raw!G291</f>
        <v>0.95854799999999996</v>
      </c>
      <c r="H291" s="9">
        <f>IF(Raw!$G291&gt;$C$8,IF(Raw!$Q291&gt;$C$8,IF(Raw!$N291&gt;$C$9,IF(Raw!$N291&lt;$A$9,IF(Raw!$X291&gt;$C$9,IF(Raw!$X291&lt;$A$9,Raw!L291,-999),-999),-999),-999),-999),-999)</f>
        <v>652.20000000000005</v>
      </c>
      <c r="I291" s="9">
        <f>IF(Raw!$G291&gt;$C$8,IF(Raw!$Q291&gt;$C$8,IF(Raw!$N291&gt;$C$9,IF(Raw!$N291&lt;$A$9,IF(Raw!$X291&gt;$C$9,IF(Raw!$X291&lt;$A$9,Raw!M291,-999),-999),-999),-999),-999),-999)</f>
        <v>0.20299500000000001</v>
      </c>
      <c r="J291" s="9">
        <f>IF(Raw!$G291&gt;$C$8,IF(Raw!$Q291&gt;$C$8,IF(Raw!$N291&gt;$C$9,IF(Raw!$N291&lt;$A$9,IF(Raw!$X291&gt;$C$9,IF(Raw!$X291&lt;$A$9,Raw!N291,-999),-999),-999),-999),-999),-999)</f>
        <v>558</v>
      </c>
      <c r="K291" s="9">
        <f>IF(Raw!$G291&gt;$C$8,IF(Raw!$Q291&gt;$C$8,IF(Raw!$N291&gt;$C$9,IF(Raw!$N291&lt;$A$9,IF(Raw!$X291&gt;$C$9,IF(Raw!$X291&lt;$A$9,Raw!R291,-999),-999),-999),-999),-999),-999)</f>
        <v>0.27498800000000001</v>
      </c>
      <c r="L291" s="9">
        <f>IF(Raw!$G291&gt;$C$8,IF(Raw!$Q291&gt;$C$8,IF(Raw!$N291&gt;$C$9,IF(Raw!$N291&lt;$A$9,IF(Raw!$X291&gt;$C$9,IF(Raw!$X291&lt;$A$9,Raw!S291,-999),-999),-999),-999),-999),-999)</f>
        <v>0.468445</v>
      </c>
      <c r="M291" s="9">
        <f>Raw!Q291</f>
        <v>0.96155299999999999</v>
      </c>
      <c r="N291" s="9">
        <f>IF(Raw!$G291&gt;$C$8,IF(Raw!$Q291&gt;$C$8,IF(Raw!$N291&gt;$C$9,IF(Raw!$N291&lt;$A$9,IF(Raw!$X291&gt;$C$9,IF(Raw!$X291&lt;$A$9,Raw!V291,-999),-999),-999),-999),-999),-999)</f>
        <v>662</v>
      </c>
      <c r="O291" s="9">
        <f>IF(Raw!$G291&gt;$C$8,IF(Raw!$Q291&gt;$C$8,IF(Raw!$N291&gt;$C$9,IF(Raw!$N291&lt;$A$9,IF(Raw!$X291&gt;$C$9,IF(Raw!$X291&lt;$A$9,Raw!W291,-999),-999),-999),-999),-999),-999)</f>
        <v>0.20841199999999999</v>
      </c>
      <c r="P291" s="9">
        <f>IF(Raw!$G291&gt;$C$8,IF(Raw!$Q291&gt;$C$8,IF(Raw!$N291&gt;$C$9,IF(Raw!$N291&lt;$A$9,IF(Raw!$X291&gt;$C$9,IF(Raw!$X291&lt;$A$9,Raw!X291,-999),-999),-999),-999),-999),-999)</f>
        <v>575</v>
      </c>
      <c r="R291" s="9">
        <f t="shared" si="79"/>
        <v>0.19517000000000001</v>
      </c>
      <c r="S291" s="9">
        <f t="shared" si="80"/>
        <v>0.39263613612405346</v>
      </c>
      <c r="T291" s="9">
        <f t="shared" si="81"/>
        <v>0.19345699999999999</v>
      </c>
      <c r="U291" s="9">
        <f t="shared" si="82"/>
        <v>0.41297697701971414</v>
      </c>
      <c r="V291" s="15">
        <f t="shared" si="83"/>
        <v>0.14273519150000002</v>
      </c>
      <c r="X291" s="11">
        <f t="shared" si="84"/>
        <v>3.7323999999999995E+18</v>
      </c>
      <c r="Y291" s="11">
        <f t="shared" si="85"/>
        <v>6.5220000000000004E-18</v>
      </c>
      <c r="Z291" s="11">
        <f t="shared" si="86"/>
        <v>5.5800000000000001E-4</v>
      </c>
      <c r="AA291" s="16">
        <f t="shared" si="87"/>
        <v>1.3401202082089834E-2</v>
      </c>
      <c r="AB291" s="9">
        <f t="shared" si="88"/>
        <v>0.27758055635119488</v>
      </c>
      <c r="AC291" s="9">
        <f t="shared" si="89"/>
        <v>0.98659879791791005</v>
      </c>
      <c r="AD291" s="15">
        <f t="shared" si="90"/>
        <v>24.016491186540922</v>
      </c>
      <c r="AE291" s="3">
        <f t="shared" si="91"/>
        <v>785.24879999999985</v>
      </c>
      <c r="AF291" s="2">
        <f t="shared" si="92"/>
        <v>0.25</v>
      </c>
      <c r="AG291" s="9">
        <f t="shared" si="93"/>
        <v>7.6294291760294446E-3</v>
      </c>
      <c r="AH291" s="2">
        <f t="shared" si="94"/>
        <v>0.36918410728014439</v>
      </c>
    </row>
    <row r="292" spans="1:34">
      <c r="A292" s="1">
        <f>Raw!A292</f>
        <v>279</v>
      </c>
      <c r="B292" s="14">
        <f>Raw!B292</f>
        <v>0.38185185185185189</v>
      </c>
      <c r="C292" s="15">
        <f>Raw!C292</f>
        <v>100.4</v>
      </c>
      <c r="D292" s="15">
        <f>IF(C292&gt;0.5,Raw!D292*D$11,-999)</f>
        <v>6.2</v>
      </c>
      <c r="E292" s="9">
        <f>IF(Raw!$G292&gt;$C$8,IF(Raw!$Q292&gt;$C$8,IF(Raw!$N292&gt;$C$9,IF(Raw!$N292&lt;$A$9,IF(Raw!$X292&gt;$C$9,IF(Raw!$X292&lt;$A$9,Raw!H292,-999),-999),-999),-999),-999),-999)</f>
        <v>0.30723299999999998</v>
      </c>
      <c r="F292" s="9">
        <f>IF(Raw!$G292&gt;$C$8,IF(Raw!$Q292&gt;$C$8,IF(Raw!$N292&gt;$C$9,IF(Raw!$N292&lt;$A$9,IF(Raw!$X292&gt;$C$9,IF(Raw!$X292&lt;$A$9,Raw!I292,-999),-999),-999),-999),-999),-999)</f>
        <v>0.54137800000000003</v>
      </c>
      <c r="G292" s="9">
        <f>Raw!G292</f>
        <v>0.96797999999999995</v>
      </c>
      <c r="H292" s="9">
        <f>IF(Raw!$G292&gt;$C$8,IF(Raw!$Q292&gt;$C$8,IF(Raw!$N292&gt;$C$9,IF(Raw!$N292&lt;$A$9,IF(Raw!$X292&gt;$C$9,IF(Raw!$X292&lt;$A$9,Raw!L292,-999),-999),-999),-999),-999),-999)</f>
        <v>700.2</v>
      </c>
      <c r="I292" s="9">
        <f>IF(Raw!$G292&gt;$C$8,IF(Raw!$Q292&gt;$C$8,IF(Raw!$N292&gt;$C$9,IF(Raw!$N292&lt;$A$9,IF(Raw!$X292&gt;$C$9,IF(Raw!$X292&lt;$A$9,Raw!M292,-999),-999),-999),-999),-999),-999)</f>
        <v>0.141181</v>
      </c>
      <c r="J292" s="9">
        <f>IF(Raw!$G292&gt;$C$8,IF(Raw!$Q292&gt;$C$8,IF(Raw!$N292&gt;$C$9,IF(Raw!$N292&lt;$A$9,IF(Raw!$X292&gt;$C$9,IF(Raw!$X292&lt;$A$9,Raw!N292,-999),-999),-999),-999),-999),-999)</f>
        <v>654</v>
      </c>
      <c r="K292" s="9">
        <f>IF(Raw!$G292&gt;$C$8,IF(Raw!$Q292&gt;$C$8,IF(Raw!$N292&gt;$C$9,IF(Raw!$N292&lt;$A$9,IF(Raw!$X292&gt;$C$9,IF(Raw!$X292&lt;$A$9,Raw!R292,-999),-999),-999),-999),-999),-999)</f>
        <v>0.291821</v>
      </c>
      <c r="L292" s="9">
        <f>IF(Raw!$G292&gt;$C$8,IF(Raw!$Q292&gt;$C$8,IF(Raw!$N292&gt;$C$9,IF(Raw!$N292&lt;$A$9,IF(Raw!$X292&gt;$C$9,IF(Raw!$X292&lt;$A$9,Raw!S292,-999),-999),-999),-999),-999),-999)</f>
        <v>0.50444999999999995</v>
      </c>
      <c r="M292" s="9">
        <f>Raw!Q292</f>
        <v>0.95877500000000004</v>
      </c>
      <c r="N292" s="9">
        <f>IF(Raw!$G292&gt;$C$8,IF(Raw!$Q292&gt;$C$8,IF(Raw!$N292&gt;$C$9,IF(Raw!$N292&lt;$A$9,IF(Raw!$X292&gt;$C$9,IF(Raw!$X292&lt;$A$9,Raw!V292,-999),-999),-999),-999),-999),-999)</f>
        <v>638.70000000000005</v>
      </c>
      <c r="O292" s="9">
        <f>IF(Raw!$G292&gt;$C$8,IF(Raw!$Q292&gt;$C$8,IF(Raw!$N292&gt;$C$9,IF(Raw!$N292&lt;$A$9,IF(Raw!$X292&gt;$C$9,IF(Raw!$X292&lt;$A$9,Raw!W292,-999),-999),-999),-999),-999),-999)</f>
        <v>0.14164099999999999</v>
      </c>
      <c r="P292" s="9">
        <f>IF(Raw!$G292&gt;$C$8,IF(Raw!$Q292&gt;$C$8,IF(Raw!$N292&gt;$C$9,IF(Raw!$N292&lt;$A$9,IF(Raw!$X292&gt;$C$9,IF(Raw!$X292&lt;$A$9,Raw!X292,-999),-999),-999),-999),-999),-999)</f>
        <v>495</v>
      </c>
      <c r="R292" s="9">
        <f t="shared" si="79"/>
        <v>0.23414500000000005</v>
      </c>
      <c r="S292" s="9">
        <f t="shared" si="80"/>
        <v>0.43249818056884476</v>
      </c>
      <c r="T292" s="9">
        <f t="shared" si="81"/>
        <v>0.21262899999999996</v>
      </c>
      <c r="U292" s="9">
        <f t="shared" si="82"/>
        <v>0.42150659133709978</v>
      </c>
      <c r="V292" s="15">
        <f t="shared" si="83"/>
        <v>0.153705915</v>
      </c>
      <c r="X292" s="11">
        <f t="shared" si="84"/>
        <v>3.7323999999999995E+18</v>
      </c>
      <c r="Y292" s="11">
        <f t="shared" si="85"/>
        <v>7.0020000000000002E-18</v>
      </c>
      <c r="Z292" s="11">
        <f t="shared" si="86"/>
        <v>6.5399999999999996E-4</v>
      </c>
      <c r="AA292" s="16">
        <f t="shared" si="87"/>
        <v>1.6804588361588716E-2</v>
      </c>
      <c r="AB292" s="9">
        <f t="shared" si="88"/>
        <v>0.29539414281873622</v>
      </c>
      <c r="AC292" s="9">
        <f t="shared" si="89"/>
        <v>0.9831954116384114</v>
      </c>
      <c r="AD292" s="15">
        <f t="shared" si="90"/>
        <v>25.695089237903243</v>
      </c>
      <c r="AE292" s="3">
        <f t="shared" si="91"/>
        <v>843.04079999999976</v>
      </c>
      <c r="AF292" s="2">
        <f t="shared" si="92"/>
        <v>0.25</v>
      </c>
      <c r="AG292" s="9">
        <f t="shared" si="93"/>
        <v>8.3312688298239936E-3</v>
      </c>
      <c r="AH292" s="2">
        <f t="shared" si="94"/>
        <v>0.40314576287215464</v>
      </c>
    </row>
    <row r="293" spans="1:34">
      <c r="A293" s="1">
        <f>Raw!A293</f>
        <v>280</v>
      </c>
      <c r="B293" s="14">
        <f>Raw!B293</f>
        <v>0.38190972222222225</v>
      </c>
      <c r="C293" s="15">
        <f>Raw!C293</f>
        <v>99.8</v>
      </c>
      <c r="D293" s="15">
        <f>IF(C293&gt;0.5,Raw!D293*D$11,-999)</f>
        <v>6.2</v>
      </c>
      <c r="E293" s="9">
        <f>IF(Raw!$G293&gt;$C$8,IF(Raw!$Q293&gt;$C$8,IF(Raw!$N293&gt;$C$9,IF(Raw!$N293&lt;$A$9,IF(Raw!$X293&gt;$C$9,IF(Raw!$X293&lt;$A$9,Raw!H293,-999),-999),-999),-999),-999),-999)</f>
        <v>0.33461600000000002</v>
      </c>
      <c r="F293" s="9">
        <f>IF(Raw!$G293&gt;$C$8,IF(Raw!$Q293&gt;$C$8,IF(Raw!$N293&gt;$C$9,IF(Raw!$N293&lt;$A$9,IF(Raw!$X293&gt;$C$9,IF(Raw!$X293&lt;$A$9,Raw!I293,-999),-999),-999),-999),-999),-999)</f>
        <v>0.55622199999999999</v>
      </c>
      <c r="G293" s="9">
        <f>Raw!G293</f>
        <v>0.96307299999999996</v>
      </c>
      <c r="H293" s="9">
        <f>IF(Raw!$G293&gt;$C$8,IF(Raw!$Q293&gt;$C$8,IF(Raw!$N293&gt;$C$9,IF(Raw!$N293&lt;$A$9,IF(Raw!$X293&gt;$C$9,IF(Raw!$X293&lt;$A$9,Raw!L293,-999),-999),-999),-999),-999),-999)</f>
        <v>702.7</v>
      </c>
      <c r="I293" s="9">
        <f>IF(Raw!$G293&gt;$C$8,IF(Raw!$Q293&gt;$C$8,IF(Raw!$N293&gt;$C$9,IF(Raw!$N293&lt;$A$9,IF(Raw!$X293&gt;$C$9,IF(Raw!$X293&lt;$A$9,Raw!M293,-999),-999),-999),-999),-999),-999)</f>
        <v>0.237091</v>
      </c>
      <c r="J293" s="9">
        <f>IF(Raw!$G293&gt;$C$8,IF(Raw!$Q293&gt;$C$8,IF(Raw!$N293&gt;$C$9,IF(Raw!$N293&lt;$A$9,IF(Raw!$X293&gt;$C$9,IF(Raw!$X293&lt;$A$9,Raw!N293,-999),-999),-999),-999),-999),-999)</f>
        <v>808</v>
      </c>
      <c r="K293" s="9">
        <f>IF(Raw!$G293&gt;$C$8,IF(Raw!$Q293&gt;$C$8,IF(Raw!$N293&gt;$C$9,IF(Raw!$N293&lt;$A$9,IF(Raw!$X293&gt;$C$9,IF(Raw!$X293&lt;$A$9,Raw!R293,-999),-999),-999),-999),-999),-999)</f>
        <v>0.29866300000000001</v>
      </c>
      <c r="L293" s="9">
        <f>IF(Raw!$G293&gt;$C$8,IF(Raw!$Q293&gt;$C$8,IF(Raw!$N293&gt;$C$9,IF(Raw!$N293&lt;$A$9,IF(Raw!$X293&gt;$C$9,IF(Raw!$X293&lt;$A$9,Raw!S293,-999),-999),-999),-999),-999),-999)</f>
        <v>0.52273800000000004</v>
      </c>
      <c r="M293" s="9">
        <f>Raw!Q293</f>
        <v>0.96381899999999998</v>
      </c>
      <c r="N293" s="9">
        <f>IF(Raw!$G293&gt;$C$8,IF(Raw!$Q293&gt;$C$8,IF(Raw!$N293&gt;$C$9,IF(Raw!$N293&lt;$A$9,IF(Raw!$X293&gt;$C$9,IF(Raw!$X293&lt;$A$9,Raw!V293,-999),-999),-999),-999),-999),-999)</f>
        <v>673.6</v>
      </c>
      <c r="O293" s="9">
        <f>IF(Raw!$G293&gt;$C$8,IF(Raw!$Q293&gt;$C$8,IF(Raw!$N293&gt;$C$9,IF(Raw!$N293&lt;$A$9,IF(Raw!$X293&gt;$C$9,IF(Raw!$X293&lt;$A$9,Raw!W293,-999),-999),-999),-999),-999),-999)</f>
        <v>0.18709999999999999</v>
      </c>
      <c r="P293" s="9">
        <f>IF(Raw!$G293&gt;$C$8,IF(Raw!$Q293&gt;$C$8,IF(Raw!$N293&gt;$C$9,IF(Raw!$N293&lt;$A$9,IF(Raw!$X293&gt;$C$9,IF(Raw!$X293&lt;$A$9,Raw!X293,-999),-999),-999),-999),-999),-999)</f>
        <v>682</v>
      </c>
      <c r="R293" s="9">
        <f t="shared" si="79"/>
        <v>0.22160599999999997</v>
      </c>
      <c r="S293" s="9">
        <f t="shared" si="80"/>
        <v>0.39841286392843139</v>
      </c>
      <c r="T293" s="9">
        <f t="shared" si="81"/>
        <v>0.22407500000000002</v>
      </c>
      <c r="U293" s="9">
        <f t="shared" si="82"/>
        <v>0.4286564206160639</v>
      </c>
      <c r="V293" s="15">
        <f t="shared" si="83"/>
        <v>0.15927826860000002</v>
      </c>
      <c r="X293" s="11">
        <f t="shared" si="84"/>
        <v>3.7323999999999995E+18</v>
      </c>
      <c r="Y293" s="11">
        <f t="shared" si="85"/>
        <v>7.0269999999999997E-18</v>
      </c>
      <c r="Z293" s="11">
        <f t="shared" si="86"/>
        <v>8.0800000000000002E-4</v>
      </c>
      <c r="AA293" s="16">
        <f t="shared" si="87"/>
        <v>2.0752104324705631E-2</v>
      </c>
      <c r="AB293" s="9">
        <f t="shared" si="88"/>
        <v>0.30331302777655844</v>
      </c>
      <c r="AC293" s="9">
        <f t="shared" si="89"/>
        <v>0.97924789567529436</v>
      </c>
      <c r="AD293" s="15">
        <f t="shared" si="90"/>
        <v>25.683297431566373</v>
      </c>
      <c r="AE293" s="3">
        <f t="shared" si="91"/>
        <v>846.05079999999975</v>
      </c>
      <c r="AF293" s="2">
        <f t="shared" si="92"/>
        <v>0.25</v>
      </c>
      <c r="AG293" s="9">
        <f t="shared" si="93"/>
        <v>8.4687002666407607E-3</v>
      </c>
      <c r="AH293" s="2">
        <f t="shared" si="94"/>
        <v>0.40979599857692212</v>
      </c>
    </row>
    <row r="294" spans="1:34">
      <c r="A294" s="1">
        <f>Raw!A294</f>
        <v>281</v>
      </c>
      <c r="B294" s="14">
        <f>Raw!B294</f>
        <v>0.38195601851851851</v>
      </c>
      <c r="C294" s="15">
        <f>Raw!C294</f>
        <v>99.4</v>
      </c>
      <c r="D294" s="15">
        <f>IF(C294&gt;0.5,Raw!D294*D$11,-999)</f>
        <v>6.2</v>
      </c>
      <c r="E294" s="9">
        <f>IF(Raw!$G294&gt;$C$8,IF(Raw!$Q294&gt;$C$8,IF(Raw!$N294&gt;$C$9,IF(Raw!$N294&lt;$A$9,IF(Raw!$X294&gt;$C$9,IF(Raw!$X294&lt;$A$9,Raw!H294,-999),-999),-999),-999),-999),-999)</f>
        <v>0.34546399999999999</v>
      </c>
      <c r="F294" s="9">
        <f>IF(Raw!$G294&gt;$C$8,IF(Raw!$Q294&gt;$C$8,IF(Raw!$N294&gt;$C$9,IF(Raw!$N294&lt;$A$9,IF(Raw!$X294&gt;$C$9,IF(Raw!$X294&lt;$A$9,Raw!I294,-999),-999),-999),-999),-999),-999)</f>
        <v>0.57857899999999995</v>
      </c>
      <c r="G294" s="9">
        <f>Raw!G294</f>
        <v>0.96690200000000004</v>
      </c>
      <c r="H294" s="9">
        <f>IF(Raw!$G294&gt;$C$8,IF(Raw!$Q294&gt;$C$8,IF(Raw!$N294&gt;$C$9,IF(Raw!$N294&lt;$A$9,IF(Raw!$X294&gt;$C$9,IF(Raw!$X294&lt;$A$9,Raw!L294,-999),-999),-999),-999),-999),-999)</f>
        <v>682.3</v>
      </c>
      <c r="I294" s="9">
        <f>IF(Raw!$G294&gt;$C$8,IF(Raw!$Q294&gt;$C$8,IF(Raw!$N294&gt;$C$9,IF(Raw!$N294&lt;$A$9,IF(Raw!$X294&gt;$C$9,IF(Raw!$X294&lt;$A$9,Raw!M294,-999),-999),-999),-999),-999),-999)</f>
        <v>0.236239</v>
      </c>
      <c r="J294" s="9">
        <f>IF(Raw!$G294&gt;$C$8,IF(Raw!$Q294&gt;$C$8,IF(Raw!$N294&gt;$C$9,IF(Raw!$N294&lt;$A$9,IF(Raw!$X294&gt;$C$9,IF(Raw!$X294&lt;$A$9,Raw!N294,-999),-999),-999),-999),-999),-999)</f>
        <v>790</v>
      </c>
      <c r="K294" s="9">
        <f>IF(Raw!$G294&gt;$C$8,IF(Raw!$Q294&gt;$C$8,IF(Raw!$N294&gt;$C$9,IF(Raw!$N294&lt;$A$9,IF(Raw!$X294&gt;$C$9,IF(Raw!$X294&lt;$A$9,Raw!R294,-999),-999),-999),-999),-999),-999)</f>
        <v>0.30227700000000002</v>
      </c>
      <c r="L294" s="9">
        <f>IF(Raw!$G294&gt;$C$8,IF(Raw!$Q294&gt;$C$8,IF(Raw!$N294&gt;$C$9,IF(Raw!$N294&lt;$A$9,IF(Raw!$X294&gt;$C$9,IF(Raw!$X294&lt;$A$9,Raw!S294,-999),-999),-999),-999),-999),-999)</f>
        <v>0.53433900000000001</v>
      </c>
      <c r="M294" s="9">
        <f>Raw!Q294</f>
        <v>0.973329</v>
      </c>
      <c r="N294" s="9">
        <f>IF(Raw!$G294&gt;$C$8,IF(Raw!$Q294&gt;$C$8,IF(Raw!$N294&gt;$C$9,IF(Raw!$N294&lt;$A$9,IF(Raw!$X294&gt;$C$9,IF(Raw!$X294&lt;$A$9,Raw!V294,-999),-999),-999),-999),-999),-999)</f>
        <v>665</v>
      </c>
      <c r="O294" s="9">
        <f>IF(Raw!$G294&gt;$C$8,IF(Raw!$Q294&gt;$C$8,IF(Raw!$N294&gt;$C$9,IF(Raw!$N294&lt;$A$9,IF(Raw!$X294&gt;$C$9,IF(Raw!$X294&lt;$A$9,Raw!W294,-999),-999),-999),-999),-999),-999)</f>
        <v>0.205316</v>
      </c>
      <c r="P294" s="9">
        <f>IF(Raw!$G294&gt;$C$8,IF(Raw!$Q294&gt;$C$8,IF(Raw!$N294&gt;$C$9,IF(Raw!$N294&lt;$A$9,IF(Raw!$X294&gt;$C$9,IF(Raw!$X294&lt;$A$9,Raw!X294,-999),-999),-999),-999),-999),-999)</f>
        <v>514</v>
      </c>
      <c r="R294" s="9">
        <f t="shared" si="79"/>
        <v>0.23311499999999996</v>
      </c>
      <c r="S294" s="9">
        <f t="shared" si="80"/>
        <v>0.40290954217142338</v>
      </c>
      <c r="T294" s="9">
        <f t="shared" si="81"/>
        <v>0.23206199999999999</v>
      </c>
      <c r="U294" s="9">
        <f t="shared" si="82"/>
        <v>0.4342973281007001</v>
      </c>
      <c r="V294" s="15">
        <f t="shared" si="83"/>
        <v>0.16281309330000002</v>
      </c>
      <c r="X294" s="11">
        <f t="shared" si="84"/>
        <v>3.7323999999999995E+18</v>
      </c>
      <c r="Y294" s="11">
        <f t="shared" si="85"/>
        <v>6.8229999999999991E-18</v>
      </c>
      <c r="Z294" s="11">
        <f t="shared" si="86"/>
        <v>7.9000000000000001E-4</v>
      </c>
      <c r="AA294" s="16">
        <f t="shared" si="87"/>
        <v>1.9721507877690957E-2</v>
      </c>
      <c r="AB294" s="9">
        <f t="shared" si="88"/>
        <v>0.30685361256111271</v>
      </c>
      <c r="AC294" s="9">
        <f t="shared" si="89"/>
        <v>0.98027849212230911</v>
      </c>
      <c r="AD294" s="15">
        <f t="shared" si="90"/>
        <v>24.963934022393616</v>
      </c>
      <c r="AE294" s="3">
        <f t="shared" si="91"/>
        <v>821.48919999999964</v>
      </c>
      <c r="AF294" s="2">
        <f t="shared" si="92"/>
        <v>0.25</v>
      </c>
      <c r="AG294" s="9">
        <f t="shared" si="93"/>
        <v>8.3398229575443912E-3</v>
      </c>
      <c r="AH294" s="2">
        <f t="shared" si="94"/>
        <v>0.40355969266076025</v>
      </c>
    </row>
    <row r="295" spans="1:34">
      <c r="A295" s="1">
        <f>Raw!A295</f>
        <v>282</v>
      </c>
      <c r="B295" s="14">
        <f>Raw!B295</f>
        <v>0.38201388888888888</v>
      </c>
      <c r="C295" s="15">
        <f>Raw!C295</f>
        <v>98.5</v>
      </c>
      <c r="D295" s="15">
        <f>IF(C295&gt;0.5,Raw!D295*D$11,-999)</f>
        <v>6.2</v>
      </c>
      <c r="E295" s="9">
        <f>IF(Raw!$G295&gt;$C$8,IF(Raw!$Q295&gt;$C$8,IF(Raw!$N295&gt;$C$9,IF(Raw!$N295&lt;$A$9,IF(Raw!$X295&gt;$C$9,IF(Raw!$X295&lt;$A$9,Raw!H295,-999),-999),-999),-999),-999),-999)</f>
        <v>0.33943299999999998</v>
      </c>
      <c r="F295" s="9">
        <f>IF(Raw!$G295&gt;$C$8,IF(Raw!$Q295&gt;$C$8,IF(Raw!$N295&gt;$C$9,IF(Raw!$N295&lt;$A$9,IF(Raw!$X295&gt;$C$9,IF(Raw!$X295&lt;$A$9,Raw!I295,-999),-999),-999),-999),-999),-999)</f>
        <v>0.56643699999999997</v>
      </c>
      <c r="G295" s="9">
        <f>Raw!G295</f>
        <v>0.98216400000000004</v>
      </c>
      <c r="H295" s="9">
        <f>IF(Raw!$G295&gt;$C$8,IF(Raw!$Q295&gt;$C$8,IF(Raw!$N295&gt;$C$9,IF(Raw!$N295&lt;$A$9,IF(Raw!$X295&gt;$C$9,IF(Raw!$X295&lt;$A$9,Raw!L295,-999),-999),-999),-999),-999),-999)</f>
        <v>657.9</v>
      </c>
      <c r="I295" s="9">
        <f>IF(Raw!$G295&gt;$C$8,IF(Raw!$Q295&gt;$C$8,IF(Raw!$N295&gt;$C$9,IF(Raw!$N295&lt;$A$9,IF(Raw!$X295&gt;$C$9,IF(Raw!$X295&lt;$A$9,Raw!M295,-999),-999),-999),-999),-999),-999)</f>
        <v>0.215474</v>
      </c>
      <c r="J295" s="9">
        <f>IF(Raw!$G295&gt;$C$8,IF(Raw!$Q295&gt;$C$8,IF(Raw!$N295&gt;$C$9,IF(Raw!$N295&lt;$A$9,IF(Raw!$X295&gt;$C$9,IF(Raw!$X295&lt;$A$9,Raw!N295,-999),-999),-999),-999),-999),-999)</f>
        <v>669</v>
      </c>
      <c r="K295" s="9">
        <f>IF(Raw!$G295&gt;$C$8,IF(Raw!$Q295&gt;$C$8,IF(Raw!$N295&gt;$C$9,IF(Raw!$N295&lt;$A$9,IF(Raw!$X295&gt;$C$9,IF(Raw!$X295&lt;$A$9,Raw!R295,-999),-999),-999),-999),-999),-999)</f>
        <v>0.302481</v>
      </c>
      <c r="L295" s="9">
        <f>IF(Raw!$G295&gt;$C$8,IF(Raw!$Q295&gt;$C$8,IF(Raw!$N295&gt;$C$9,IF(Raw!$N295&lt;$A$9,IF(Raw!$X295&gt;$C$9,IF(Raw!$X295&lt;$A$9,Raw!S295,-999),-999),-999),-999),-999),-999)</f>
        <v>0.53986500000000004</v>
      </c>
      <c r="M295" s="9">
        <f>Raw!Q295</f>
        <v>0.97491399999999995</v>
      </c>
      <c r="N295" s="9">
        <f>IF(Raw!$G295&gt;$C$8,IF(Raw!$Q295&gt;$C$8,IF(Raw!$N295&gt;$C$9,IF(Raw!$N295&lt;$A$9,IF(Raw!$X295&gt;$C$9,IF(Raw!$X295&lt;$A$9,Raw!V295,-999),-999),-999),-999),-999),-999)</f>
        <v>693.6</v>
      </c>
      <c r="O295" s="9">
        <f>IF(Raw!$G295&gt;$C$8,IF(Raw!$Q295&gt;$C$8,IF(Raw!$N295&gt;$C$9,IF(Raw!$N295&lt;$A$9,IF(Raw!$X295&gt;$C$9,IF(Raw!$X295&lt;$A$9,Raw!W295,-999),-999),-999),-999),-999),-999)</f>
        <v>0.16902300000000001</v>
      </c>
      <c r="P295" s="9">
        <f>IF(Raw!$G295&gt;$C$8,IF(Raw!$Q295&gt;$C$8,IF(Raw!$N295&gt;$C$9,IF(Raw!$N295&lt;$A$9,IF(Raw!$X295&gt;$C$9,IF(Raw!$X295&lt;$A$9,Raw!X295,-999),-999),-999),-999),-999),-999)</f>
        <v>526</v>
      </c>
      <c r="R295" s="9">
        <f t="shared" si="79"/>
        <v>0.22700399999999998</v>
      </c>
      <c r="S295" s="9">
        <f t="shared" si="80"/>
        <v>0.40075771886370415</v>
      </c>
      <c r="T295" s="9">
        <f t="shared" si="81"/>
        <v>0.23738400000000004</v>
      </c>
      <c r="U295" s="9">
        <f t="shared" si="82"/>
        <v>0.43970992748187049</v>
      </c>
      <c r="V295" s="15">
        <f t="shared" si="83"/>
        <v>0.16449686550000003</v>
      </c>
      <c r="X295" s="11">
        <f t="shared" si="84"/>
        <v>3.7323999999999995E+18</v>
      </c>
      <c r="Y295" s="11">
        <f t="shared" si="85"/>
        <v>6.5789999999999994E-18</v>
      </c>
      <c r="Z295" s="11">
        <f t="shared" si="86"/>
        <v>6.69E-4</v>
      </c>
      <c r="AA295" s="16">
        <f t="shared" si="87"/>
        <v>1.6162097952122537E-2</v>
      </c>
      <c r="AB295" s="9">
        <f t="shared" si="88"/>
        <v>0.30631762346026664</v>
      </c>
      <c r="AC295" s="9">
        <f t="shared" si="89"/>
        <v>0.98383790204787758</v>
      </c>
      <c r="AD295" s="15">
        <f t="shared" si="90"/>
        <v>24.158591856685412</v>
      </c>
      <c r="AE295" s="3">
        <f t="shared" si="91"/>
        <v>792.11159999999973</v>
      </c>
      <c r="AF295" s="2">
        <f t="shared" si="92"/>
        <v>0.25</v>
      </c>
      <c r="AG295" s="9">
        <f t="shared" si="93"/>
        <v>8.1713635948978836E-3</v>
      </c>
      <c r="AH295" s="2">
        <f t="shared" si="94"/>
        <v>0.39540803177280903</v>
      </c>
    </row>
    <row r="296" spans="1:34">
      <c r="A296" s="1">
        <f>Raw!A296</f>
        <v>283</v>
      </c>
      <c r="B296" s="14">
        <f>Raw!B296</f>
        <v>0.3820601851851852</v>
      </c>
      <c r="C296" s="15">
        <f>Raw!C296</f>
        <v>97.8</v>
      </c>
      <c r="D296" s="15">
        <f>IF(C296&gt;0.5,Raw!D296*D$11,-999)</f>
        <v>6.2</v>
      </c>
      <c r="E296" s="9">
        <f>IF(Raw!$G296&gt;$C$8,IF(Raw!$Q296&gt;$C$8,IF(Raw!$N296&gt;$C$9,IF(Raw!$N296&lt;$A$9,IF(Raw!$X296&gt;$C$9,IF(Raw!$X296&lt;$A$9,Raw!H296,-999),-999),-999),-999),-999),-999)</f>
        <v>0.329405</v>
      </c>
      <c r="F296" s="9">
        <f>IF(Raw!$G296&gt;$C$8,IF(Raw!$Q296&gt;$C$8,IF(Raw!$N296&gt;$C$9,IF(Raw!$N296&lt;$A$9,IF(Raw!$X296&gt;$C$9,IF(Raw!$X296&lt;$A$9,Raw!I296,-999),-999),-999),-999),-999),-999)</f>
        <v>0.557253</v>
      </c>
      <c r="G296" s="9">
        <f>Raw!G296</f>
        <v>0.96485699999999996</v>
      </c>
      <c r="H296" s="9">
        <f>IF(Raw!$G296&gt;$C$8,IF(Raw!$Q296&gt;$C$8,IF(Raw!$N296&gt;$C$9,IF(Raw!$N296&lt;$A$9,IF(Raw!$X296&gt;$C$9,IF(Raw!$X296&lt;$A$9,Raw!L296,-999),-999),-999),-999),-999),-999)</f>
        <v>685.5</v>
      </c>
      <c r="I296" s="9">
        <f>IF(Raw!$G296&gt;$C$8,IF(Raw!$Q296&gt;$C$8,IF(Raw!$N296&gt;$C$9,IF(Raw!$N296&lt;$A$9,IF(Raw!$X296&gt;$C$9,IF(Raw!$X296&lt;$A$9,Raw!M296,-999),-999),-999),-999),-999),-999)</f>
        <v>0.18324299999999999</v>
      </c>
      <c r="J296" s="9">
        <f>IF(Raw!$G296&gt;$C$8,IF(Raw!$Q296&gt;$C$8,IF(Raw!$N296&gt;$C$9,IF(Raw!$N296&lt;$A$9,IF(Raw!$X296&gt;$C$9,IF(Raw!$X296&lt;$A$9,Raw!N296,-999),-999),-999),-999),-999),-999)</f>
        <v>857</v>
      </c>
      <c r="K296" s="9">
        <f>IF(Raw!$G296&gt;$C$8,IF(Raw!$Q296&gt;$C$8,IF(Raw!$N296&gt;$C$9,IF(Raw!$N296&lt;$A$9,IF(Raw!$X296&gt;$C$9,IF(Raw!$X296&lt;$A$9,Raw!R296,-999),-999),-999),-999),-999),-999)</f>
        <v>0.29883700000000002</v>
      </c>
      <c r="L296" s="9">
        <f>IF(Raw!$G296&gt;$C$8,IF(Raw!$Q296&gt;$C$8,IF(Raw!$N296&gt;$C$9,IF(Raw!$N296&lt;$A$9,IF(Raw!$X296&gt;$C$9,IF(Raw!$X296&lt;$A$9,Raw!S296,-999),-999),-999),-999),-999),-999)</f>
        <v>0.546624</v>
      </c>
      <c r="M296" s="9">
        <f>Raw!Q296</f>
        <v>0.96506199999999998</v>
      </c>
      <c r="N296" s="9">
        <f>IF(Raw!$G296&gt;$C$8,IF(Raw!$Q296&gt;$C$8,IF(Raw!$N296&gt;$C$9,IF(Raw!$N296&lt;$A$9,IF(Raw!$X296&gt;$C$9,IF(Raw!$X296&lt;$A$9,Raw!V296,-999),-999),-999),-999),-999),-999)</f>
        <v>707.7</v>
      </c>
      <c r="O296" s="9">
        <f>IF(Raw!$G296&gt;$C$8,IF(Raw!$Q296&gt;$C$8,IF(Raw!$N296&gt;$C$9,IF(Raw!$N296&lt;$A$9,IF(Raw!$X296&gt;$C$9,IF(Raw!$X296&lt;$A$9,Raw!W296,-999),-999),-999),-999),-999),-999)</f>
        <v>8.5276000000000005E-2</v>
      </c>
      <c r="P296" s="9">
        <f>IF(Raw!$G296&gt;$C$8,IF(Raw!$Q296&gt;$C$8,IF(Raw!$N296&gt;$C$9,IF(Raw!$N296&lt;$A$9,IF(Raw!$X296&gt;$C$9,IF(Raw!$X296&lt;$A$9,Raw!X296,-999),-999),-999),-999),-999),-999)</f>
        <v>751</v>
      </c>
      <c r="R296" s="9">
        <f t="shared" si="79"/>
        <v>0.22784799999999999</v>
      </c>
      <c r="S296" s="9">
        <f t="shared" si="80"/>
        <v>0.40887711685715467</v>
      </c>
      <c r="T296" s="9">
        <f t="shared" si="81"/>
        <v>0.24778699999999998</v>
      </c>
      <c r="U296" s="9">
        <f t="shared" si="82"/>
        <v>0.45330428228544661</v>
      </c>
      <c r="V296" s="15">
        <f t="shared" si="83"/>
        <v>0.16655633280000001</v>
      </c>
      <c r="X296" s="11">
        <f t="shared" si="84"/>
        <v>3.7323999999999995E+18</v>
      </c>
      <c r="Y296" s="11">
        <f t="shared" si="85"/>
        <v>6.8549999999999993E-18</v>
      </c>
      <c r="Z296" s="11">
        <f t="shared" si="86"/>
        <v>8.5700000000000001E-4</v>
      </c>
      <c r="AA296" s="16">
        <f t="shared" si="87"/>
        <v>2.1456389642590327E-2</v>
      </c>
      <c r="AB296" s="9">
        <f t="shared" si="88"/>
        <v>0.30415361442036853</v>
      </c>
      <c r="AC296" s="9">
        <f t="shared" si="89"/>
        <v>0.97854361035740978</v>
      </c>
      <c r="AD296" s="15">
        <f t="shared" si="90"/>
        <v>25.036627354247759</v>
      </c>
      <c r="AE296" s="3">
        <f t="shared" si="91"/>
        <v>825.34199999999964</v>
      </c>
      <c r="AF296" s="2">
        <f t="shared" si="92"/>
        <v>0.25</v>
      </c>
      <c r="AG296" s="9">
        <f t="shared" si="93"/>
        <v>8.7301618412811231E-3</v>
      </c>
      <c r="AH296" s="2">
        <f t="shared" si="94"/>
        <v>0.42244798810255246</v>
      </c>
    </row>
    <row r="297" spans="1:34">
      <c r="A297" s="1">
        <f>Raw!A297</f>
        <v>284</v>
      </c>
      <c r="B297" s="14">
        <f>Raw!B297</f>
        <v>0.3821180555555555</v>
      </c>
      <c r="C297" s="15">
        <f>Raw!C297</f>
        <v>96.7</v>
      </c>
      <c r="D297" s="15">
        <f>IF(C297&gt;0.5,Raw!D297*D$11,-999)</f>
        <v>6.2</v>
      </c>
      <c r="E297" s="9">
        <f>IF(Raw!$G297&gt;$C$8,IF(Raw!$Q297&gt;$C$8,IF(Raw!$N297&gt;$C$9,IF(Raw!$N297&lt;$A$9,IF(Raw!$X297&gt;$C$9,IF(Raw!$X297&lt;$A$9,Raw!H297,-999),-999),-999),-999),-999),-999)</f>
        <v>0.34756799999999999</v>
      </c>
      <c r="F297" s="9">
        <f>IF(Raw!$G297&gt;$C$8,IF(Raw!$Q297&gt;$C$8,IF(Raw!$N297&gt;$C$9,IF(Raw!$N297&lt;$A$9,IF(Raw!$X297&gt;$C$9,IF(Raw!$X297&lt;$A$9,Raw!I297,-999),-999),-999),-999),-999),-999)</f>
        <v>0.61881600000000003</v>
      </c>
      <c r="G297" s="9">
        <f>Raw!G297</f>
        <v>0.974468</v>
      </c>
      <c r="H297" s="9">
        <f>IF(Raw!$G297&gt;$C$8,IF(Raw!$Q297&gt;$C$8,IF(Raw!$N297&gt;$C$9,IF(Raw!$N297&lt;$A$9,IF(Raw!$X297&gt;$C$9,IF(Raw!$X297&lt;$A$9,Raw!L297,-999),-999),-999),-999),-999),-999)</f>
        <v>699.4</v>
      </c>
      <c r="I297" s="9">
        <f>IF(Raw!$G297&gt;$C$8,IF(Raw!$Q297&gt;$C$8,IF(Raw!$N297&gt;$C$9,IF(Raw!$N297&lt;$A$9,IF(Raw!$X297&gt;$C$9,IF(Raw!$X297&lt;$A$9,Raw!M297,-999),-999),-999),-999),-999),-999)</f>
        <v>0.226826</v>
      </c>
      <c r="J297" s="9">
        <f>IF(Raw!$G297&gt;$C$8,IF(Raw!$Q297&gt;$C$8,IF(Raw!$N297&gt;$C$9,IF(Raw!$N297&lt;$A$9,IF(Raw!$X297&gt;$C$9,IF(Raw!$X297&lt;$A$9,Raw!N297,-999),-999),-999),-999),-999),-999)</f>
        <v>587</v>
      </c>
      <c r="K297" s="9">
        <f>IF(Raw!$G297&gt;$C$8,IF(Raw!$Q297&gt;$C$8,IF(Raw!$N297&gt;$C$9,IF(Raw!$N297&lt;$A$9,IF(Raw!$X297&gt;$C$9,IF(Raw!$X297&lt;$A$9,Raw!R297,-999),-999),-999),-999),-999),-999)</f>
        <v>0.31215999999999999</v>
      </c>
      <c r="L297" s="9">
        <f>IF(Raw!$G297&gt;$C$8,IF(Raw!$Q297&gt;$C$8,IF(Raw!$N297&gt;$C$9,IF(Raw!$N297&lt;$A$9,IF(Raw!$X297&gt;$C$9,IF(Raw!$X297&lt;$A$9,Raw!S297,-999),-999),-999),-999),-999),-999)</f>
        <v>0.54093500000000005</v>
      </c>
      <c r="M297" s="9">
        <f>Raw!Q297</f>
        <v>0.96928899999999996</v>
      </c>
      <c r="N297" s="9">
        <f>IF(Raw!$G297&gt;$C$8,IF(Raw!$Q297&gt;$C$8,IF(Raw!$N297&gt;$C$9,IF(Raw!$N297&lt;$A$9,IF(Raw!$X297&gt;$C$9,IF(Raw!$X297&lt;$A$9,Raw!V297,-999),-999),-999),-999),-999),-999)</f>
        <v>647.9</v>
      </c>
      <c r="O297" s="9">
        <f>IF(Raw!$G297&gt;$C$8,IF(Raw!$Q297&gt;$C$8,IF(Raw!$N297&gt;$C$9,IF(Raw!$N297&lt;$A$9,IF(Raw!$X297&gt;$C$9,IF(Raw!$X297&lt;$A$9,Raw!W297,-999),-999),-999),-999),-999),-999)</f>
        <v>0.135155</v>
      </c>
      <c r="P297" s="9">
        <f>IF(Raw!$G297&gt;$C$8,IF(Raw!$Q297&gt;$C$8,IF(Raw!$N297&gt;$C$9,IF(Raw!$N297&lt;$A$9,IF(Raw!$X297&gt;$C$9,IF(Raw!$X297&lt;$A$9,Raw!X297,-999),-999),-999),-999),-999),-999)</f>
        <v>760</v>
      </c>
      <c r="R297" s="9">
        <f t="shared" si="79"/>
        <v>0.27124800000000004</v>
      </c>
      <c r="S297" s="9">
        <f t="shared" si="80"/>
        <v>0.43833385044989143</v>
      </c>
      <c r="T297" s="9">
        <f t="shared" si="81"/>
        <v>0.22877500000000006</v>
      </c>
      <c r="U297" s="9">
        <f t="shared" si="82"/>
        <v>0.42292512039339297</v>
      </c>
      <c r="V297" s="15">
        <f t="shared" si="83"/>
        <v>0.16482289450000004</v>
      </c>
      <c r="X297" s="11">
        <f t="shared" si="84"/>
        <v>3.7323999999999995E+18</v>
      </c>
      <c r="Y297" s="11">
        <f t="shared" si="85"/>
        <v>6.9939999999999999E-18</v>
      </c>
      <c r="Z297" s="11">
        <f t="shared" si="86"/>
        <v>5.8699999999999996E-4</v>
      </c>
      <c r="AA297" s="16">
        <f t="shared" si="87"/>
        <v>1.5092026645278743E-2</v>
      </c>
      <c r="AB297" s="9">
        <f t="shared" si="88"/>
        <v>0.31561267839577362</v>
      </c>
      <c r="AC297" s="9">
        <f t="shared" si="89"/>
        <v>0.98490797335472136</v>
      </c>
      <c r="AD297" s="15">
        <f t="shared" si="90"/>
        <v>25.710437215125634</v>
      </c>
      <c r="AE297" s="3">
        <f t="shared" si="91"/>
        <v>842.07759999999973</v>
      </c>
      <c r="AF297" s="2">
        <f t="shared" si="92"/>
        <v>0.25</v>
      </c>
      <c r="AG297" s="9">
        <f t="shared" si="93"/>
        <v>8.3642998112105991E-3</v>
      </c>
      <c r="AH297" s="2">
        <f t="shared" si="94"/>
        <v>0.4047441148712943</v>
      </c>
    </row>
    <row r="298" spans="1:34">
      <c r="A298" s="1">
        <f>Raw!A298</f>
        <v>285</v>
      </c>
      <c r="B298" s="14">
        <f>Raw!B298</f>
        <v>0.38216435185185182</v>
      </c>
      <c r="C298" s="15">
        <f>Raw!C298</f>
        <v>96</v>
      </c>
      <c r="D298" s="15">
        <f>IF(C298&gt;0.5,Raw!D298*D$11,-999)</f>
        <v>6.2</v>
      </c>
      <c r="E298" s="9">
        <f>IF(Raw!$G298&gt;$C$8,IF(Raw!$Q298&gt;$C$8,IF(Raw!$N298&gt;$C$9,IF(Raw!$N298&lt;$A$9,IF(Raw!$X298&gt;$C$9,IF(Raw!$X298&lt;$A$9,Raw!H298,-999),-999),-999),-999),-999),-999)</f>
        <v>0.33227699999999999</v>
      </c>
      <c r="F298" s="9">
        <f>IF(Raw!$G298&gt;$C$8,IF(Raw!$Q298&gt;$C$8,IF(Raw!$N298&gt;$C$9,IF(Raw!$N298&lt;$A$9,IF(Raw!$X298&gt;$C$9,IF(Raw!$X298&lt;$A$9,Raw!I298,-999),-999),-999),-999),-999),-999)</f>
        <v>0.56922600000000001</v>
      </c>
      <c r="G298" s="9">
        <f>Raw!G298</f>
        <v>0.96636900000000003</v>
      </c>
      <c r="H298" s="9">
        <f>IF(Raw!$G298&gt;$C$8,IF(Raw!$Q298&gt;$C$8,IF(Raw!$N298&gt;$C$9,IF(Raw!$N298&lt;$A$9,IF(Raw!$X298&gt;$C$9,IF(Raw!$X298&lt;$A$9,Raw!L298,-999),-999),-999),-999),-999),-999)</f>
        <v>654.5</v>
      </c>
      <c r="I298" s="9">
        <f>IF(Raw!$G298&gt;$C$8,IF(Raw!$Q298&gt;$C$8,IF(Raw!$N298&gt;$C$9,IF(Raw!$N298&lt;$A$9,IF(Raw!$X298&gt;$C$9,IF(Raw!$X298&lt;$A$9,Raw!M298,-999),-999),-999),-999),-999),-999)</f>
        <v>0.146097</v>
      </c>
      <c r="J298" s="9">
        <f>IF(Raw!$G298&gt;$C$8,IF(Raw!$Q298&gt;$C$8,IF(Raw!$N298&gt;$C$9,IF(Raw!$N298&lt;$A$9,IF(Raw!$X298&gt;$C$9,IF(Raw!$X298&lt;$A$9,Raw!N298,-999),-999),-999),-999),-999),-999)</f>
        <v>470</v>
      </c>
      <c r="K298" s="9">
        <f>IF(Raw!$G298&gt;$C$8,IF(Raw!$Q298&gt;$C$8,IF(Raw!$N298&gt;$C$9,IF(Raw!$N298&lt;$A$9,IF(Raw!$X298&gt;$C$9,IF(Raw!$X298&lt;$A$9,Raw!R298,-999),-999),-999),-999),-999),-999)</f>
        <v>0.32653700000000002</v>
      </c>
      <c r="L298" s="9">
        <f>IF(Raw!$G298&gt;$C$8,IF(Raw!$Q298&gt;$C$8,IF(Raw!$N298&gt;$C$9,IF(Raw!$N298&lt;$A$9,IF(Raw!$X298&gt;$C$9,IF(Raw!$X298&lt;$A$9,Raw!S298,-999),-999),-999),-999),-999),-999)</f>
        <v>0.56240299999999999</v>
      </c>
      <c r="M298" s="9">
        <f>Raw!Q298</f>
        <v>0.96654300000000004</v>
      </c>
      <c r="N298" s="9">
        <f>IF(Raw!$G298&gt;$C$8,IF(Raw!$Q298&gt;$C$8,IF(Raw!$N298&gt;$C$9,IF(Raw!$N298&lt;$A$9,IF(Raw!$X298&gt;$C$9,IF(Raw!$X298&lt;$A$9,Raw!V298,-999),-999),-999),-999),-999),-999)</f>
        <v>622.9</v>
      </c>
      <c r="O298" s="9">
        <f>IF(Raw!$G298&gt;$C$8,IF(Raw!$Q298&gt;$C$8,IF(Raw!$N298&gt;$C$9,IF(Raw!$N298&lt;$A$9,IF(Raw!$X298&gt;$C$9,IF(Raw!$X298&lt;$A$9,Raw!W298,-999),-999),-999),-999),-999),-999)</f>
        <v>0.238096</v>
      </c>
      <c r="P298" s="9">
        <f>IF(Raw!$G298&gt;$C$8,IF(Raw!$Q298&gt;$C$8,IF(Raw!$N298&gt;$C$9,IF(Raw!$N298&lt;$A$9,IF(Raw!$X298&gt;$C$9,IF(Raw!$X298&lt;$A$9,Raw!X298,-999),-999),-999),-999),-999),-999)</f>
        <v>447</v>
      </c>
      <c r="R298" s="9">
        <f t="shared" si="79"/>
        <v>0.23694900000000002</v>
      </c>
      <c r="S298" s="9">
        <f t="shared" si="80"/>
        <v>0.41626524438447998</v>
      </c>
      <c r="T298" s="9">
        <f t="shared" si="81"/>
        <v>0.23586599999999996</v>
      </c>
      <c r="U298" s="9">
        <f t="shared" si="82"/>
        <v>0.4193896547493523</v>
      </c>
      <c r="V298" s="15">
        <f t="shared" si="83"/>
        <v>0.17136419410000001</v>
      </c>
      <c r="X298" s="11">
        <f t="shared" si="84"/>
        <v>3.7323999999999995E+18</v>
      </c>
      <c r="Y298" s="11">
        <f t="shared" si="85"/>
        <v>6.5449999999999995E-18</v>
      </c>
      <c r="Z298" s="11">
        <f t="shared" si="86"/>
        <v>4.6999999999999999E-4</v>
      </c>
      <c r="AA298" s="16">
        <f t="shared" si="87"/>
        <v>1.1351095539003099E-2</v>
      </c>
      <c r="AB298" s="9">
        <f t="shared" si="88"/>
        <v>0.32921433750040252</v>
      </c>
      <c r="AC298" s="9">
        <f t="shared" si="89"/>
        <v>0.98864890446099696</v>
      </c>
      <c r="AD298" s="15">
        <f t="shared" si="90"/>
        <v>24.151267104261919</v>
      </c>
      <c r="AE298" s="3">
        <f t="shared" si="91"/>
        <v>788.01799999999969</v>
      </c>
      <c r="AF298" s="2">
        <f t="shared" si="92"/>
        <v>0.25</v>
      </c>
      <c r="AG298" s="9">
        <f t="shared" si="93"/>
        <v>7.7913781327813821E-3</v>
      </c>
      <c r="AH298" s="2">
        <f t="shared" si="94"/>
        <v>0.37702073301503725</v>
      </c>
    </row>
    <row r="299" spans="1:34">
      <c r="A299" s="1">
        <f>Raw!A299</f>
        <v>286</v>
      </c>
      <c r="B299" s="14">
        <f>Raw!B299</f>
        <v>0.38222222222222224</v>
      </c>
      <c r="C299" s="15">
        <f>Raw!C299</f>
        <v>95.4</v>
      </c>
      <c r="D299" s="15">
        <f>IF(C299&gt;0.5,Raw!D299*D$11,-999)</f>
        <v>6.2</v>
      </c>
      <c r="E299" s="9">
        <f>IF(Raw!$G299&gt;$C$8,IF(Raw!$Q299&gt;$C$8,IF(Raw!$N299&gt;$C$9,IF(Raw!$N299&lt;$A$9,IF(Raw!$X299&gt;$C$9,IF(Raw!$X299&lt;$A$9,Raw!H299,-999),-999),-999),-999),-999),-999)</f>
        <v>0.32652999999999999</v>
      </c>
      <c r="F299" s="9">
        <f>IF(Raw!$G299&gt;$C$8,IF(Raw!$Q299&gt;$C$8,IF(Raw!$N299&gt;$C$9,IF(Raw!$N299&lt;$A$9,IF(Raw!$X299&gt;$C$9,IF(Raw!$X299&lt;$A$9,Raw!I299,-999),-999),-999),-999),-999),-999)</f>
        <v>0.56398400000000004</v>
      </c>
      <c r="G299" s="9">
        <f>Raw!G299</f>
        <v>0.96031299999999997</v>
      </c>
      <c r="H299" s="9">
        <f>IF(Raw!$G299&gt;$C$8,IF(Raw!$Q299&gt;$C$8,IF(Raw!$N299&gt;$C$9,IF(Raw!$N299&lt;$A$9,IF(Raw!$X299&gt;$C$9,IF(Raw!$X299&lt;$A$9,Raw!L299,-999),-999),-999),-999),-999),-999)</f>
        <v>740.5</v>
      </c>
      <c r="I299" s="9">
        <f>IF(Raw!$G299&gt;$C$8,IF(Raw!$Q299&gt;$C$8,IF(Raw!$N299&gt;$C$9,IF(Raw!$N299&lt;$A$9,IF(Raw!$X299&gt;$C$9,IF(Raw!$X299&lt;$A$9,Raw!M299,-999),-999),-999),-999),-999),-999)</f>
        <v>0.118767</v>
      </c>
      <c r="J299" s="9">
        <f>IF(Raw!$G299&gt;$C$8,IF(Raw!$Q299&gt;$C$8,IF(Raw!$N299&gt;$C$9,IF(Raw!$N299&lt;$A$9,IF(Raw!$X299&gt;$C$9,IF(Raw!$X299&lt;$A$9,Raw!N299,-999),-999),-999),-999),-999),-999)</f>
        <v>859</v>
      </c>
      <c r="K299" s="9">
        <f>IF(Raw!$G299&gt;$C$8,IF(Raw!$Q299&gt;$C$8,IF(Raw!$N299&gt;$C$9,IF(Raw!$N299&lt;$A$9,IF(Raw!$X299&gt;$C$9,IF(Raw!$X299&lt;$A$9,Raw!R299,-999),-999),-999),-999),-999),-999)</f>
        <v>0.30525999999999998</v>
      </c>
      <c r="L299" s="9">
        <f>IF(Raw!$G299&gt;$C$8,IF(Raw!$Q299&gt;$C$8,IF(Raw!$N299&gt;$C$9,IF(Raw!$N299&lt;$A$9,IF(Raw!$X299&gt;$C$9,IF(Raw!$X299&lt;$A$9,Raw!S299,-999),-999),-999),-999),-999),-999)</f>
        <v>0.54703299999999999</v>
      </c>
      <c r="M299" s="9">
        <f>Raw!Q299</f>
        <v>0.97462700000000002</v>
      </c>
      <c r="N299" s="9">
        <f>IF(Raw!$G299&gt;$C$8,IF(Raw!$Q299&gt;$C$8,IF(Raw!$N299&gt;$C$9,IF(Raw!$N299&lt;$A$9,IF(Raw!$X299&gt;$C$9,IF(Raw!$X299&lt;$A$9,Raw!V299,-999),-999),-999),-999),-999),-999)</f>
        <v>644.9</v>
      </c>
      <c r="O299" s="9">
        <f>IF(Raw!$G299&gt;$C$8,IF(Raw!$Q299&gt;$C$8,IF(Raw!$N299&gt;$C$9,IF(Raw!$N299&lt;$A$9,IF(Raw!$X299&gt;$C$9,IF(Raw!$X299&lt;$A$9,Raw!W299,-999),-999),-999),-999),-999),-999)</f>
        <v>6.1011999999999997E-2</v>
      </c>
      <c r="P299" s="9">
        <f>IF(Raw!$G299&gt;$C$8,IF(Raw!$Q299&gt;$C$8,IF(Raw!$N299&gt;$C$9,IF(Raw!$N299&lt;$A$9,IF(Raw!$X299&gt;$C$9,IF(Raw!$X299&lt;$A$9,Raw!X299,-999),-999),-999),-999),-999),-999)</f>
        <v>682</v>
      </c>
      <c r="R299" s="9">
        <f t="shared" si="79"/>
        <v>0.23745400000000005</v>
      </c>
      <c r="S299" s="9">
        <f t="shared" si="80"/>
        <v>0.42102967460069796</v>
      </c>
      <c r="T299" s="9">
        <f t="shared" si="81"/>
        <v>0.24177300000000002</v>
      </c>
      <c r="U299" s="9">
        <f t="shared" si="82"/>
        <v>0.44197150811742625</v>
      </c>
      <c r="V299" s="15">
        <f t="shared" si="83"/>
        <v>0.1666809551</v>
      </c>
      <c r="X299" s="11">
        <f t="shared" si="84"/>
        <v>3.7323999999999995E+18</v>
      </c>
      <c r="Y299" s="11">
        <f t="shared" si="85"/>
        <v>7.4050000000000003E-18</v>
      </c>
      <c r="Z299" s="11">
        <f t="shared" si="86"/>
        <v>8.5899999999999995E-4</v>
      </c>
      <c r="AA299" s="16">
        <f t="shared" si="87"/>
        <v>2.3190821816610797E-2</v>
      </c>
      <c r="AB299" s="9">
        <f t="shared" si="88"/>
        <v>0.31086691456306742</v>
      </c>
      <c r="AC299" s="9">
        <f t="shared" si="89"/>
        <v>0.97680917818338919</v>
      </c>
      <c r="AD299" s="15">
        <f t="shared" si="90"/>
        <v>26.997464280105703</v>
      </c>
      <c r="AE299" s="3">
        <f t="shared" si="91"/>
        <v>891.56199999999978</v>
      </c>
      <c r="AF299" s="2">
        <f t="shared" si="92"/>
        <v>0.25</v>
      </c>
      <c r="AG299" s="9">
        <f t="shared" si="93"/>
        <v>9.1785461563266627E-3</v>
      </c>
      <c r="AH299" s="2">
        <f t="shared" si="94"/>
        <v>0.44414507175706724</v>
      </c>
    </row>
    <row r="300" spans="1:34">
      <c r="A300" s="1">
        <f>Raw!A300</f>
        <v>287</v>
      </c>
      <c r="B300" s="14">
        <f>Raw!B300</f>
        <v>0.3822800925925926</v>
      </c>
      <c r="C300" s="15">
        <f>Raw!C300</f>
        <v>94.7</v>
      </c>
      <c r="D300" s="15">
        <f>IF(C300&gt;0.5,Raw!D300*D$11,-999)</f>
        <v>6.2</v>
      </c>
      <c r="E300" s="9">
        <f>IF(Raw!$G300&gt;$C$8,IF(Raw!$Q300&gt;$C$8,IF(Raw!$N300&gt;$C$9,IF(Raw!$N300&lt;$A$9,IF(Raw!$X300&gt;$C$9,IF(Raw!$X300&lt;$A$9,Raw!H300,-999),-999),-999),-999),-999),-999)</f>
        <v>0.34204299999999999</v>
      </c>
      <c r="F300" s="9">
        <f>IF(Raw!$G300&gt;$C$8,IF(Raw!$Q300&gt;$C$8,IF(Raw!$N300&gt;$C$9,IF(Raw!$N300&lt;$A$9,IF(Raw!$X300&gt;$C$9,IF(Raw!$X300&lt;$A$9,Raw!I300,-999),-999),-999),-999),-999),-999)</f>
        <v>0.60743199999999997</v>
      </c>
      <c r="G300" s="9">
        <f>Raw!G300</f>
        <v>0.97622200000000003</v>
      </c>
      <c r="H300" s="9">
        <f>IF(Raw!$G300&gt;$C$8,IF(Raw!$Q300&gt;$C$8,IF(Raw!$N300&gt;$C$9,IF(Raw!$N300&lt;$A$9,IF(Raw!$X300&gt;$C$9,IF(Raw!$X300&lt;$A$9,Raw!L300,-999),-999),-999),-999),-999),-999)</f>
        <v>696.6</v>
      </c>
      <c r="I300" s="9">
        <f>IF(Raw!$G300&gt;$C$8,IF(Raw!$Q300&gt;$C$8,IF(Raw!$N300&gt;$C$9,IF(Raw!$N300&lt;$A$9,IF(Raw!$X300&gt;$C$9,IF(Raw!$X300&lt;$A$9,Raw!M300,-999),-999),-999),-999),-999),-999)</f>
        <v>0.180668</v>
      </c>
      <c r="J300" s="9">
        <f>IF(Raw!$G300&gt;$C$8,IF(Raw!$Q300&gt;$C$8,IF(Raw!$N300&gt;$C$9,IF(Raw!$N300&lt;$A$9,IF(Raw!$X300&gt;$C$9,IF(Raw!$X300&lt;$A$9,Raw!N300,-999),-999),-999),-999),-999),-999)</f>
        <v>740</v>
      </c>
      <c r="K300" s="9">
        <f>IF(Raw!$G300&gt;$C$8,IF(Raw!$Q300&gt;$C$8,IF(Raw!$N300&gt;$C$9,IF(Raw!$N300&lt;$A$9,IF(Raw!$X300&gt;$C$9,IF(Raw!$X300&lt;$A$9,Raw!R300,-999),-999),-999),-999),-999),-999)</f>
        <v>0.32591900000000001</v>
      </c>
      <c r="L300" s="9">
        <f>IF(Raw!$G300&gt;$C$8,IF(Raw!$Q300&gt;$C$8,IF(Raw!$N300&gt;$C$9,IF(Raw!$N300&lt;$A$9,IF(Raw!$X300&gt;$C$9,IF(Raw!$X300&lt;$A$9,Raw!S300,-999),-999),-999),-999),-999),-999)</f>
        <v>0.57390699999999994</v>
      </c>
      <c r="M300" s="9">
        <f>Raw!Q300</f>
        <v>0.96711100000000005</v>
      </c>
      <c r="N300" s="9">
        <f>IF(Raw!$G300&gt;$C$8,IF(Raw!$Q300&gt;$C$8,IF(Raw!$N300&gt;$C$9,IF(Raw!$N300&lt;$A$9,IF(Raw!$X300&gt;$C$9,IF(Raw!$X300&lt;$A$9,Raw!V300,-999),-999),-999),-999),-999),-999)</f>
        <v>664.3</v>
      </c>
      <c r="O300" s="9">
        <f>IF(Raw!$G300&gt;$C$8,IF(Raw!$Q300&gt;$C$8,IF(Raw!$N300&gt;$C$9,IF(Raw!$N300&lt;$A$9,IF(Raw!$X300&gt;$C$9,IF(Raw!$X300&lt;$A$9,Raw!W300,-999),-999),-999),-999),-999),-999)</f>
        <v>0.22756599999999999</v>
      </c>
      <c r="P300" s="9">
        <f>IF(Raw!$G300&gt;$C$8,IF(Raw!$Q300&gt;$C$8,IF(Raw!$N300&gt;$C$9,IF(Raw!$N300&lt;$A$9,IF(Raw!$X300&gt;$C$9,IF(Raw!$X300&lt;$A$9,Raw!X300,-999),-999),-999),-999),-999),-999)</f>
        <v>754</v>
      </c>
      <c r="R300" s="9">
        <f t="shared" si="79"/>
        <v>0.26538899999999999</v>
      </c>
      <c r="S300" s="9">
        <f t="shared" si="80"/>
        <v>0.43690322538160647</v>
      </c>
      <c r="T300" s="9">
        <f t="shared" si="81"/>
        <v>0.24798799999999993</v>
      </c>
      <c r="U300" s="9">
        <f t="shared" si="82"/>
        <v>0.43210485322534825</v>
      </c>
      <c r="V300" s="15">
        <f t="shared" si="83"/>
        <v>0.17486946289999999</v>
      </c>
      <c r="X300" s="11">
        <f t="shared" si="84"/>
        <v>3.7323999999999995E+18</v>
      </c>
      <c r="Y300" s="11">
        <f t="shared" si="85"/>
        <v>6.9659999999999998E-18</v>
      </c>
      <c r="Z300" s="11">
        <f t="shared" si="86"/>
        <v>7.3999999999999999E-4</v>
      </c>
      <c r="AA300" s="16">
        <f t="shared" si="87"/>
        <v>1.8876737799957469E-2</v>
      </c>
      <c r="AB300" s="9">
        <f t="shared" si="88"/>
        <v>0.33060020445353588</v>
      </c>
      <c r="AC300" s="9">
        <f t="shared" si="89"/>
        <v>0.98112326220004242</v>
      </c>
      <c r="AD300" s="15">
        <f t="shared" si="90"/>
        <v>25.509105135077661</v>
      </c>
      <c r="AE300" s="3">
        <f t="shared" si="91"/>
        <v>838.70639999999969</v>
      </c>
      <c r="AF300" s="2">
        <f t="shared" si="92"/>
        <v>0.25</v>
      </c>
      <c r="AG300" s="9">
        <f t="shared" si="93"/>
        <v>8.4789293310020847E-3</v>
      </c>
      <c r="AH300" s="2">
        <f t="shared" si="94"/>
        <v>0.41029097767790279</v>
      </c>
    </row>
    <row r="301" spans="1:34">
      <c r="A301" s="1">
        <f>Raw!A301</f>
        <v>288</v>
      </c>
      <c r="B301" s="14">
        <f>Raw!B301</f>
        <v>0.38232638888888887</v>
      </c>
      <c r="C301" s="15">
        <f>Raw!C301</f>
        <v>93.2</v>
      </c>
      <c r="D301" s="15">
        <f>IF(C301&gt;0.5,Raw!D301*D$11,-999)</f>
        <v>6.2</v>
      </c>
      <c r="E301" s="9">
        <f>IF(Raw!$G301&gt;$C$8,IF(Raw!$Q301&gt;$C$8,IF(Raw!$N301&gt;$C$9,IF(Raw!$N301&lt;$A$9,IF(Raw!$X301&gt;$C$9,IF(Raw!$X301&lt;$A$9,Raw!H301,-999),-999),-999),-999),-999),-999)</f>
        <v>0.34352500000000002</v>
      </c>
      <c r="F301" s="9">
        <f>IF(Raw!$G301&gt;$C$8,IF(Raw!$Q301&gt;$C$8,IF(Raw!$N301&gt;$C$9,IF(Raw!$N301&lt;$A$9,IF(Raw!$X301&gt;$C$9,IF(Raw!$X301&lt;$A$9,Raw!I301,-999),-999),-999),-999),-999),-999)</f>
        <v>0.58802699999999997</v>
      </c>
      <c r="G301" s="9">
        <f>Raw!G301</f>
        <v>0.96232600000000001</v>
      </c>
      <c r="H301" s="9">
        <f>IF(Raw!$G301&gt;$C$8,IF(Raw!$Q301&gt;$C$8,IF(Raw!$N301&gt;$C$9,IF(Raw!$N301&lt;$A$9,IF(Raw!$X301&gt;$C$9,IF(Raw!$X301&lt;$A$9,Raw!L301,-999),-999),-999),-999),-999),-999)</f>
        <v>682.7</v>
      </c>
      <c r="I301" s="9">
        <f>IF(Raw!$G301&gt;$C$8,IF(Raw!$Q301&gt;$C$8,IF(Raw!$N301&gt;$C$9,IF(Raw!$N301&lt;$A$9,IF(Raw!$X301&gt;$C$9,IF(Raw!$X301&lt;$A$9,Raw!M301,-999),-999),-999),-999),-999),-999)</f>
        <v>0.10091799999999999</v>
      </c>
      <c r="J301" s="9">
        <f>IF(Raw!$G301&gt;$C$8,IF(Raw!$Q301&gt;$C$8,IF(Raw!$N301&gt;$C$9,IF(Raw!$N301&lt;$A$9,IF(Raw!$X301&gt;$C$9,IF(Raw!$X301&lt;$A$9,Raw!N301,-999),-999),-999),-999),-999),-999)</f>
        <v>663</v>
      </c>
      <c r="K301" s="9">
        <f>IF(Raw!$G301&gt;$C$8,IF(Raw!$Q301&gt;$C$8,IF(Raw!$N301&gt;$C$9,IF(Raw!$N301&lt;$A$9,IF(Raw!$X301&gt;$C$9,IF(Raw!$X301&lt;$A$9,Raw!R301,-999),-999),-999),-999),-999),-999)</f>
        <v>0.30840400000000001</v>
      </c>
      <c r="L301" s="9">
        <f>IF(Raw!$G301&gt;$C$8,IF(Raw!$Q301&gt;$C$8,IF(Raw!$N301&gt;$C$9,IF(Raw!$N301&lt;$A$9,IF(Raw!$X301&gt;$C$9,IF(Raw!$X301&lt;$A$9,Raw!S301,-999),-999),-999),-999),-999),-999)</f>
        <v>0.55123299999999997</v>
      </c>
      <c r="M301" s="9">
        <f>Raw!Q301</f>
        <v>0.98123000000000005</v>
      </c>
      <c r="N301" s="9">
        <f>IF(Raw!$G301&gt;$C$8,IF(Raw!$Q301&gt;$C$8,IF(Raw!$N301&gt;$C$9,IF(Raw!$N301&lt;$A$9,IF(Raw!$X301&gt;$C$9,IF(Raw!$X301&lt;$A$9,Raw!V301,-999),-999),-999),-999),-999),-999)</f>
        <v>726.8</v>
      </c>
      <c r="O301" s="9">
        <f>IF(Raw!$G301&gt;$C$8,IF(Raw!$Q301&gt;$C$8,IF(Raw!$N301&gt;$C$9,IF(Raw!$N301&lt;$A$9,IF(Raw!$X301&gt;$C$9,IF(Raw!$X301&lt;$A$9,Raw!W301,-999),-999),-999),-999),-999),-999)</f>
        <v>0.30925799999999998</v>
      </c>
      <c r="P301" s="9">
        <f>IF(Raw!$G301&gt;$C$8,IF(Raw!$Q301&gt;$C$8,IF(Raw!$N301&gt;$C$9,IF(Raw!$N301&lt;$A$9,IF(Raw!$X301&gt;$C$9,IF(Raw!$X301&lt;$A$9,Raw!X301,-999),-999),-999),-999),-999),-999)</f>
        <v>648</v>
      </c>
      <c r="R301" s="9">
        <f t="shared" si="79"/>
        <v>0.24450199999999994</v>
      </c>
      <c r="S301" s="9">
        <f t="shared" si="80"/>
        <v>0.41580063500485515</v>
      </c>
      <c r="T301" s="9">
        <f t="shared" si="81"/>
        <v>0.24282899999999996</v>
      </c>
      <c r="U301" s="9">
        <f t="shared" si="82"/>
        <v>0.4405197076372423</v>
      </c>
      <c r="V301" s="15">
        <f t="shared" si="83"/>
        <v>0.1679606951</v>
      </c>
      <c r="X301" s="11">
        <f t="shared" si="84"/>
        <v>3.7323999999999995E+18</v>
      </c>
      <c r="Y301" s="11">
        <f t="shared" si="85"/>
        <v>6.827E-18</v>
      </c>
      <c r="Z301" s="11">
        <f t="shared" si="86"/>
        <v>6.6299999999999996E-4</v>
      </c>
      <c r="AA301" s="16">
        <f t="shared" si="87"/>
        <v>1.6613301307416867E-2</v>
      </c>
      <c r="AB301" s="9">
        <f t="shared" si="88"/>
        <v>0.31243819134317874</v>
      </c>
      <c r="AC301" s="9">
        <f t="shared" si="89"/>
        <v>0.98338669869258311</v>
      </c>
      <c r="AD301" s="15">
        <f t="shared" si="90"/>
        <v>25.057769694444744</v>
      </c>
      <c r="AE301" s="3">
        <f t="shared" si="91"/>
        <v>821.97079999999983</v>
      </c>
      <c r="AF301" s="2">
        <f t="shared" si="92"/>
        <v>0.25</v>
      </c>
      <c r="AG301" s="9">
        <f t="shared" si="93"/>
        <v>8.4911087537216535E-3</v>
      </c>
      <c r="AH301" s="2">
        <f t="shared" si="94"/>
        <v>0.41088033360482307</v>
      </c>
    </row>
    <row r="302" spans="1:34">
      <c r="A302" s="1">
        <f>Raw!A302</f>
        <v>289</v>
      </c>
      <c r="B302" s="14">
        <f>Raw!B302</f>
        <v>0.38238425925925923</v>
      </c>
      <c r="C302" s="15">
        <f>Raw!C302</f>
        <v>92.9</v>
      </c>
      <c r="D302" s="15">
        <f>IF(C302&gt;0.5,Raw!D302*D$11,-999)</f>
        <v>6.2</v>
      </c>
      <c r="E302" s="9">
        <f>IF(Raw!$G302&gt;$C$8,IF(Raw!$Q302&gt;$C$8,IF(Raw!$N302&gt;$C$9,IF(Raw!$N302&lt;$A$9,IF(Raw!$X302&gt;$C$9,IF(Raw!$X302&lt;$A$9,Raw!H302,-999),-999),-999),-999),-999),-999)</f>
        <v>0.36316100000000001</v>
      </c>
      <c r="F302" s="9">
        <f>IF(Raw!$G302&gt;$C$8,IF(Raw!$Q302&gt;$C$8,IF(Raw!$N302&gt;$C$9,IF(Raw!$N302&lt;$A$9,IF(Raw!$X302&gt;$C$9,IF(Raw!$X302&lt;$A$9,Raw!I302,-999),-999),-999),-999),-999),-999)</f>
        <v>0.62423099999999998</v>
      </c>
      <c r="G302" s="9">
        <f>Raw!G302</f>
        <v>0.978773</v>
      </c>
      <c r="H302" s="9">
        <f>IF(Raw!$G302&gt;$C$8,IF(Raw!$Q302&gt;$C$8,IF(Raw!$N302&gt;$C$9,IF(Raw!$N302&lt;$A$9,IF(Raw!$X302&gt;$C$9,IF(Raw!$X302&lt;$A$9,Raw!L302,-999),-999),-999),-999),-999),-999)</f>
        <v>681.8</v>
      </c>
      <c r="I302" s="9">
        <f>IF(Raw!$G302&gt;$C$8,IF(Raw!$Q302&gt;$C$8,IF(Raw!$N302&gt;$C$9,IF(Raw!$N302&lt;$A$9,IF(Raw!$X302&gt;$C$9,IF(Raw!$X302&lt;$A$9,Raw!M302,-999),-999),-999),-999),-999),-999)</f>
        <v>0.235155</v>
      </c>
      <c r="J302" s="9">
        <f>IF(Raw!$G302&gt;$C$8,IF(Raw!$Q302&gt;$C$8,IF(Raw!$N302&gt;$C$9,IF(Raw!$N302&lt;$A$9,IF(Raw!$X302&gt;$C$9,IF(Raw!$X302&lt;$A$9,Raw!N302,-999),-999),-999),-999),-999),-999)</f>
        <v>982</v>
      </c>
      <c r="K302" s="9">
        <f>IF(Raw!$G302&gt;$C$8,IF(Raw!$Q302&gt;$C$8,IF(Raw!$N302&gt;$C$9,IF(Raw!$N302&lt;$A$9,IF(Raw!$X302&gt;$C$9,IF(Raw!$X302&lt;$A$9,Raw!R302,-999),-999),-999),-999),-999),-999)</f>
        <v>0.33102900000000002</v>
      </c>
      <c r="L302" s="9">
        <f>IF(Raw!$G302&gt;$C$8,IF(Raw!$Q302&gt;$C$8,IF(Raw!$N302&gt;$C$9,IF(Raw!$N302&lt;$A$9,IF(Raw!$X302&gt;$C$9,IF(Raw!$X302&lt;$A$9,Raw!S302,-999),-999),-999),-999),-999),-999)</f>
        <v>0.59682599999999997</v>
      </c>
      <c r="M302" s="9">
        <f>Raw!Q302</f>
        <v>0.97338000000000002</v>
      </c>
      <c r="N302" s="9">
        <f>IF(Raw!$G302&gt;$C$8,IF(Raw!$Q302&gt;$C$8,IF(Raw!$N302&gt;$C$9,IF(Raw!$N302&lt;$A$9,IF(Raw!$X302&gt;$C$9,IF(Raw!$X302&lt;$A$9,Raw!V302,-999),-999),-999),-999),-999),-999)</f>
        <v>656.6</v>
      </c>
      <c r="O302" s="9">
        <f>IF(Raw!$G302&gt;$C$8,IF(Raw!$Q302&gt;$C$8,IF(Raw!$N302&gt;$C$9,IF(Raw!$N302&lt;$A$9,IF(Raw!$X302&gt;$C$9,IF(Raw!$X302&lt;$A$9,Raw!W302,-999),-999),-999),-999),-999),-999)</f>
        <v>0.20082700000000001</v>
      </c>
      <c r="P302" s="9">
        <f>IF(Raw!$G302&gt;$C$8,IF(Raw!$Q302&gt;$C$8,IF(Raw!$N302&gt;$C$9,IF(Raw!$N302&lt;$A$9,IF(Raw!$X302&gt;$C$9,IF(Raw!$X302&lt;$A$9,Raw!X302,-999),-999),-999),-999),-999),-999)</f>
        <v>652</v>
      </c>
      <c r="R302" s="9">
        <f t="shared" si="79"/>
        <v>0.26106999999999997</v>
      </c>
      <c r="S302" s="9">
        <f t="shared" si="80"/>
        <v>0.41822658599140378</v>
      </c>
      <c r="T302" s="9">
        <f t="shared" si="81"/>
        <v>0.26579699999999995</v>
      </c>
      <c r="U302" s="9">
        <f t="shared" si="82"/>
        <v>0.44535090629429674</v>
      </c>
      <c r="V302" s="15">
        <f t="shared" si="83"/>
        <v>0.18185288220000001</v>
      </c>
      <c r="X302" s="11">
        <f t="shared" si="84"/>
        <v>3.7323999999999995E+18</v>
      </c>
      <c r="Y302" s="11">
        <f t="shared" si="85"/>
        <v>6.8179999999999995E-18</v>
      </c>
      <c r="Z302" s="11">
        <f t="shared" si="86"/>
        <v>9.8200000000000002E-4</v>
      </c>
      <c r="AA302" s="16">
        <f t="shared" si="87"/>
        <v>2.4380200389075863E-2</v>
      </c>
      <c r="AB302" s="9">
        <f t="shared" si="88"/>
        <v>0.33750918412281522</v>
      </c>
      <c r="AC302" s="9">
        <f t="shared" si="89"/>
        <v>0.97561979961092415</v>
      </c>
      <c r="AD302" s="15">
        <f t="shared" si="90"/>
        <v>24.827087972582344</v>
      </c>
      <c r="AE302" s="3">
        <f t="shared" si="91"/>
        <v>820.88719999999967</v>
      </c>
      <c r="AF302" s="2">
        <f t="shared" si="92"/>
        <v>0.25</v>
      </c>
      <c r="AG302" s="9">
        <f t="shared" si="93"/>
        <v>8.5052047147982941E-3</v>
      </c>
      <c r="AH302" s="2">
        <f t="shared" si="94"/>
        <v>0.41156242982542701</v>
      </c>
    </row>
    <row r="303" spans="1:34">
      <c r="A303" s="1">
        <f>Raw!A303</f>
        <v>290</v>
      </c>
      <c r="B303" s="14">
        <f>Raw!B303</f>
        <v>0.38243055555555555</v>
      </c>
      <c r="C303" s="15">
        <f>Raw!C303</f>
        <v>92.3</v>
      </c>
      <c r="D303" s="15">
        <f>IF(C303&gt;0.5,Raw!D303*D$11,-999)</f>
        <v>7</v>
      </c>
      <c r="E303" s="9">
        <f>IF(Raw!$G303&gt;$C$8,IF(Raw!$Q303&gt;$C$8,IF(Raw!$N303&gt;$C$9,IF(Raw!$N303&lt;$A$9,IF(Raw!$X303&gt;$C$9,IF(Raw!$X303&lt;$A$9,Raw!H303,-999),-999),-999),-999),-999),-999)</f>
        <v>0.37529600000000002</v>
      </c>
      <c r="F303" s="9">
        <f>IF(Raw!$G303&gt;$C$8,IF(Raw!$Q303&gt;$C$8,IF(Raw!$N303&gt;$C$9,IF(Raw!$N303&lt;$A$9,IF(Raw!$X303&gt;$C$9,IF(Raw!$X303&lt;$A$9,Raw!I303,-999),-999),-999),-999),-999),-999)</f>
        <v>0.66632000000000002</v>
      </c>
      <c r="G303" s="9">
        <f>Raw!G303</f>
        <v>0.97394700000000001</v>
      </c>
      <c r="H303" s="9">
        <f>IF(Raw!$G303&gt;$C$8,IF(Raw!$Q303&gt;$C$8,IF(Raw!$N303&gt;$C$9,IF(Raw!$N303&lt;$A$9,IF(Raw!$X303&gt;$C$9,IF(Raw!$X303&lt;$A$9,Raw!L303,-999),-999),-999),-999),-999),-999)</f>
        <v>671.7</v>
      </c>
      <c r="I303" s="9">
        <f>IF(Raw!$G303&gt;$C$8,IF(Raw!$Q303&gt;$C$8,IF(Raw!$N303&gt;$C$9,IF(Raw!$N303&lt;$A$9,IF(Raw!$X303&gt;$C$9,IF(Raw!$X303&lt;$A$9,Raw!M303,-999),-999),-999),-999),-999),-999)</f>
        <v>0.170852</v>
      </c>
      <c r="J303" s="9">
        <f>IF(Raw!$G303&gt;$C$8,IF(Raw!$Q303&gt;$C$8,IF(Raw!$N303&gt;$C$9,IF(Raw!$N303&lt;$A$9,IF(Raw!$X303&gt;$C$9,IF(Raw!$X303&lt;$A$9,Raw!N303,-999),-999),-999),-999),-999),-999)</f>
        <v>1203</v>
      </c>
      <c r="K303" s="9">
        <f>IF(Raw!$G303&gt;$C$8,IF(Raw!$Q303&gt;$C$8,IF(Raw!$N303&gt;$C$9,IF(Raw!$N303&lt;$A$9,IF(Raw!$X303&gt;$C$9,IF(Raw!$X303&lt;$A$9,Raw!R303,-999),-999),-999),-999),-999),-999)</f>
        <v>0.36322199999999999</v>
      </c>
      <c r="L303" s="9">
        <f>IF(Raw!$G303&gt;$C$8,IF(Raw!$Q303&gt;$C$8,IF(Raw!$N303&gt;$C$9,IF(Raw!$N303&lt;$A$9,IF(Raw!$X303&gt;$C$9,IF(Raw!$X303&lt;$A$9,Raw!S303,-999),-999),-999),-999),-999),-999)</f>
        <v>0.65533600000000003</v>
      </c>
      <c r="M303" s="9">
        <f>Raw!Q303</f>
        <v>0.96907100000000002</v>
      </c>
      <c r="N303" s="9">
        <f>IF(Raw!$G303&gt;$C$8,IF(Raw!$Q303&gt;$C$8,IF(Raw!$N303&gt;$C$9,IF(Raw!$N303&lt;$A$9,IF(Raw!$X303&gt;$C$9,IF(Raw!$X303&lt;$A$9,Raw!V303,-999),-999),-999),-999),-999),-999)</f>
        <v>654.9</v>
      </c>
      <c r="O303" s="9">
        <f>IF(Raw!$G303&gt;$C$8,IF(Raw!$Q303&gt;$C$8,IF(Raw!$N303&gt;$C$9,IF(Raw!$N303&lt;$A$9,IF(Raw!$X303&gt;$C$9,IF(Raw!$X303&lt;$A$9,Raw!W303,-999),-999),-999),-999),-999),-999)</f>
        <v>0.26882</v>
      </c>
      <c r="P303" s="9">
        <f>IF(Raw!$G303&gt;$C$8,IF(Raw!$Q303&gt;$C$8,IF(Raw!$N303&gt;$C$9,IF(Raw!$N303&lt;$A$9,IF(Raw!$X303&gt;$C$9,IF(Raw!$X303&lt;$A$9,Raw!X303,-999),-999),-999),-999),-999),-999)</f>
        <v>641</v>
      </c>
      <c r="R303" s="9">
        <f t="shared" si="79"/>
        <v>0.291024</v>
      </c>
      <c r="S303" s="9">
        <f t="shared" si="80"/>
        <v>0.43676311682074676</v>
      </c>
      <c r="T303" s="9">
        <f t="shared" si="81"/>
        <v>0.29211400000000004</v>
      </c>
      <c r="U303" s="9">
        <f t="shared" si="82"/>
        <v>0.44574691455985943</v>
      </c>
      <c r="V303" s="15">
        <f t="shared" si="83"/>
        <v>0.19968087920000002</v>
      </c>
      <c r="X303" s="11">
        <f t="shared" si="84"/>
        <v>4.2139999999999995E+18</v>
      </c>
      <c r="Y303" s="11">
        <f t="shared" si="85"/>
        <v>6.7169999999999998E-18</v>
      </c>
      <c r="Z303" s="11">
        <f t="shared" si="86"/>
        <v>1.2029999999999999E-3</v>
      </c>
      <c r="AA303" s="16">
        <f t="shared" si="87"/>
        <v>3.2930123718962895E-2</v>
      </c>
      <c r="AB303" s="9">
        <f t="shared" si="88"/>
        <v>0.37284135016004111</v>
      </c>
      <c r="AC303" s="9">
        <f t="shared" si="89"/>
        <v>0.96706987628103713</v>
      </c>
      <c r="AD303" s="15">
        <f t="shared" si="90"/>
        <v>27.373336424740561</v>
      </c>
      <c r="AE303" s="3">
        <f t="shared" si="91"/>
        <v>808.7267999999998</v>
      </c>
      <c r="AF303" s="2">
        <f t="shared" si="92"/>
        <v>0.25</v>
      </c>
      <c r="AG303" s="9">
        <f t="shared" si="93"/>
        <v>9.3858309634900911E-3</v>
      </c>
      <c r="AH303" s="2">
        <f t="shared" si="94"/>
        <v>0.45417547569944888</v>
      </c>
    </row>
    <row r="304" spans="1:34">
      <c r="A304" s="1">
        <f>Raw!A304</f>
        <v>291</v>
      </c>
      <c r="B304" s="14">
        <f>Raw!B304</f>
        <v>0.38248842592592597</v>
      </c>
      <c r="C304" s="15">
        <f>Raw!C304</f>
        <v>90.7</v>
      </c>
      <c r="D304" s="15">
        <f>IF(C304&gt;0.5,Raw!D304*D$11,-999)</f>
        <v>7</v>
      </c>
      <c r="E304" s="9">
        <f>IF(Raw!$G304&gt;$C$8,IF(Raw!$Q304&gt;$C$8,IF(Raw!$N304&gt;$C$9,IF(Raw!$N304&lt;$A$9,IF(Raw!$X304&gt;$C$9,IF(Raw!$X304&lt;$A$9,Raw!H304,-999),-999),-999),-999),-999),-999)</f>
        <v>0.39227099999999998</v>
      </c>
      <c r="F304" s="9">
        <f>IF(Raw!$G304&gt;$C$8,IF(Raw!$Q304&gt;$C$8,IF(Raw!$N304&gt;$C$9,IF(Raw!$N304&lt;$A$9,IF(Raw!$X304&gt;$C$9,IF(Raw!$X304&lt;$A$9,Raw!I304,-999),-999),-999),-999),-999),-999)</f>
        <v>0.71540000000000004</v>
      </c>
      <c r="G304" s="9">
        <f>Raw!G304</f>
        <v>0.98070299999999999</v>
      </c>
      <c r="H304" s="9">
        <f>IF(Raw!$G304&gt;$C$8,IF(Raw!$Q304&gt;$C$8,IF(Raw!$N304&gt;$C$9,IF(Raw!$N304&lt;$A$9,IF(Raw!$X304&gt;$C$9,IF(Raw!$X304&lt;$A$9,Raw!L304,-999),-999),-999),-999),-999),-999)</f>
        <v>684.4</v>
      </c>
      <c r="I304" s="9">
        <f>IF(Raw!$G304&gt;$C$8,IF(Raw!$Q304&gt;$C$8,IF(Raw!$N304&gt;$C$9,IF(Raw!$N304&lt;$A$9,IF(Raw!$X304&gt;$C$9,IF(Raw!$X304&lt;$A$9,Raw!M304,-999),-999),-999),-999),-999),-999)</f>
        <v>0.23333999999999999</v>
      </c>
      <c r="J304" s="9">
        <f>IF(Raw!$G304&gt;$C$8,IF(Raw!$Q304&gt;$C$8,IF(Raw!$N304&gt;$C$9,IF(Raw!$N304&lt;$A$9,IF(Raw!$X304&gt;$C$9,IF(Raw!$X304&lt;$A$9,Raw!N304,-999),-999),-999),-999),-999),-999)</f>
        <v>419</v>
      </c>
      <c r="K304" s="9">
        <f>IF(Raw!$G304&gt;$C$8,IF(Raw!$Q304&gt;$C$8,IF(Raw!$N304&gt;$C$9,IF(Raw!$N304&lt;$A$9,IF(Raw!$X304&gt;$C$9,IF(Raw!$X304&lt;$A$9,Raw!R304,-999),-999),-999),-999),-999),-999)</f>
        <v>0.375809</v>
      </c>
      <c r="L304" s="9">
        <f>IF(Raw!$G304&gt;$C$8,IF(Raw!$Q304&gt;$C$8,IF(Raw!$N304&gt;$C$9,IF(Raw!$N304&lt;$A$9,IF(Raw!$X304&gt;$C$9,IF(Raw!$X304&lt;$A$9,Raw!S304,-999),-999),-999),-999),-999),-999)</f>
        <v>0.71177100000000004</v>
      </c>
      <c r="M304" s="9">
        <f>Raw!Q304</f>
        <v>0.98112900000000003</v>
      </c>
      <c r="N304" s="9">
        <f>IF(Raw!$G304&gt;$C$8,IF(Raw!$Q304&gt;$C$8,IF(Raw!$N304&gt;$C$9,IF(Raw!$N304&lt;$A$9,IF(Raw!$X304&gt;$C$9,IF(Raw!$X304&lt;$A$9,Raw!V304,-999),-999),-999),-999),-999),-999)</f>
        <v>644.20000000000005</v>
      </c>
      <c r="O304" s="9">
        <f>IF(Raw!$G304&gt;$C$8,IF(Raw!$Q304&gt;$C$8,IF(Raw!$N304&gt;$C$9,IF(Raw!$N304&lt;$A$9,IF(Raw!$X304&gt;$C$9,IF(Raw!$X304&lt;$A$9,Raw!W304,-999),-999),-999),-999),-999),-999)</f>
        <v>8.9811000000000002E-2</v>
      </c>
      <c r="P304" s="9">
        <f>IF(Raw!$G304&gt;$C$8,IF(Raw!$Q304&gt;$C$8,IF(Raw!$N304&gt;$C$9,IF(Raw!$N304&lt;$A$9,IF(Raw!$X304&gt;$C$9,IF(Raw!$X304&lt;$A$9,Raw!X304,-999),-999),-999),-999),-999),-999)</f>
        <v>513</v>
      </c>
      <c r="R304" s="9">
        <f t="shared" si="79"/>
        <v>0.32312900000000006</v>
      </c>
      <c r="S304" s="9">
        <f t="shared" si="80"/>
        <v>0.45167598546267829</v>
      </c>
      <c r="T304" s="9">
        <f t="shared" si="81"/>
        <v>0.33596200000000004</v>
      </c>
      <c r="U304" s="9">
        <f t="shared" si="82"/>
        <v>0.47200855331279307</v>
      </c>
      <c r="V304" s="15">
        <f t="shared" si="83"/>
        <v>0.21687662370000002</v>
      </c>
      <c r="X304" s="11">
        <f t="shared" si="84"/>
        <v>4.2139999999999995E+18</v>
      </c>
      <c r="Y304" s="11">
        <f t="shared" si="85"/>
        <v>6.8439999999999992E-18</v>
      </c>
      <c r="Z304" s="11">
        <f t="shared" si="86"/>
        <v>4.1899999999999999E-4</v>
      </c>
      <c r="AA304" s="16">
        <f t="shared" si="87"/>
        <v>1.1939933345308074E-2</v>
      </c>
      <c r="AB304" s="9">
        <f t="shared" si="88"/>
        <v>0.37982036388655638</v>
      </c>
      <c r="AC304" s="9">
        <f t="shared" si="89"/>
        <v>0.98806006665469193</v>
      </c>
      <c r="AD304" s="15">
        <f t="shared" si="90"/>
        <v>28.496260967322367</v>
      </c>
      <c r="AE304" s="3">
        <f t="shared" si="91"/>
        <v>824.01759999999967</v>
      </c>
      <c r="AF304" s="2">
        <f t="shared" si="92"/>
        <v>0.25</v>
      </c>
      <c r="AG304" s="9">
        <f t="shared" si="93"/>
        <v>1.0346522241545879E-2</v>
      </c>
      <c r="AH304" s="2">
        <f t="shared" si="94"/>
        <v>0.50066282667652784</v>
      </c>
    </row>
    <row r="305" spans="1:34">
      <c r="A305" s="1">
        <f>Raw!A305</f>
        <v>292</v>
      </c>
      <c r="B305" s="14">
        <f>Raw!B305</f>
        <v>0.38253472222222223</v>
      </c>
      <c r="C305" s="15">
        <f>Raw!C305</f>
        <v>90.9</v>
      </c>
      <c r="D305" s="15">
        <f>IF(C305&gt;0.5,Raw!D305*D$11,-999)</f>
        <v>7</v>
      </c>
      <c r="E305" s="9">
        <f>IF(Raw!$G305&gt;$C$8,IF(Raw!$Q305&gt;$C$8,IF(Raw!$N305&gt;$C$9,IF(Raw!$N305&lt;$A$9,IF(Raw!$X305&gt;$C$9,IF(Raw!$X305&lt;$A$9,Raw!H305,-999),-999),-999),-999),-999),-999)</f>
        <v>0.40939500000000001</v>
      </c>
      <c r="F305" s="9">
        <f>IF(Raw!$G305&gt;$C$8,IF(Raw!$Q305&gt;$C$8,IF(Raw!$N305&gt;$C$9,IF(Raw!$N305&lt;$A$9,IF(Raw!$X305&gt;$C$9,IF(Raw!$X305&lt;$A$9,Raw!I305,-999),-999),-999),-999),-999),-999)</f>
        <v>0.73362899999999998</v>
      </c>
      <c r="G305" s="9">
        <f>Raw!G305</f>
        <v>0.97476300000000005</v>
      </c>
      <c r="H305" s="9">
        <f>IF(Raw!$G305&gt;$C$8,IF(Raw!$Q305&gt;$C$8,IF(Raw!$N305&gt;$C$9,IF(Raw!$N305&lt;$A$9,IF(Raw!$X305&gt;$C$9,IF(Raw!$X305&lt;$A$9,Raw!L305,-999),-999),-999),-999),-999),-999)</f>
        <v>660.6</v>
      </c>
      <c r="I305" s="9">
        <f>IF(Raw!$G305&gt;$C$8,IF(Raw!$Q305&gt;$C$8,IF(Raw!$N305&gt;$C$9,IF(Raw!$N305&lt;$A$9,IF(Raw!$X305&gt;$C$9,IF(Raw!$X305&lt;$A$9,Raw!M305,-999),-999),-999),-999),-999),-999)</f>
        <v>9.8871000000000001E-2</v>
      </c>
      <c r="J305" s="9">
        <f>IF(Raw!$G305&gt;$C$8,IF(Raw!$Q305&gt;$C$8,IF(Raw!$N305&gt;$C$9,IF(Raw!$N305&lt;$A$9,IF(Raw!$X305&gt;$C$9,IF(Raw!$X305&lt;$A$9,Raw!N305,-999),-999),-999),-999),-999),-999)</f>
        <v>458</v>
      </c>
      <c r="K305" s="9">
        <f>IF(Raw!$G305&gt;$C$8,IF(Raw!$Q305&gt;$C$8,IF(Raw!$N305&gt;$C$9,IF(Raw!$N305&lt;$A$9,IF(Raw!$X305&gt;$C$9,IF(Raw!$X305&lt;$A$9,Raw!R305,-999),-999),-999),-999),-999),-999)</f>
        <v>0.41262500000000002</v>
      </c>
      <c r="L305" s="9">
        <f>IF(Raw!$G305&gt;$C$8,IF(Raw!$Q305&gt;$C$8,IF(Raw!$N305&gt;$C$9,IF(Raw!$N305&lt;$A$9,IF(Raw!$X305&gt;$C$9,IF(Raw!$X305&lt;$A$9,Raw!S305,-999),-999),-999),-999),-999),-999)</f>
        <v>0.74914199999999997</v>
      </c>
      <c r="M305" s="9">
        <f>Raw!Q305</f>
        <v>0.97904800000000003</v>
      </c>
      <c r="N305" s="9">
        <f>IF(Raw!$G305&gt;$C$8,IF(Raw!$Q305&gt;$C$8,IF(Raw!$N305&gt;$C$9,IF(Raw!$N305&lt;$A$9,IF(Raw!$X305&gt;$C$9,IF(Raw!$X305&lt;$A$9,Raw!V305,-999),-999),-999),-999),-999),-999)</f>
        <v>643.4</v>
      </c>
      <c r="O305" s="9">
        <f>IF(Raw!$G305&gt;$C$8,IF(Raw!$Q305&gt;$C$8,IF(Raw!$N305&gt;$C$9,IF(Raw!$N305&lt;$A$9,IF(Raw!$X305&gt;$C$9,IF(Raw!$X305&lt;$A$9,Raw!W305,-999),-999),-999),-999),-999),-999)</f>
        <v>0.26173999999999997</v>
      </c>
      <c r="P305" s="9">
        <f>IF(Raw!$G305&gt;$C$8,IF(Raw!$Q305&gt;$C$8,IF(Raw!$N305&gt;$C$9,IF(Raw!$N305&lt;$A$9,IF(Raw!$X305&gt;$C$9,IF(Raw!$X305&lt;$A$9,Raw!X305,-999),-999),-999),-999),-999),-999)</f>
        <v>447</v>
      </c>
      <c r="R305" s="9">
        <f t="shared" si="79"/>
        <v>0.32423399999999997</v>
      </c>
      <c r="S305" s="9">
        <f t="shared" si="80"/>
        <v>0.44195908286068297</v>
      </c>
      <c r="T305" s="9">
        <f t="shared" si="81"/>
        <v>0.33651699999999996</v>
      </c>
      <c r="U305" s="9">
        <f t="shared" si="82"/>
        <v>0.44920322181909433</v>
      </c>
      <c r="V305" s="15">
        <f t="shared" si="83"/>
        <v>0.22826356740000001</v>
      </c>
      <c r="X305" s="11">
        <f t="shared" si="84"/>
        <v>4.2139999999999995E+18</v>
      </c>
      <c r="Y305" s="11">
        <f t="shared" si="85"/>
        <v>6.6060000000000001E-18</v>
      </c>
      <c r="Z305" s="11">
        <f t="shared" si="86"/>
        <v>4.5799999999999997E-4</v>
      </c>
      <c r="AA305" s="16">
        <f t="shared" si="87"/>
        <v>1.2589151875069402E-2</v>
      </c>
      <c r="AB305" s="9">
        <f t="shared" si="88"/>
        <v>0.41686146362154275</v>
      </c>
      <c r="AC305" s="9">
        <f t="shared" si="89"/>
        <v>0.98741084812493063</v>
      </c>
      <c r="AD305" s="15">
        <f t="shared" si="90"/>
        <v>27.487231168273809</v>
      </c>
      <c r="AE305" s="3">
        <f t="shared" si="91"/>
        <v>795.36239999999975</v>
      </c>
      <c r="AF305" s="2">
        <f t="shared" si="92"/>
        <v>0.25</v>
      </c>
      <c r="AG305" s="9">
        <f t="shared" si="93"/>
        <v>9.497963692057557E-3</v>
      </c>
      <c r="AH305" s="2">
        <f t="shared" si="94"/>
        <v>0.45960152007812038</v>
      </c>
    </row>
    <row r="306" spans="1:34">
      <c r="A306" s="1">
        <f>Raw!A306</f>
        <v>293</v>
      </c>
      <c r="B306" s="14">
        <f>Raw!B306</f>
        <v>0.3825925925925926</v>
      </c>
      <c r="C306" s="15">
        <f>Raw!C306</f>
        <v>89.2</v>
      </c>
      <c r="D306" s="15">
        <f>IF(C306&gt;0.5,Raw!D306*D$11,-999)</f>
        <v>7</v>
      </c>
      <c r="E306" s="9">
        <f>IF(Raw!$G306&gt;$C$8,IF(Raw!$Q306&gt;$C$8,IF(Raw!$N306&gt;$C$9,IF(Raw!$N306&lt;$A$9,IF(Raw!$X306&gt;$C$9,IF(Raw!$X306&lt;$A$9,Raw!H306,-999),-999),-999),-999),-999),-999)</f>
        <v>0.41025800000000001</v>
      </c>
      <c r="F306" s="9">
        <f>IF(Raw!$G306&gt;$C$8,IF(Raw!$Q306&gt;$C$8,IF(Raw!$N306&gt;$C$9,IF(Raw!$N306&lt;$A$9,IF(Raw!$X306&gt;$C$9,IF(Raw!$X306&lt;$A$9,Raw!I306,-999),-999),-999),-999),-999),-999)</f>
        <v>0.72857799999999995</v>
      </c>
      <c r="G306" s="9">
        <f>Raw!G306</f>
        <v>0.98362799999999995</v>
      </c>
      <c r="H306" s="9">
        <f>IF(Raw!$G306&gt;$C$8,IF(Raw!$Q306&gt;$C$8,IF(Raw!$N306&gt;$C$9,IF(Raw!$N306&lt;$A$9,IF(Raw!$X306&gt;$C$9,IF(Raw!$X306&lt;$A$9,Raw!L306,-999),-999),-999),-999),-999),-999)</f>
        <v>676.6</v>
      </c>
      <c r="I306" s="9">
        <f>IF(Raw!$G306&gt;$C$8,IF(Raw!$Q306&gt;$C$8,IF(Raw!$N306&gt;$C$9,IF(Raw!$N306&lt;$A$9,IF(Raw!$X306&gt;$C$9,IF(Raw!$X306&lt;$A$9,Raw!M306,-999),-999),-999),-999),-999),-999)</f>
        <v>0.27800000000000002</v>
      </c>
      <c r="J306" s="9">
        <f>IF(Raw!$G306&gt;$C$8,IF(Raw!$Q306&gt;$C$8,IF(Raw!$N306&gt;$C$9,IF(Raw!$N306&lt;$A$9,IF(Raw!$X306&gt;$C$9,IF(Raw!$X306&lt;$A$9,Raw!N306,-999),-999),-999),-999),-999),-999)</f>
        <v>830</v>
      </c>
      <c r="K306" s="9">
        <f>IF(Raw!$G306&gt;$C$8,IF(Raw!$Q306&gt;$C$8,IF(Raw!$N306&gt;$C$9,IF(Raw!$N306&lt;$A$9,IF(Raw!$X306&gt;$C$9,IF(Raw!$X306&lt;$A$9,Raw!R306,-999),-999),-999),-999),-999),-999)</f>
        <v>0.40911900000000001</v>
      </c>
      <c r="L306" s="9">
        <f>IF(Raw!$G306&gt;$C$8,IF(Raw!$Q306&gt;$C$8,IF(Raw!$N306&gt;$C$9,IF(Raw!$N306&lt;$A$9,IF(Raw!$X306&gt;$C$9,IF(Raw!$X306&lt;$A$9,Raw!S306,-999),-999),-999),-999),-999),-999)</f>
        <v>0.77194600000000002</v>
      </c>
      <c r="M306" s="9">
        <f>Raw!Q306</f>
        <v>0.98605799999999999</v>
      </c>
      <c r="N306" s="9">
        <f>IF(Raw!$G306&gt;$C$8,IF(Raw!$Q306&gt;$C$8,IF(Raw!$N306&gt;$C$9,IF(Raw!$N306&lt;$A$9,IF(Raw!$X306&gt;$C$9,IF(Raw!$X306&lt;$A$9,Raw!V306,-999),-999),-999),-999),-999),-999)</f>
        <v>641.20000000000005</v>
      </c>
      <c r="O306" s="9">
        <f>IF(Raw!$G306&gt;$C$8,IF(Raw!$Q306&gt;$C$8,IF(Raw!$N306&gt;$C$9,IF(Raw!$N306&lt;$A$9,IF(Raw!$X306&gt;$C$9,IF(Raw!$X306&lt;$A$9,Raw!W306,-999),-999),-999),-999),-999),-999)</f>
        <v>0.17763599999999999</v>
      </c>
      <c r="P306" s="9">
        <f>IF(Raw!$G306&gt;$C$8,IF(Raw!$Q306&gt;$C$8,IF(Raw!$N306&gt;$C$9,IF(Raw!$N306&lt;$A$9,IF(Raw!$X306&gt;$C$9,IF(Raw!$X306&lt;$A$9,Raw!X306,-999),-999),-999),-999),-999),-999)</f>
        <v>509</v>
      </c>
      <c r="R306" s="9">
        <f t="shared" si="79"/>
        <v>0.31831999999999994</v>
      </c>
      <c r="S306" s="9">
        <f t="shared" si="80"/>
        <v>0.43690586320201813</v>
      </c>
      <c r="T306" s="9">
        <f t="shared" si="81"/>
        <v>0.36282700000000001</v>
      </c>
      <c r="U306" s="9">
        <f t="shared" si="82"/>
        <v>0.4700160373912165</v>
      </c>
      <c r="V306" s="15">
        <f t="shared" si="83"/>
        <v>0.23521194620000002</v>
      </c>
      <c r="X306" s="11">
        <f t="shared" si="84"/>
        <v>4.2139999999999995E+18</v>
      </c>
      <c r="Y306" s="11">
        <f t="shared" si="85"/>
        <v>6.7660000000000001E-18</v>
      </c>
      <c r="Z306" s="11">
        <f t="shared" si="86"/>
        <v>8.3000000000000001E-4</v>
      </c>
      <c r="AA306" s="16">
        <f t="shared" si="87"/>
        <v>2.3117816183013479E-2</v>
      </c>
      <c r="AB306" s="9">
        <f t="shared" si="88"/>
        <v>0.41750676789223423</v>
      </c>
      <c r="AC306" s="9">
        <f t="shared" si="89"/>
        <v>0.97688218381698655</v>
      </c>
      <c r="AD306" s="15">
        <f t="shared" si="90"/>
        <v>27.852790581943946</v>
      </c>
      <c r="AE306" s="3">
        <f t="shared" si="91"/>
        <v>814.62639999999976</v>
      </c>
      <c r="AF306" s="2">
        <f t="shared" si="92"/>
        <v>0.25</v>
      </c>
      <c r="AG306" s="9">
        <f t="shared" si="93"/>
        <v>1.007019866124053E-2</v>
      </c>
      <c r="AH306" s="2">
        <f t="shared" si="94"/>
        <v>0.48729167243133242</v>
      </c>
    </row>
    <row r="307" spans="1:34">
      <c r="A307" s="1">
        <f>Raw!A307</f>
        <v>294</v>
      </c>
      <c r="B307" s="14">
        <f>Raw!B307</f>
        <v>0.38263888888888892</v>
      </c>
      <c r="C307" s="15">
        <f>Raw!C307</f>
        <v>89.6</v>
      </c>
      <c r="D307" s="15">
        <f>IF(C307&gt;0.5,Raw!D307*D$11,-999)</f>
        <v>7</v>
      </c>
      <c r="E307" s="9">
        <f>IF(Raw!$G307&gt;$C$8,IF(Raw!$Q307&gt;$C$8,IF(Raw!$N307&gt;$C$9,IF(Raw!$N307&lt;$A$9,IF(Raw!$X307&gt;$C$9,IF(Raw!$X307&lt;$A$9,Raw!H307,-999),-999),-999),-999),-999),-999)</f>
        <v>0.43101699999999998</v>
      </c>
      <c r="F307" s="9">
        <f>IF(Raw!$G307&gt;$C$8,IF(Raw!$Q307&gt;$C$8,IF(Raw!$N307&gt;$C$9,IF(Raw!$N307&lt;$A$9,IF(Raw!$X307&gt;$C$9,IF(Raw!$X307&lt;$A$9,Raw!I307,-999),-999),-999),-999),-999),-999)</f>
        <v>0.75248099999999996</v>
      </c>
      <c r="G307" s="9">
        <f>Raw!G307</f>
        <v>0.97740800000000005</v>
      </c>
      <c r="H307" s="9">
        <f>IF(Raw!$G307&gt;$C$8,IF(Raw!$Q307&gt;$C$8,IF(Raw!$N307&gt;$C$9,IF(Raw!$N307&lt;$A$9,IF(Raw!$X307&gt;$C$9,IF(Raw!$X307&lt;$A$9,Raw!L307,-999),-999),-999),-999),-999),-999)</f>
        <v>637.1</v>
      </c>
      <c r="I307" s="9">
        <f>IF(Raw!$G307&gt;$C$8,IF(Raw!$Q307&gt;$C$8,IF(Raw!$N307&gt;$C$9,IF(Raw!$N307&lt;$A$9,IF(Raw!$X307&gt;$C$9,IF(Raw!$X307&lt;$A$9,Raw!M307,-999),-999),-999),-999),-999),-999)</f>
        <v>0.28956199999999999</v>
      </c>
      <c r="J307" s="9">
        <f>IF(Raw!$G307&gt;$C$8,IF(Raw!$Q307&gt;$C$8,IF(Raw!$N307&gt;$C$9,IF(Raw!$N307&lt;$A$9,IF(Raw!$X307&gt;$C$9,IF(Raw!$X307&lt;$A$9,Raw!N307,-999),-999),-999),-999),-999),-999)</f>
        <v>1030</v>
      </c>
      <c r="K307" s="9">
        <f>IF(Raw!$G307&gt;$C$8,IF(Raw!$Q307&gt;$C$8,IF(Raw!$N307&gt;$C$9,IF(Raw!$N307&lt;$A$9,IF(Raw!$X307&gt;$C$9,IF(Raw!$X307&lt;$A$9,Raw!R307,-999),-999),-999),-999),-999),-999)</f>
        <v>0.390824</v>
      </c>
      <c r="L307" s="9">
        <f>IF(Raw!$G307&gt;$C$8,IF(Raw!$Q307&gt;$C$8,IF(Raw!$N307&gt;$C$9,IF(Raw!$N307&lt;$A$9,IF(Raw!$X307&gt;$C$9,IF(Raw!$X307&lt;$A$9,Raw!S307,-999),-999),-999),-999),-999),-999)</f>
        <v>0.73486499999999999</v>
      </c>
      <c r="M307" s="9">
        <f>Raw!Q307</f>
        <v>0.98480999999999996</v>
      </c>
      <c r="N307" s="9">
        <f>IF(Raw!$G307&gt;$C$8,IF(Raw!$Q307&gt;$C$8,IF(Raw!$N307&gt;$C$9,IF(Raw!$N307&lt;$A$9,IF(Raw!$X307&gt;$C$9,IF(Raw!$X307&lt;$A$9,Raw!V307,-999),-999),-999),-999),-999),-999)</f>
        <v>634</v>
      </c>
      <c r="O307" s="9">
        <f>IF(Raw!$G307&gt;$C$8,IF(Raw!$Q307&gt;$C$8,IF(Raw!$N307&gt;$C$9,IF(Raw!$N307&lt;$A$9,IF(Raw!$X307&gt;$C$9,IF(Raw!$X307&lt;$A$9,Raw!W307,-999),-999),-999),-999),-999),-999)</f>
        <v>0.168987</v>
      </c>
      <c r="P307" s="9">
        <f>IF(Raw!$G307&gt;$C$8,IF(Raw!$Q307&gt;$C$8,IF(Raw!$N307&gt;$C$9,IF(Raw!$N307&lt;$A$9,IF(Raw!$X307&gt;$C$9,IF(Raw!$X307&lt;$A$9,Raw!X307,-999),-999),-999),-999),-999),-999)</f>
        <v>792</v>
      </c>
      <c r="R307" s="9">
        <f t="shared" si="79"/>
        <v>0.32146399999999997</v>
      </c>
      <c r="S307" s="9">
        <f t="shared" si="80"/>
        <v>0.42720547096870221</v>
      </c>
      <c r="T307" s="9">
        <f t="shared" si="81"/>
        <v>0.34404099999999999</v>
      </c>
      <c r="U307" s="9">
        <f t="shared" si="82"/>
        <v>0.46816898341872315</v>
      </c>
      <c r="V307" s="15">
        <f t="shared" si="83"/>
        <v>0.22391336550000002</v>
      </c>
      <c r="X307" s="11">
        <f t="shared" si="84"/>
        <v>4.2139999999999995E+18</v>
      </c>
      <c r="Y307" s="11">
        <f t="shared" si="85"/>
        <v>6.3710000000000002E-18</v>
      </c>
      <c r="Z307" s="11">
        <f t="shared" si="86"/>
        <v>1.0299999999999999E-3</v>
      </c>
      <c r="AA307" s="16">
        <f t="shared" si="87"/>
        <v>2.6908714104904047E-2</v>
      </c>
      <c r="AB307" s="9">
        <f t="shared" si="88"/>
        <v>0.40008170090936529</v>
      </c>
      <c r="AC307" s="9">
        <f t="shared" si="89"/>
        <v>0.97309128589509597</v>
      </c>
      <c r="AD307" s="15">
        <f t="shared" si="90"/>
        <v>26.124965150392281</v>
      </c>
      <c r="AE307" s="3">
        <f t="shared" si="91"/>
        <v>767.06839999999977</v>
      </c>
      <c r="AF307" s="2">
        <f t="shared" si="92"/>
        <v>0.25</v>
      </c>
      <c r="AG307" s="9">
        <f t="shared" si="93"/>
        <v>9.4083833663913263E-3</v>
      </c>
      <c r="AH307" s="2">
        <f t="shared" si="94"/>
        <v>0.45526677473899868</v>
      </c>
    </row>
    <row r="308" spans="1:34">
      <c r="A308" s="1">
        <f>Raw!A308</f>
        <v>295</v>
      </c>
      <c r="B308" s="14">
        <f>Raw!B308</f>
        <v>0.38269675925925922</v>
      </c>
      <c r="C308" s="15">
        <f>Raw!C308</f>
        <v>87.8</v>
      </c>
      <c r="D308" s="15">
        <f>IF(C308&gt;0.5,Raw!D308*D$11,-999)</f>
        <v>7</v>
      </c>
      <c r="E308" s="9">
        <f>IF(Raw!$G308&gt;$C$8,IF(Raw!$Q308&gt;$C$8,IF(Raw!$N308&gt;$C$9,IF(Raw!$N308&lt;$A$9,IF(Raw!$X308&gt;$C$9,IF(Raw!$X308&lt;$A$9,Raw!H308,-999),-999),-999),-999),-999),-999)</f>
        <v>0.450548</v>
      </c>
      <c r="F308" s="9">
        <f>IF(Raw!$G308&gt;$C$8,IF(Raw!$Q308&gt;$C$8,IF(Raw!$N308&gt;$C$9,IF(Raw!$N308&lt;$A$9,IF(Raw!$X308&gt;$C$9,IF(Raw!$X308&lt;$A$9,Raw!I308,-999),-999),-999),-999),-999),-999)</f>
        <v>0.80455299999999996</v>
      </c>
      <c r="G308" s="9">
        <f>Raw!G308</f>
        <v>0.98268299999999997</v>
      </c>
      <c r="H308" s="9">
        <f>IF(Raw!$G308&gt;$C$8,IF(Raw!$Q308&gt;$C$8,IF(Raw!$N308&gt;$C$9,IF(Raw!$N308&lt;$A$9,IF(Raw!$X308&gt;$C$9,IF(Raw!$X308&lt;$A$9,Raw!L308,-999),-999),-999),-999),-999),-999)</f>
        <v>664.6</v>
      </c>
      <c r="I308" s="9">
        <f>IF(Raw!$G308&gt;$C$8,IF(Raw!$Q308&gt;$C$8,IF(Raw!$N308&gt;$C$9,IF(Raw!$N308&lt;$A$9,IF(Raw!$X308&gt;$C$9,IF(Raw!$X308&lt;$A$9,Raw!M308,-999),-999),-999),-999),-999),-999)</f>
        <v>0.156219</v>
      </c>
      <c r="J308" s="9">
        <f>IF(Raw!$G308&gt;$C$8,IF(Raw!$Q308&gt;$C$8,IF(Raw!$N308&gt;$C$9,IF(Raw!$N308&lt;$A$9,IF(Raw!$X308&gt;$C$9,IF(Raw!$X308&lt;$A$9,Raw!N308,-999),-999),-999),-999),-999),-999)</f>
        <v>479</v>
      </c>
      <c r="K308" s="9">
        <f>IF(Raw!$G308&gt;$C$8,IF(Raw!$Q308&gt;$C$8,IF(Raw!$N308&gt;$C$9,IF(Raw!$N308&lt;$A$9,IF(Raw!$X308&gt;$C$9,IF(Raw!$X308&lt;$A$9,Raw!R308,-999),-999),-999),-999),-999),-999)</f>
        <v>0.40673799999999999</v>
      </c>
      <c r="L308" s="9">
        <f>IF(Raw!$G308&gt;$C$8,IF(Raw!$Q308&gt;$C$8,IF(Raw!$N308&gt;$C$9,IF(Raw!$N308&lt;$A$9,IF(Raw!$X308&gt;$C$9,IF(Raw!$X308&lt;$A$9,Raw!S308,-999),-999),-999),-999),-999),-999)</f>
        <v>0.76349500000000003</v>
      </c>
      <c r="M308" s="9">
        <f>Raw!Q308</f>
        <v>0.98280699999999999</v>
      </c>
      <c r="N308" s="9">
        <f>IF(Raw!$G308&gt;$C$8,IF(Raw!$Q308&gt;$C$8,IF(Raw!$N308&gt;$C$9,IF(Raw!$N308&lt;$A$9,IF(Raw!$X308&gt;$C$9,IF(Raw!$X308&lt;$A$9,Raw!V308,-999),-999),-999),-999),-999),-999)</f>
        <v>653.4</v>
      </c>
      <c r="O308" s="9">
        <f>IF(Raw!$G308&gt;$C$8,IF(Raw!$Q308&gt;$C$8,IF(Raw!$N308&gt;$C$9,IF(Raw!$N308&lt;$A$9,IF(Raw!$X308&gt;$C$9,IF(Raw!$X308&lt;$A$9,Raw!W308,-999),-999),-999),-999),-999),-999)</f>
        <v>0.14194100000000001</v>
      </c>
      <c r="P308" s="9">
        <f>IF(Raw!$G308&gt;$C$8,IF(Raw!$Q308&gt;$C$8,IF(Raw!$N308&gt;$C$9,IF(Raw!$N308&lt;$A$9,IF(Raw!$X308&gt;$C$9,IF(Raw!$X308&lt;$A$9,Raw!X308,-999),-999),-999),-999),-999),-999)</f>
        <v>411</v>
      </c>
      <c r="R308" s="9">
        <f t="shared" si="79"/>
        <v>0.35400499999999996</v>
      </c>
      <c r="S308" s="9">
        <f t="shared" si="80"/>
        <v>0.44000208811600972</v>
      </c>
      <c r="T308" s="9">
        <f t="shared" si="81"/>
        <v>0.35675700000000005</v>
      </c>
      <c r="U308" s="9">
        <f t="shared" si="82"/>
        <v>0.46726828597436793</v>
      </c>
      <c r="V308" s="15">
        <f t="shared" si="83"/>
        <v>0.23263692650000004</v>
      </c>
      <c r="X308" s="11">
        <f t="shared" si="84"/>
        <v>4.2139999999999995E+18</v>
      </c>
      <c r="Y308" s="11">
        <f t="shared" si="85"/>
        <v>6.6459999999999999E-18</v>
      </c>
      <c r="Z308" s="11">
        <f t="shared" si="86"/>
        <v>4.7899999999999999E-4</v>
      </c>
      <c r="AA308" s="16">
        <f t="shared" si="87"/>
        <v>1.3237411126515924E-2</v>
      </c>
      <c r="AB308" s="9">
        <f t="shared" si="88"/>
        <v>0.41146053908126246</v>
      </c>
      <c r="AC308" s="9">
        <f t="shared" si="89"/>
        <v>0.986762588873484</v>
      </c>
      <c r="AD308" s="15">
        <f t="shared" si="90"/>
        <v>27.635513834062472</v>
      </c>
      <c r="AE308" s="3">
        <f t="shared" si="91"/>
        <v>800.17839999999978</v>
      </c>
      <c r="AF308" s="2">
        <f t="shared" si="92"/>
        <v>0.25</v>
      </c>
      <c r="AG308" s="9">
        <f t="shared" si="93"/>
        <v>9.9332301394333116E-3</v>
      </c>
      <c r="AH308" s="2">
        <f t="shared" si="94"/>
        <v>0.48066383694296433</v>
      </c>
    </row>
    <row r="309" spans="1:34">
      <c r="A309" s="1">
        <f>Raw!A309</f>
        <v>296</v>
      </c>
      <c r="B309" s="14">
        <f>Raw!B309</f>
        <v>0.38274305555555554</v>
      </c>
      <c r="C309" s="15">
        <f>Raw!C309</f>
        <v>87.1</v>
      </c>
      <c r="D309" s="15">
        <f>IF(C309&gt;0.5,Raw!D309*D$11,-999)</f>
        <v>7</v>
      </c>
      <c r="E309" s="9">
        <f>IF(Raw!$G309&gt;$C$8,IF(Raw!$Q309&gt;$C$8,IF(Raw!$N309&gt;$C$9,IF(Raw!$N309&lt;$A$9,IF(Raw!$X309&gt;$C$9,IF(Raw!$X309&lt;$A$9,Raw!H309,-999),-999),-999),-999),-999),-999)</f>
        <v>0.47771400000000003</v>
      </c>
      <c r="F309" s="9">
        <f>IF(Raw!$G309&gt;$C$8,IF(Raw!$Q309&gt;$C$8,IF(Raw!$N309&gt;$C$9,IF(Raw!$N309&lt;$A$9,IF(Raw!$X309&gt;$C$9,IF(Raw!$X309&lt;$A$9,Raw!I309,-999),-999),-999),-999),-999),-999)</f>
        <v>0.82966899999999999</v>
      </c>
      <c r="G309" s="9">
        <f>Raw!G309</f>
        <v>0.98397599999999996</v>
      </c>
      <c r="H309" s="9">
        <f>IF(Raw!$G309&gt;$C$8,IF(Raw!$Q309&gt;$C$8,IF(Raw!$N309&gt;$C$9,IF(Raw!$N309&lt;$A$9,IF(Raw!$X309&gt;$C$9,IF(Raw!$X309&lt;$A$9,Raw!L309,-999),-999),-999),-999),-999),-999)</f>
        <v>628.29999999999995</v>
      </c>
      <c r="I309" s="9">
        <f>IF(Raw!$G309&gt;$C$8,IF(Raw!$Q309&gt;$C$8,IF(Raw!$N309&gt;$C$9,IF(Raw!$N309&lt;$A$9,IF(Raw!$X309&gt;$C$9,IF(Raw!$X309&lt;$A$9,Raw!M309,-999),-999),-999),-999),-999),-999)</f>
        <v>0.28553899999999999</v>
      </c>
      <c r="J309" s="9">
        <f>IF(Raw!$G309&gt;$C$8,IF(Raw!$Q309&gt;$C$8,IF(Raw!$N309&gt;$C$9,IF(Raw!$N309&lt;$A$9,IF(Raw!$X309&gt;$C$9,IF(Raw!$X309&lt;$A$9,Raw!N309,-999),-999),-999),-999),-999),-999)</f>
        <v>530</v>
      </c>
      <c r="K309" s="9">
        <f>IF(Raw!$G309&gt;$C$8,IF(Raw!$Q309&gt;$C$8,IF(Raw!$N309&gt;$C$9,IF(Raw!$N309&lt;$A$9,IF(Raw!$X309&gt;$C$9,IF(Raw!$X309&lt;$A$9,Raw!R309,-999),-999),-999),-999),-999),-999)</f>
        <v>0.42678500000000003</v>
      </c>
      <c r="L309" s="9">
        <f>IF(Raw!$G309&gt;$C$8,IF(Raw!$Q309&gt;$C$8,IF(Raw!$N309&gt;$C$9,IF(Raw!$N309&lt;$A$9,IF(Raw!$X309&gt;$C$9,IF(Raw!$X309&lt;$A$9,Raw!S309,-999),-999),-999),-999),-999),-999)</f>
        <v>0.80969800000000003</v>
      </c>
      <c r="M309" s="9">
        <f>Raw!Q309</f>
        <v>0.98508700000000005</v>
      </c>
      <c r="N309" s="9">
        <f>IF(Raw!$G309&gt;$C$8,IF(Raw!$Q309&gt;$C$8,IF(Raw!$N309&gt;$C$9,IF(Raw!$N309&lt;$A$9,IF(Raw!$X309&gt;$C$9,IF(Raw!$X309&lt;$A$9,Raw!V309,-999),-999),-999),-999),-999),-999)</f>
        <v>631.70000000000005</v>
      </c>
      <c r="O309" s="9">
        <f>IF(Raw!$G309&gt;$C$8,IF(Raw!$Q309&gt;$C$8,IF(Raw!$N309&gt;$C$9,IF(Raw!$N309&lt;$A$9,IF(Raw!$X309&gt;$C$9,IF(Raw!$X309&lt;$A$9,Raw!W309,-999),-999),-999),-999),-999),-999)</f>
        <v>9.1977000000000003E-2</v>
      </c>
      <c r="P309" s="9">
        <f>IF(Raw!$G309&gt;$C$8,IF(Raw!$Q309&gt;$C$8,IF(Raw!$N309&gt;$C$9,IF(Raw!$N309&lt;$A$9,IF(Raw!$X309&gt;$C$9,IF(Raw!$X309&lt;$A$9,Raw!X309,-999),-999),-999),-999),-999),-999)</f>
        <v>524</v>
      </c>
      <c r="R309" s="9">
        <f t="shared" si="79"/>
        <v>0.35195499999999996</v>
      </c>
      <c r="S309" s="9">
        <f t="shared" si="80"/>
        <v>0.42421134211354161</v>
      </c>
      <c r="T309" s="9">
        <f t="shared" si="81"/>
        <v>0.382913</v>
      </c>
      <c r="U309" s="9">
        <f t="shared" si="82"/>
        <v>0.47290841770635472</v>
      </c>
      <c r="V309" s="15">
        <f t="shared" si="83"/>
        <v>0.24671498060000002</v>
      </c>
      <c r="X309" s="11">
        <f t="shared" si="84"/>
        <v>4.2139999999999995E+18</v>
      </c>
      <c r="Y309" s="11">
        <f t="shared" si="85"/>
        <v>6.2829999999999988E-18</v>
      </c>
      <c r="Z309" s="11">
        <f t="shared" si="86"/>
        <v>5.2999999999999998E-4</v>
      </c>
      <c r="AA309" s="16">
        <f t="shared" si="87"/>
        <v>1.3838389580751093E-2</v>
      </c>
      <c r="AB309" s="9">
        <f t="shared" si="88"/>
        <v>0.43208389926953417</v>
      </c>
      <c r="AC309" s="9">
        <f t="shared" si="89"/>
        <v>0.98616161041924888</v>
      </c>
      <c r="AD309" s="15">
        <f t="shared" si="90"/>
        <v>26.110169020285081</v>
      </c>
      <c r="AE309" s="3">
        <f t="shared" si="91"/>
        <v>756.47319999999968</v>
      </c>
      <c r="AF309" s="2">
        <f t="shared" si="92"/>
        <v>0.25</v>
      </c>
      <c r="AG309" s="9">
        <f t="shared" si="93"/>
        <v>9.4982451672526932E-3</v>
      </c>
      <c r="AH309" s="2">
        <f t="shared" si="94"/>
        <v>0.45961514051632618</v>
      </c>
    </row>
    <row r="310" spans="1:34">
      <c r="A310" s="1">
        <f>Raw!A310</f>
        <v>297</v>
      </c>
      <c r="B310" s="14">
        <f>Raw!B310</f>
        <v>0.38280092592592596</v>
      </c>
      <c r="C310" s="15">
        <f>Raw!C310</f>
        <v>86.9</v>
      </c>
      <c r="D310" s="15">
        <f>IF(C310&gt;0.5,Raw!D310*D$11,-999)</f>
        <v>7</v>
      </c>
      <c r="E310" s="9">
        <f>IF(Raw!$G310&gt;$C$8,IF(Raw!$Q310&gt;$C$8,IF(Raw!$N310&gt;$C$9,IF(Raw!$N310&lt;$A$9,IF(Raw!$X310&gt;$C$9,IF(Raw!$X310&lt;$A$9,Raw!H310,-999),-999),-999),-999),-999),-999)</f>
        <v>0.459366</v>
      </c>
      <c r="F310" s="9">
        <f>IF(Raw!$G310&gt;$C$8,IF(Raw!$Q310&gt;$C$8,IF(Raw!$N310&gt;$C$9,IF(Raw!$N310&lt;$A$9,IF(Raw!$X310&gt;$C$9,IF(Raw!$X310&lt;$A$9,Raw!I310,-999),-999),-999),-999),-999),-999)</f>
        <v>0.83475600000000005</v>
      </c>
      <c r="G310" s="9">
        <f>Raw!G310</f>
        <v>0.97927600000000004</v>
      </c>
      <c r="H310" s="9">
        <f>IF(Raw!$G310&gt;$C$8,IF(Raw!$Q310&gt;$C$8,IF(Raw!$N310&gt;$C$9,IF(Raw!$N310&lt;$A$9,IF(Raw!$X310&gt;$C$9,IF(Raw!$X310&lt;$A$9,Raw!L310,-999),-999),-999),-999),-999),-999)</f>
        <v>619.4</v>
      </c>
      <c r="I310" s="9">
        <f>IF(Raw!$G310&gt;$C$8,IF(Raw!$Q310&gt;$C$8,IF(Raw!$N310&gt;$C$9,IF(Raw!$N310&lt;$A$9,IF(Raw!$X310&gt;$C$9,IF(Raw!$X310&lt;$A$9,Raw!M310,-999),-999),-999),-999),-999),-999)</f>
        <v>9.8259999999999997E-3</v>
      </c>
      <c r="J310" s="9">
        <f>IF(Raw!$G310&gt;$C$8,IF(Raw!$Q310&gt;$C$8,IF(Raw!$N310&gt;$C$9,IF(Raw!$N310&lt;$A$9,IF(Raw!$X310&gt;$C$9,IF(Raw!$X310&lt;$A$9,Raw!N310,-999),-999),-999),-999),-999),-999)</f>
        <v>534</v>
      </c>
      <c r="K310" s="9">
        <f>IF(Raw!$G310&gt;$C$8,IF(Raw!$Q310&gt;$C$8,IF(Raw!$N310&gt;$C$9,IF(Raw!$N310&lt;$A$9,IF(Raw!$X310&gt;$C$9,IF(Raw!$X310&lt;$A$9,Raw!R310,-999),-999),-999),-999),-999),-999)</f>
        <v>0.44480700000000001</v>
      </c>
      <c r="L310" s="9">
        <f>IF(Raw!$G310&gt;$C$8,IF(Raw!$Q310&gt;$C$8,IF(Raw!$N310&gt;$C$9,IF(Raw!$N310&lt;$A$9,IF(Raw!$X310&gt;$C$9,IF(Raw!$X310&lt;$A$9,Raw!S310,-999),-999),-999),-999),-999),-999)</f>
        <v>0.84225700000000003</v>
      </c>
      <c r="M310" s="9">
        <f>Raw!Q310</f>
        <v>0.98980199999999996</v>
      </c>
      <c r="N310" s="9">
        <f>IF(Raw!$G310&gt;$C$8,IF(Raw!$Q310&gt;$C$8,IF(Raw!$N310&gt;$C$9,IF(Raw!$N310&lt;$A$9,IF(Raw!$X310&gt;$C$9,IF(Raw!$X310&lt;$A$9,Raw!V310,-999),-999),-999),-999),-999),-999)</f>
        <v>653.29999999999995</v>
      </c>
      <c r="O310" s="9">
        <f>IF(Raw!$G310&gt;$C$8,IF(Raw!$Q310&gt;$C$8,IF(Raw!$N310&gt;$C$9,IF(Raw!$N310&lt;$A$9,IF(Raw!$X310&gt;$C$9,IF(Raw!$X310&lt;$A$9,Raw!W310,-999),-999),-999),-999),-999),-999)</f>
        <v>0.251888</v>
      </c>
      <c r="P310" s="9">
        <f>IF(Raw!$G310&gt;$C$8,IF(Raw!$Q310&gt;$C$8,IF(Raw!$N310&gt;$C$9,IF(Raw!$N310&lt;$A$9,IF(Raw!$X310&gt;$C$9,IF(Raw!$X310&lt;$A$9,Raw!X310,-999),-999),-999),-999),-999),-999)</f>
        <v>387</v>
      </c>
      <c r="R310" s="9">
        <f t="shared" si="79"/>
        <v>0.37539000000000006</v>
      </c>
      <c r="S310" s="9">
        <f t="shared" si="80"/>
        <v>0.44970027169616034</v>
      </c>
      <c r="T310" s="9">
        <f t="shared" si="81"/>
        <v>0.39745000000000003</v>
      </c>
      <c r="U310" s="9">
        <f t="shared" si="82"/>
        <v>0.47188684688877625</v>
      </c>
      <c r="V310" s="15">
        <f t="shared" si="83"/>
        <v>0.25663570790000001</v>
      </c>
      <c r="X310" s="11">
        <f t="shared" si="84"/>
        <v>4.2139999999999995E+18</v>
      </c>
      <c r="Y310" s="11">
        <f t="shared" si="85"/>
        <v>6.1939999999999996E-18</v>
      </c>
      <c r="Z310" s="11">
        <f t="shared" si="86"/>
        <v>5.3399999999999997E-4</v>
      </c>
      <c r="AA310" s="16">
        <f t="shared" si="87"/>
        <v>1.3746606462605299E-2</v>
      </c>
      <c r="AB310" s="9">
        <f t="shared" si="88"/>
        <v>0.45027058873856246</v>
      </c>
      <c r="AC310" s="9">
        <f t="shared" si="89"/>
        <v>0.98625339353739472</v>
      </c>
      <c r="AD310" s="15">
        <f t="shared" si="90"/>
        <v>25.7427087314706</v>
      </c>
      <c r="AE310" s="3">
        <f t="shared" si="91"/>
        <v>745.7575999999998</v>
      </c>
      <c r="AF310" s="2">
        <f t="shared" si="92"/>
        <v>0.25</v>
      </c>
      <c r="AG310" s="9">
        <f t="shared" si="93"/>
        <v>9.3443428105152541E-3</v>
      </c>
      <c r="AH310" s="2">
        <f t="shared" si="94"/>
        <v>0.4521678855684807</v>
      </c>
    </row>
    <row r="311" spans="1:34">
      <c r="A311" s="1">
        <f>Raw!A311</f>
        <v>298</v>
      </c>
      <c r="B311" s="14">
        <f>Raw!B311</f>
        <v>0.38284722222222217</v>
      </c>
      <c r="C311" s="15">
        <f>Raw!C311</f>
        <v>85.4</v>
      </c>
      <c r="D311" s="15">
        <f>IF(C311&gt;0.5,Raw!D311*D$11,-999)</f>
        <v>7.9</v>
      </c>
      <c r="E311" s="9">
        <f>IF(Raw!$G311&gt;$C$8,IF(Raw!$Q311&gt;$C$8,IF(Raw!$N311&gt;$C$9,IF(Raw!$N311&lt;$A$9,IF(Raw!$X311&gt;$C$9,IF(Raw!$X311&lt;$A$9,Raw!H311,-999),-999),-999),-999),-999),-999)</f>
        <v>0.479682</v>
      </c>
      <c r="F311" s="9">
        <f>IF(Raw!$G311&gt;$C$8,IF(Raw!$Q311&gt;$C$8,IF(Raw!$N311&gt;$C$9,IF(Raw!$N311&lt;$A$9,IF(Raw!$X311&gt;$C$9,IF(Raw!$X311&lt;$A$9,Raw!I311,-999),-999),-999),-999),-999),-999)</f>
        <v>0.887513</v>
      </c>
      <c r="G311" s="9">
        <f>Raw!G311</f>
        <v>0.98295399999999999</v>
      </c>
      <c r="H311" s="9">
        <f>IF(Raw!$G311&gt;$C$8,IF(Raw!$Q311&gt;$C$8,IF(Raw!$N311&gt;$C$9,IF(Raw!$N311&lt;$A$9,IF(Raw!$X311&gt;$C$9,IF(Raw!$X311&lt;$A$9,Raw!L311,-999),-999),-999),-999),-999),-999)</f>
        <v>637.5</v>
      </c>
      <c r="I311" s="9">
        <f>IF(Raw!$G311&gt;$C$8,IF(Raw!$Q311&gt;$C$8,IF(Raw!$N311&gt;$C$9,IF(Raw!$N311&lt;$A$9,IF(Raw!$X311&gt;$C$9,IF(Raw!$X311&lt;$A$9,Raw!M311,-999),-999),-999),-999),-999),-999)</f>
        <v>0.19994000000000001</v>
      </c>
      <c r="J311" s="9">
        <f>IF(Raw!$G311&gt;$C$8,IF(Raw!$Q311&gt;$C$8,IF(Raw!$N311&gt;$C$9,IF(Raw!$N311&lt;$A$9,IF(Raw!$X311&gt;$C$9,IF(Raw!$X311&lt;$A$9,Raw!N311,-999),-999),-999),-999),-999),-999)</f>
        <v>702</v>
      </c>
      <c r="K311" s="9">
        <f>IF(Raw!$G311&gt;$C$8,IF(Raw!$Q311&gt;$C$8,IF(Raw!$N311&gt;$C$9,IF(Raw!$N311&lt;$A$9,IF(Raw!$X311&gt;$C$9,IF(Raw!$X311&lt;$A$9,Raw!R311,-999),-999),-999),-999),-999),-999)</f>
        <v>0.43733699999999998</v>
      </c>
      <c r="L311" s="9">
        <f>IF(Raw!$G311&gt;$C$8,IF(Raw!$Q311&gt;$C$8,IF(Raw!$N311&gt;$C$9,IF(Raw!$N311&lt;$A$9,IF(Raw!$X311&gt;$C$9,IF(Raw!$X311&lt;$A$9,Raw!S311,-999),-999),-999),-999),-999),-999)</f>
        <v>0.87403399999999998</v>
      </c>
      <c r="M311" s="9">
        <f>Raw!Q311</f>
        <v>0.98226500000000005</v>
      </c>
      <c r="N311" s="9">
        <f>IF(Raw!$G311&gt;$C$8,IF(Raw!$Q311&gt;$C$8,IF(Raw!$N311&gt;$C$9,IF(Raw!$N311&lt;$A$9,IF(Raw!$X311&gt;$C$9,IF(Raw!$X311&lt;$A$9,Raw!V311,-999),-999),-999),-999),-999),-999)</f>
        <v>667.4</v>
      </c>
      <c r="O311" s="9">
        <f>IF(Raw!$G311&gt;$C$8,IF(Raw!$Q311&gt;$C$8,IF(Raw!$N311&gt;$C$9,IF(Raw!$N311&lt;$A$9,IF(Raw!$X311&gt;$C$9,IF(Raw!$X311&lt;$A$9,Raw!W311,-999),-999),-999),-999),-999),-999)</f>
        <v>9.9138000000000004E-2</v>
      </c>
      <c r="P311" s="9">
        <f>IF(Raw!$G311&gt;$C$8,IF(Raw!$Q311&gt;$C$8,IF(Raw!$N311&gt;$C$9,IF(Raw!$N311&lt;$A$9,IF(Raw!$X311&gt;$C$9,IF(Raw!$X311&lt;$A$9,Raw!X311,-999),-999),-999),-999),-999),-999)</f>
        <v>447</v>
      </c>
      <c r="R311" s="9">
        <f t="shared" si="79"/>
        <v>0.407831</v>
      </c>
      <c r="S311" s="9">
        <f t="shared" si="80"/>
        <v>0.45952115630982304</v>
      </c>
      <c r="T311" s="9">
        <f t="shared" si="81"/>
        <v>0.436697</v>
      </c>
      <c r="U311" s="9">
        <f t="shared" si="82"/>
        <v>0.49963388151948324</v>
      </c>
      <c r="V311" s="15">
        <f t="shared" si="83"/>
        <v>0.26631815980000001</v>
      </c>
      <c r="X311" s="11">
        <f t="shared" si="84"/>
        <v>4.7558E+18</v>
      </c>
      <c r="Y311" s="11">
        <f t="shared" si="85"/>
        <v>6.3749999999999996E-18</v>
      </c>
      <c r="Z311" s="11">
        <f t="shared" si="86"/>
        <v>7.0199999999999993E-4</v>
      </c>
      <c r="AA311" s="16">
        <f t="shared" si="87"/>
        <v>2.083985118732087E-2</v>
      </c>
      <c r="AB311" s="9">
        <f t="shared" si="88"/>
        <v>0.44643770049394943</v>
      </c>
      <c r="AC311" s="9">
        <f t="shared" si="89"/>
        <v>0.9791601488126791</v>
      </c>
      <c r="AD311" s="15">
        <f t="shared" si="90"/>
        <v>29.686397702736286</v>
      </c>
      <c r="AE311" s="3">
        <f t="shared" si="91"/>
        <v>767.54999999999973</v>
      </c>
      <c r="AF311" s="2">
        <f t="shared" si="92"/>
        <v>0.25</v>
      </c>
      <c r="AG311" s="9">
        <f t="shared" si="93"/>
        <v>1.1409484701960923E-2</v>
      </c>
      <c r="AH311" s="2">
        <f t="shared" si="94"/>
        <v>0.55209902694346091</v>
      </c>
    </row>
    <row r="312" spans="1:34">
      <c r="A312" s="1">
        <f>Raw!A312</f>
        <v>299</v>
      </c>
      <c r="B312" s="14">
        <f>Raw!B312</f>
        <v>0.38290509259259259</v>
      </c>
      <c r="C312" s="15">
        <f>Raw!C312</f>
        <v>85.1</v>
      </c>
      <c r="D312" s="15">
        <f>IF(C312&gt;0.5,Raw!D312*D$11,-999)</f>
        <v>7.9</v>
      </c>
      <c r="E312" s="9">
        <f>IF(Raw!$G312&gt;$C$8,IF(Raw!$Q312&gt;$C$8,IF(Raw!$N312&gt;$C$9,IF(Raw!$N312&lt;$A$9,IF(Raw!$X312&gt;$C$9,IF(Raw!$X312&lt;$A$9,Raw!H312,-999),-999),-999),-999),-999),-999)</f>
        <v>0.48346099999999997</v>
      </c>
      <c r="F312" s="9">
        <f>IF(Raw!$G312&gt;$C$8,IF(Raw!$Q312&gt;$C$8,IF(Raw!$N312&gt;$C$9,IF(Raw!$N312&lt;$A$9,IF(Raw!$X312&gt;$C$9,IF(Raw!$X312&lt;$A$9,Raw!I312,-999),-999),-999),-999),-999),-999)</f>
        <v>0.8931</v>
      </c>
      <c r="G312" s="9">
        <f>Raw!G312</f>
        <v>0.98584000000000005</v>
      </c>
      <c r="H312" s="9">
        <f>IF(Raw!$G312&gt;$C$8,IF(Raw!$Q312&gt;$C$8,IF(Raw!$N312&gt;$C$9,IF(Raw!$N312&lt;$A$9,IF(Raw!$X312&gt;$C$9,IF(Raw!$X312&lt;$A$9,Raw!L312,-999),-999),-999),-999),-999),-999)</f>
        <v>608.5</v>
      </c>
      <c r="I312" s="9">
        <f>IF(Raw!$G312&gt;$C$8,IF(Raw!$Q312&gt;$C$8,IF(Raw!$N312&gt;$C$9,IF(Raw!$N312&lt;$A$9,IF(Raw!$X312&gt;$C$9,IF(Raw!$X312&lt;$A$9,Raw!M312,-999),-999),-999),-999),-999),-999)</f>
        <v>0.105125</v>
      </c>
      <c r="J312" s="9">
        <f>IF(Raw!$G312&gt;$C$8,IF(Raw!$Q312&gt;$C$8,IF(Raw!$N312&gt;$C$9,IF(Raw!$N312&lt;$A$9,IF(Raw!$X312&gt;$C$9,IF(Raw!$X312&lt;$A$9,Raw!N312,-999),-999),-999),-999),-999),-999)</f>
        <v>625</v>
      </c>
      <c r="K312" s="9">
        <f>IF(Raw!$G312&gt;$C$8,IF(Raw!$Q312&gt;$C$8,IF(Raw!$N312&gt;$C$9,IF(Raw!$N312&lt;$A$9,IF(Raw!$X312&gt;$C$9,IF(Raw!$X312&lt;$A$9,Raw!R312,-999),-999),-999),-999),-999),-999)</f>
        <v>0.45477400000000001</v>
      </c>
      <c r="L312" s="9">
        <f>IF(Raw!$G312&gt;$C$8,IF(Raw!$Q312&gt;$C$8,IF(Raw!$N312&gt;$C$9,IF(Raw!$N312&lt;$A$9,IF(Raw!$X312&gt;$C$9,IF(Raw!$X312&lt;$A$9,Raw!S312,-999),-999),-999),-999),-999),-999)</f>
        <v>0.861568</v>
      </c>
      <c r="M312" s="9">
        <f>Raw!Q312</f>
        <v>0.98437600000000003</v>
      </c>
      <c r="N312" s="9">
        <f>IF(Raw!$G312&gt;$C$8,IF(Raw!$Q312&gt;$C$8,IF(Raw!$N312&gt;$C$9,IF(Raw!$N312&lt;$A$9,IF(Raw!$X312&gt;$C$9,IF(Raw!$X312&lt;$A$9,Raw!V312,-999),-999),-999),-999),-999),-999)</f>
        <v>617.1</v>
      </c>
      <c r="O312" s="9">
        <f>IF(Raw!$G312&gt;$C$8,IF(Raw!$Q312&gt;$C$8,IF(Raw!$N312&gt;$C$9,IF(Raw!$N312&lt;$A$9,IF(Raw!$X312&gt;$C$9,IF(Raw!$X312&lt;$A$9,Raw!W312,-999),-999),-999),-999),-999),-999)</f>
        <v>0.19434399999999999</v>
      </c>
      <c r="P312" s="9">
        <f>IF(Raw!$G312&gt;$C$8,IF(Raw!$Q312&gt;$C$8,IF(Raw!$N312&gt;$C$9,IF(Raw!$N312&lt;$A$9,IF(Raw!$X312&gt;$C$9,IF(Raw!$X312&lt;$A$9,Raw!X312,-999),-999),-999),-999),-999),-999)</f>
        <v>516</v>
      </c>
      <c r="R312" s="9">
        <f t="shared" si="79"/>
        <v>0.40963900000000003</v>
      </c>
      <c r="S312" s="9">
        <f t="shared" si="80"/>
        <v>0.45867092150934952</v>
      </c>
      <c r="T312" s="9">
        <f t="shared" si="81"/>
        <v>0.40679399999999999</v>
      </c>
      <c r="U312" s="9">
        <f t="shared" si="82"/>
        <v>0.47215541895706431</v>
      </c>
      <c r="V312" s="15">
        <f t="shared" si="83"/>
        <v>0.26251976960000001</v>
      </c>
      <c r="X312" s="11">
        <f t="shared" si="84"/>
        <v>4.7558E+18</v>
      </c>
      <c r="Y312" s="11">
        <f t="shared" si="85"/>
        <v>6.0849999999999996E-18</v>
      </c>
      <c r="Z312" s="11">
        <f t="shared" si="86"/>
        <v>6.2500000000000001E-4</v>
      </c>
      <c r="AA312" s="16">
        <f t="shared" si="87"/>
        <v>1.7765577615908367E-2</v>
      </c>
      <c r="AB312" s="9">
        <f t="shared" si="88"/>
        <v>0.46200093038068585</v>
      </c>
      <c r="AC312" s="9">
        <f t="shared" si="89"/>
        <v>0.98223442238409164</v>
      </c>
      <c r="AD312" s="15">
        <f t="shared" si="90"/>
        <v>28.424924185453389</v>
      </c>
      <c r="AE312" s="3">
        <f t="shared" si="91"/>
        <v>732.63399999999979</v>
      </c>
      <c r="AF312" s="2">
        <f t="shared" si="92"/>
        <v>0.25</v>
      </c>
      <c r="AG312" s="9">
        <f t="shared" si="93"/>
        <v>1.0323832298158104E-2</v>
      </c>
      <c r="AH312" s="2">
        <f t="shared" si="94"/>
        <v>0.49956487212441386</v>
      </c>
    </row>
    <row r="313" spans="1:34">
      <c r="A313" s="1">
        <f>Raw!A313</f>
        <v>300</v>
      </c>
      <c r="B313" s="14">
        <f>Raw!B313</f>
        <v>0.38295138888888891</v>
      </c>
      <c r="C313" s="15">
        <f>Raw!C313</f>
        <v>84.1</v>
      </c>
      <c r="D313" s="15">
        <f>IF(C313&gt;0.5,Raw!D313*D$11,-999)</f>
        <v>7.9</v>
      </c>
      <c r="E313" s="9">
        <f>IF(Raw!$G313&gt;$C$8,IF(Raw!$Q313&gt;$C$8,IF(Raw!$N313&gt;$C$9,IF(Raw!$N313&lt;$A$9,IF(Raw!$X313&gt;$C$9,IF(Raw!$X313&lt;$A$9,Raw!H313,-999),-999),-999),-999),-999),-999)</f>
        <v>0.49914599999999998</v>
      </c>
      <c r="F313" s="9">
        <f>IF(Raw!$G313&gt;$C$8,IF(Raw!$Q313&gt;$C$8,IF(Raw!$N313&gt;$C$9,IF(Raw!$N313&lt;$A$9,IF(Raw!$X313&gt;$C$9,IF(Raw!$X313&lt;$A$9,Raw!I313,-999),-999),-999),-999),-999),-999)</f>
        <v>0.888428</v>
      </c>
      <c r="G313" s="9">
        <f>Raw!G313</f>
        <v>0.98278900000000002</v>
      </c>
      <c r="H313" s="9">
        <f>IF(Raw!$G313&gt;$C$8,IF(Raw!$Q313&gt;$C$8,IF(Raw!$N313&gt;$C$9,IF(Raw!$N313&lt;$A$9,IF(Raw!$X313&gt;$C$9,IF(Raw!$X313&lt;$A$9,Raw!L313,-999),-999),-999),-999),-999),-999)</f>
        <v>617.29999999999995</v>
      </c>
      <c r="I313" s="9">
        <f>IF(Raw!$G313&gt;$C$8,IF(Raw!$Q313&gt;$C$8,IF(Raw!$N313&gt;$C$9,IF(Raw!$N313&lt;$A$9,IF(Raw!$X313&gt;$C$9,IF(Raw!$X313&lt;$A$9,Raw!M313,-999),-999),-999),-999),-999),-999)</f>
        <v>0.19781899999999999</v>
      </c>
      <c r="J313" s="9">
        <f>IF(Raw!$G313&gt;$C$8,IF(Raw!$Q313&gt;$C$8,IF(Raw!$N313&gt;$C$9,IF(Raw!$N313&lt;$A$9,IF(Raw!$X313&gt;$C$9,IF(Raw!$X313&lt;$A$9,Raw!N313,-999),-999),-999),-999),-999),-999)</f>
        <v>640</v>
      </c>
      <c r="K313" s="9">
        <f>IF(Raw!$G313&gt;$C$8,IF(Raw!$Q313&gt;$C$8,IF(Raw!$N313&gt;$C$9,IF(Raw!$N313&lt;$A$9,IF(Raw!$X313&gt;$C$9,IF(Raw!$X313&lt;$A$9,Raw!R313,-999),-999),-999),-999),-999),-999)</f>
        <v>0.48674699999999999</v>
      </c>
      <c r="L313" s="9">
        <f>IF(Raw!$G313&gt;$C$8,IF(Raw!$Q313&gt;$C$8,IF(Raw!$N313&gt;$C$9,IF(Raw!$N313&lt;$A$9,IF(Raw!$X313&gt;$C$9,IF(Raw!$X313&lt;$A$9,Raw!S313,-999),-999),-999),-999),-999),-999)</f>
        <v>0.93104299999999995</v>
      </c>
      <c r="M313" s="9">
        <f>Raw!Q313</f>
        <v>0.98819999999999997</v>
      </c>
      <c r="N313" s="9">
        <f>IF(Raw!$G313&gt;$C$8,IF(Raw!$Q313&gt;$C$8,IF(Raw!$N313&gt;$C$9,IF(Raw!$N313&lt;$A$9,IF(Raw!$X313&gt;$C$9,IF(Raw!$X313&lt;$A$9,Raw!V313,-999),-999),-999),-999),-999),-999)</f>
        <v>647</v>
      </c>
      <c r="O313" s="9">
        <f>IF(Raw!$G313&gt;$C$8,IF(Raw!$Q313&gt;$C$8,IF(Raw!$N313&gt;$C$9,IF(Raw!$N313&lt;$A$9,IF(Raw!$X313&gt;$C$9,IF(Raw!$X313&lt;$A$9,Raw!W313,-999),-999),-999),-999),-999),-999)</f>
        <v>0.271206</v>
      </c>
      <c r="P313" s="9">
        <f>IF(Raw!$G313&gt;$C$8,IF(Raw!$Q313&gt;$C$8,IF(Raw!$N313&gt;$C$9,IF(Raw!$N313&lt;$A$9,IF(Raw!$X313&gt;$C$9,IF(Raw!$X313&lt;$A$9,Raw!X313,-999),-999),-999),-999),-999),-999)</f>
        <v>520</v>
      </c>
      <c r="R313" s="9">
        <f t="shared" si="79"/>
        <v>0.38928200000000002</v>
      </c>
      <c r="S313" s="9">
        <f t="shared" si="80"/>
        <v>0.43816944085508336</v>
      </c>
      <c r="T313" s="9">
        <f t="shared" si="81"/>
        <v>0.44429599999999997</v>
      </c>
      <c r="U313" s="9">
        <f t="shared" si="82"/>
        <v>0.477202449296112</v>
      </c>
      <c r="V313" s="15">
        <f t="shared" si="83"/>
        <v>0.28368880210000003</v>
      </c>
      <c r="X313" s="11">
        <f t="shared" si="84"/>
        <v>4.7558E+18</v>
      </c>
      <c r="Y313" s="11">
        <f t="shared" si="85"/>
        <v>6.1729999999999994E-18</v>
      </c>
      <c r="Z313" s="11">
        <f t="shared" si="86"/>
        <v>6.3999999999999994E-4</v>
      </c>
      <c r="AA313" s="16">
        <f t="shared" si="87"/>
        <v>1.844232440100943E-2</v>
      </c>
      <c r="AB313" s="9">
        <f t="shared" si="88"/>
        <v>0.49494085096207086</v>
      </c>
      <c r="AC313" s="9">
        <f t="shared" si="89"/>
        <v>0.98155767559899065</v>
      </c>
      <c r="AD313" s="15">
        <f t="shared" si="90"/>
        <v>28.816131876577241</v>
      </c>
      <c r="AE313" s="3">
        <f t="shared" si="91"/>
        <v>743.22919999999976</v>
      </c>
      <c r="AF313" s="2">
        <f t="shared" si="92"/>
        <v>0.25</v>
      </c>
      <c r="AG313" s="9">
        <f t="shared" si="93"/>
        <v>1.0577791315955714E-2</v>
      </c>
      <c r="AH313" s="2">
        <f t="shared" si="94"/>
        <v>0.51185381682894371</v>
      </c>
    </row>
    <row r="314" spans="1:34">
      <c r="A314" s="1">
        <f>Raw!A314</f>
        <v>301</v>
      </c>
      <c r="B314" s="14">
        <f>Raw!B314</f>
        <v>0.38300925925925927</v>
      </c>
      <c r="C314" s="15">
        <f>Raw!C314</f>
        <v>83</v>
      </c>
      <c r="D314" s="15">
        <f>IF(C314&gt;0.5,Raw!D314*D$11,-999)</f>
        <v>7.9</v>
      </c>
      <c r="E314" s="9">
        <f>IF(Raw!$G314&gt;$C$8,IF(Raw!$Q314&gt;$C$8,IF(Raw!$N314&gt;$C$9,IF(Raw!$N314&lt;$A$9,IF(Raw!$X314&gt;$C$9,IF(Raw!$X314&lt;$A$9,Raw!H314,-999),-999),-999),-999),-999),-999)</f>
        <v>0.49060100000000001</v>
      </c>
      <c r="F314" s="9">
        <f>IF(Raw!$G314&gt;$C$8,IF(Raw!$Q314&gt;$C$8,IF(Raw!$N314&gt;$C$9,IF(Raw!$N314&lt;$A$9,IF(Raw!$X314&gt;$C$9,IF(Raw!$X314&lt;$A$9,Raw!I314,-999),-999),-999),-999),-999),-999)</f>
        <v>0.88514700000000002</v>
      </c>
      <c r="G314" s="9">
        <f>Raw!G314</f>
        <v>0.97816800000000004</v>
      </c>
      <c r="H314" s="9">
        <f>IF(Raw!$G314&gt;$C$8,IF(Raw!$Q314&gt;$C$8,IF(Raw!$N314&gt;$C$9,IF(Raw!$N314&lt;$A$9,IF(Raw!$X314&gt;$C$9,IF(Raw!$X314&lt;$A$9,Raw!L314,-999),-999),-999),-999),-999),-999)</f>
        <v>635.70000000000005</v>
      </c>
      <c r="I314" s="9">
        <f>IF(Raw!$G314&gt;$C$8,IF(Raw!$Q314&gt;$C$8,IF(Raw!$N314&gt;$C$9,IF(Raw!$N314&lt;$A$9,IF(Raw!$X314&gt;$C$9,IF(Raw!$X314&lt;$A$9,Raw!M314,-999),-999),-999),-999),-999),-999)</f>
        <v>0.23114000000000001</v>
      </c>
      <c r="J314" s="9">
        <f>IF(Raw!$G314&gt;$C$8,IF(Raw!$Q314&gt;$C$8,IF(Raw!$N314&gt;$C$9,IF(Raw!$N314&lt;$A$9,IF(Raw!$X314&gt;$C$9,IF(Raw!$X314&lt;$A$9,Raw!N314,-999),-999),-999),-999),-999),-999)</f>
        <v>547</v>
      </c>
      <c r="K314" s="9">
        <f>IF(Raw!$G314&gt;$C$8,IF(Raw!$Q314&gt;$C$8,IF(Raw!$N314&gt;$C$9,IF(Raw!$N314&lt;$A$9,IF(Raw!$X314&gt;$C$9,IF(Raw!$X314&lt;$A$9,Raw!R314,-999),-999),-999),-999),-999),-999)</f>
        <v>0.46105099999999999</v>
      </c>
      <c r="L314" s="9">
        <f>IF(Raw!$G314&gt;$C$8,IF(Raw!$Q314&gt;$C$8,IF(Raw!$N314&gt;$C$9,IF(Raw!$N314&lt;$A$9,IF(Raw!$X314&gt;$C$9,IF(Raw!$X314&lt;$A$9,Raw!S314,-999),-999),-999),-999),-999),-999)</f>
        <v>0.89508500000000002</v>
      </c>
      <c r="M314" s="9">
        <f>Raw!Q314</f>
        <v>0.98314500000000005</v>
      </c>
      <c r="N314" s="9">
        <f>IF(Raw!$G314&gt;$C$8,IF(Raw!$Q314&gt;$C$8,IF(Raw!$N314&gt;$C$9,IF(Raw!$N314&lt;$A$9,IF(Raw!$X314&gt;$C$9,IF(Raw!$X314&lt;$A$9,Raw!V314,-999),-999),-999),-999),-999),-999)</f>
        <v>660.5</v>
      </c>
      <c r="O314" s="9">
        <f>IF(Raw!$G314&gt;$C$8,IF(Raw!$Q314&gt;$C$8,IF(Raw!$N314&gt;$C$9,IF(Raw!$N314&lt;$A$9,IF(Raw!$X314&gt;$C$9,IF(Raw!$X314&lt;$A$9,Raw!W314,-999),-999),-999),-999),-999),-999)</f>
        <v>0.15799099999999999</v>
      </c>
      <c r="P314" s="9">
        <f>IF(Raw!$G314&gt;$C$8,IF(Raw!$Q314&gt;$C$8,IF(Raw!$N314&gt;$C$9,IF(Raw!$N314&lt;$A$9,IF(Raw!$X314&gt;$C$9,IF(Raw!$X314&lt;$A$9,Raw!X314,-999),-999),-999),-999),-999),-999)</f>
        <v>503</v>
      </c>
      <c r="R314" s="9">
        <f t="shared" si="79"/>
        <v>0.39454600000000001</v>
      </c>
      <c r="S314" s="9">
        <f t="shared" si="80"/>
        <v>0.44574065098791499</v>
      </c>
      <c r="T314" s="9">
        <f t="shared" si="81"/>
        <v>0.43403400000000003</v>
      </c>
      <c r="U314" s="9">
        <f t="shared" si="82"/>
        <v>0.48490813721601861</v>
      </c>
      <c r="V314" s="15">
        <f t="shared" si="83"/>
        <v>0.27273239950000006</v>
      </c>
      <c r="X314" s="11">
        <f t="shared" si="84"/>
        <v>4.7558E+18</v>
      </c>
      <c r="Y314" s="11">
        <f t="shared" si="85"/>
        <v>6.3570000000000001E-18</v>
      </c>
      <c r="Z314" s="11">
        <f t="shared" si="86"/>
        <v>5.4699999999999996E-4</v>
      </c>
      <c r="AA314" s="16">
        <f t="shared" si="87"/>
        <v>1.6268212084171736E-2</v>
      </c>
      <c r="AB314" s="9">
        <f t="shared" si="88"/>
        <v>0.46811195716374138</v>
      </c>
      <c r="AC314" s="9">
        <f t="shared" si="89"/>
        <v>0.98373178791582827</v>
      </c>
      <c r="AD314" s="15">
        <f t="shared" si="90"/>
        <v>29.740789916218901</v>
      </c>
      <c r="AE314" s="3">
        <f t="shared" si="91"/>
        <v>765.38279999999986</v>
      </c>
      <c r="AF314" s="2">
        <f t="shared" si="92"/>
        <v>0.25</v>
      </c>
      <c r="AG314" s="9">
        <f t="shared" si="93"/>
        <v>1.1093500798158967E-2</v>
      </c>
      <c r="AH314" s="2">
        <f t="shared" si="94"/>
        <v>0.53680873028450038</v>
      </c>
    </row>
    <row r="315" spans="1:34">
      <c r="A315" s="1">
        <f>Raw!A315</f>
        <v>302</v>
      </c>
      <c r="B315" s="14">
        <f>Raw!B315</f>
        <v>0.38305555555555554</v>
      </c>
      <c r="C315" s="15">
        <f>Raw!C315</f>
        <v>82.7</v>
      </c>
      <c r="D315" s="15">
        <f>IF(C315&gt;0.5,Raw!D315*D$11,-999)</f>
        <v>7.9</v>
      </c>
      <c r="E315" s="9">
        <f>IF(Raw!$G315&gt;$C$8,IF(Raw!$Q315&gt;$C$8,IF(Raw!$N315&gt;$C$9,IF(Raw!$N315&lt;$A$9,IF(Raw!$X315&gt;$C$9,IF(Raw!$X315&lt;$A$9,Raw!H315,-999),-999),-999),-999),-999),-999)</f>
        <v>0.51660899999999998</v>
      </c>
      <c r="F315" s="9">
        <f>IF(Raw!$G315&gt;$C$8,IF(Raw!$Q315&gt;$C$8,IF(Raw!$N315&gt;$C$9,IF(Raw!$N315&lt;$A$9,IF(Raw!$X315&gt;$C$9,IF(Raw!$X315&lt;$A$9,Raw!I315,-999),-999),-999),-999),-999),-999)</f>
        <v>0.95038999999999996</v>
      </c>
      <c r="G315" s="9">
        <f>Raw!G315</f>
        <v>0.99115900000000001</v>
      </c>
      <c r="H315" s="9">
        <f>IF(Raw!$G315&gt;$C$8,IF(Raw!$Q315&gt;$C$8,IF(Raw!$N315&gt;$C$9,IF(Raw!$N315&lt;$A$9,IF(Raw!$X315&gt;$C$9,IF(Raw!$X315&lt;$A$9,Raw!L315,-999),-999),-999),-999),-999),-999)</f>
        <v>598.79999999999995</v>
      </c>
      <c r="I315" s="9">
        <f>IF(Raw!$G315&gt;$C$8,IF(Raw!$Q315&gt;$C$8,IF(Raw!$N315&gt;$C$9,IF(Raw!$N315&lt;$A$9,IF(Raw!$X315&gt;$C$9,IF(Raw!$X315&lt;$A$9,Raw!M315,-999),-999),-999),-999),-999),-999)</f>
        <v>0.21532000000000001</v>
      </c>
      <c r="J315" s="9">
        <f>IF(Raw!$G315&gt;$C$8,IF(Raw!$Q315&gt;$C$8,IF(Raw!$N315&gt;$C$9,IF(Raw!$N315&lt;$A$9,IF(Raw!$X315&gt;$C$9,IF(Raw!$X315&lt;$A$9,Raw!N315,-999),-999),-999),-999),-999),-999)</f>
        <v>451</v>
      </c>
      <c r="K315" s="9">
        <f>IF(Raw!$G315&gt;$C$8,IF(Raw!$Q315&gt;$C$8,IF(Raw!$N315&gt;$C$9,IF(Raw!$N315&lt;$A$9,IF(Raw!$X315&gt;$C$9,IF(Raw!$X315&lt;$A$9,Raw!R315,-999),-999),-999),-999),-999),-999)</f>
        <v>0.46842899999999998</v>
      </c>
      <c r="L315" s="9">
        <f>IF(Raw!$G315&gt;$C$8,IF(Raw!$Q315&gt;$C$8,IF(Raw!$N315&gt;$C$9,IF(Raw!$N315&lt;$A$9,IF(Raw!$X315&gt;$C$9,IF(Raw!$X315&lt;$A$9,Raw!S315,-999),-999),-999),-999),-999),-999)</f>
        <v>0.86612500000000003</v>
      </c>
      <c r="M315" s="9">
        <f>Raw!Q315</f>
        <v>0.98657600000000001</v>
      </c>
      <c r="N315" s="9">
        <f>IF(Raw!$G315&gt;$C$8,IF(Raw!$Q315&gt;$C$8,IF(Raw!$N315&gt;$C$9,IF(Raw!$N315&lt;$A$9,IF(Raw!$X315&gt;$C$9,IF(Raw!$X315&lt;$A$9,Raw!V315,-999),-999),-999),-999),-999),-999)</f>
        <v>583.4</v>
      </c>
      <c r="O315" s="9">
        <f>IF(Raw!$G315&gt;$C$8,IF(Raw!$Q315&gt;$C$8,IF(Raw!$N315&gt;$C$9,IF(Raw!$N315&lt;$A$9,IF(Raw!$X315&gt;$C$9,IF(Raw!$X315&lt;$A$9,Raw!W315,-999),-999),-999),-999),-999),-999)</f>
        <v>0.21079800000000001</v>
      </c>
      <c r="P315" s="9">
        <f>IF(Raw!$G315&gt;$C$8,IF(Raw!$Q315&gt;$C$8,IF(Raw!$N315&gt;$C$9,IF(Raw!$N315&lt;$A$9,IF(Raw!$X315&gt;$C$9,IF(Raw!$X315&lt;$A$9,Raw!X315,-999),-999),-999),-999),-999),-999)</f>
        <v>457</v>
      </c>
      <c r="R315" s="9">
        <f t="shared" si="79"/>
        <v>0.43378099999999997</v>
      </c>
      <c r="S315" s="9">
        <f t="shared" si="80"/>
        <v>0.45642420480013468</v>
      </c>
      <c r="T315" s="9">
        <f t="shared" si="81"/>
        <v>0.39769600000000005</v>
      </c>
      <c r="U315" s="9">
        <f t="shared" si="82"/>
        <v>0.45916697936210138</v>
      </c>
      <c r="V315" s="15">
        <f t="shared" si="83"/>
        <v>0.26390828750000006</v>
      </c>
      <c r="X315" s="11">
        <f t="shared" si="84"/>
        <v>4.7558E+18</v>
      </c>
      <c r="Y315" s="11">
        <f t="shared" si="85"/>
        <v>5.9879999999999993E-18</v>
      </c>
      <c r="Z315" s="11">
        <f t="shared" si="86"/>
        <v>4.5099999999999996E-4</v>
      </c>
      <c r="AA315" s="16">
        <f t="shared" si="87"/>
        <v>1.2680593757221137E-2</v>
      </c>
      <c r="AB315" s="9">
        <f t="shared" si="88"/>
        <v>0.47347202141487182</v>
      </c>
      <c r="AC315" s="9">
        <f t="shared" si="89"/>
        <v>0.98731940624277881</v>
      </c>
      <c r="AD315" s="15">
        <f t="shared" si="90"/>
        <v>28.116615869669928</v>
      </c>
      <c r="AE315" s="3">
        <f t="shared" si="91"/>
        <v>720.95519999999976</v>
      </c>
      <c r="AF315" s="2">
        <f t="shared" si="92"/>
        <v>0.25</v>
      </c>
      <c r="AG315" s="9">
        <f t="shared" si="93"/>
        <v>9.9309396759698944E-3</v>
      </c>
      <c r="AH315" s="2">
        <f t="shared" si="94"/>
        <v>0.48055300260798467</v>
      </c>
    </row>
    <row r="316" spans="1:34">
      <c r="A316" s="1">
        <f>Raw!A316</f>
        <v>303</v>
      </c>
      <c r="B316" s="14">
        <f>Raw!B316</f>
        <v>0.3831134259259259</v>
      </c>
      <c r="C316" s="15">
        <f>Raw!C316</f>
        <v>81.2</v>
      </c>
      <c r="D316" s="15">
        <f>IF(C316&gt;0.5,Raw!D316*D$11,-999)</f>
        <v>7.9</v>
      </c>
      <c r="E316" s="9">
        <f>IF(Raw!$G316&gt;$C$8,IF(Raw!$Q316&gt;$C$8,IF(Raw!$N316&gt;$C$9,IF(Raw!$N316&lt;$A$9,IF(Raw!$X316&gt;$C$9,IF(Raw!$X316&lt;$A$9,Raw!H316,-999),-999),-999),-999),-999),-999)</f>
        <v>0.51468700000000001</v>
      </c>
      <c r="F316" s="9">
        <f>IF(Raw!$G316&gt;$C$8,IF(Raw!$Q316&gt;$C$8,IF(Raw!$N316&gt;$C$9,IF(Raw!$N316&lt;$A$9,IF(Raw!$X316&gt;$C$9,IF(Raw!$X316&lt;$A$9,Raw!I316,-999),-999),-999),-999),-999),-999)</f>
        <v>0.95806899999999995</v>
      </c>
      <c r="G316" s="9">
        <f>Raw!G316</f>
        <v>0.98862700000000003</v>
      </c>
      <c r="H316" s="9">
        <f>IF(Raw!$G316&gt;$C$8,IF(Raw!$Q316&gt;$C$8,IF(Raw!$N316&gt;$C$9,IF(Raw!$N316&lt;$A$9,IF(Raw!$X316&gt;$C$9,IF(Raw!$X316&lt;$A$9,Raw!L316,-999),-999),-999),-999),-999),-999)</f>
        <v>610.29999999999995</v>
      </c>
      <c r="I316" s="9">
        <f>IF(Raw!$G316&gt;$C$8,IF(Raw!$Q316&gt;$C$8,IF(Raw!$N316&gt;$C$9,IF(Raw!$N316&lt;$A$9,IF(Raw!$X316&gt;$C$9,IF(Raw!$X316&lt;$A$9,Raw!M316,-999),-999),-999),-999),-999),-999)</f>
        <v>0.137601</v>
      </c>
      <c r="J316" s="9">
        <f>IF(Raw!$G316&gt;$C$8,IF(Raw!$Q316&gt;$C$8,IF(Raw!$N316&gt;$C$9,IF(Raw!$N316&lt;$A$9,IF(Raw!$X316&gt;$C$9,IF(Raw!$X316&lt;$A$9,Raw!N316,-999),-999),-999),-999),-999),-999)</f>
        <v>570</v>
      </c>
      <c r="K316" s="9">
        <f>IF(Raw!$G316&gt;$C$8,IF(Raw!$Q316&gt;$C$8,IF(Raw!$N316&gt;$C$9,IF(Raw!$N316&lt;$A$9,IF(Raw!$X316&gt;$C$9,IF(Raw!$X316&lt;$A$9,Raw!R316,-999),-999),-999),-999),-999),-999)</f>
        <v>0.47698000000000002</v>
      </c>
      <c r="L316" s="9">
        <f>IF(Raw!$G316&gt;$C$8,IF(Raw!$Q316&gt;$C$8,IF(Raw!$N316&gt;$C$9,IF(Raw!$N316&lt;$A$9,IF(Raw!$X316&gt;$C$9,IF(Raw!$X316&lt;$A$9,Raw!S316,-999),-999),-999),-999),-999),-999)</f>
        <v>0.90391100000000002</v>
      </c>
      <c r="M316" s="9">
        <f>Raw!Q316</f>
        <v>0.99198299999999995</v>
      </c>
      <c r="N316" s="9">
        <f>IF(Raw!$G316&gt;$C$8,IF(Raw!$Q316&gt;$C$8,IF(Raw!$N316&gt;$C$9,IF(Raw!$N316&lt;$A$9,IF(Raw!$X316&gt;$C$9,IF(Raw!$X316&lt;$A$9,Raw!V316,-999),-999),-999),-999),-999),-999)</f>
        <v>624.20000000000005</v>
      </c>
      <c r="O316" s="9">
        <f>IF(Raw!$G316&gt;$C$8,IF(Raw!$Q316&gt;$C$8,IF(Raw!$N316&gt;$C$9,IF(Raw!$N316&lt;$A$9,IF(Raw!$X316&gt;$C$9,IF(Raw!$X316&lt;$A$9,Raw!W316,-999),-999),-999),-999),-999),-999)</f>
        <v>0.25483299999999998</v>
      </c>
      <c r="P316" s="9">
        <f>IF(Raw!$G316&gt;$C$8,IF(Raw!$Q316&gt;$C$8,IF(Raw!$N316&gt;$C$9,IF(Raw!$N316&lt;$A$9,IF(Raw!$X316&gt;$C$9,IF(Raw!$X316&lt;$A$9,Raw!X316,-999),-999),-999),-999),-999),-999)</f>
        <v>509</v>
      </c>
      <c r="R316" s="9">
        <f t="shared" si="79"/>
        <v>0.44338199999999994</v>
      </c>
      <c r="S316" s="9">
        <f t="shared" si="80"/>
        <v>0.46278712702321018</v>
      </c>
      <c r="T316" s="9">
        <f t="shared" si="81"/>
        <v>0.426931</v>
      </c>
      <c r="U316" s="9">
        <f t="shared" si="82"/>
        <v>0.47231530537851624</v>
      </c>
      <c r="V316" s="15">
        <f t="shared" si="83"/>
        <v>0.27542168170000003</v>
      </c>
      <c r="X316" s="11">
        <f t="shared" si="84"/>
        <v>4.7558E+18</v>
      </c>
      <c r="Y316" s="11">
        <f t="shared" si="85"/>
        <v>6.102999999999999E-18</v>
      </c>
      <c r="Z316" s="11">
        <f t="shared" si="86"/>
        <v>5.6999999999999998E-4</v>
      </c>
      <c r="AA316" s="16">
        <f t="shared" si="87"/>
        <v>1.6274797962746276E-2</v>
      </c>
      <c r="AB316" s="9">
        <f t="shared" si="88"/>
        <v>0.48392821576903322</v>
      </c>
      <c r="AC316" s="9">
        <f t="shared" si="89"/>
        <v>0.98372520203725378</v>
      </c>
      <c r="AD316" s="15">
        <f t="shared" si="90"/>
        <v>28.552277127625047</v>
      </c>
      <c r="AE316" s="3">
        <f t="shared" si="91"/>
        <v>734.80119999999965</v>
      </c>
      <c r="AF316" s="2">
        <f t="shared" si="92"/>
        <v>0.25</v>
      </c>
      <c r="AG316" s="9">
        <f t="shared" si="93"/>
        <v>1.0373598069835574E-2</v>
      </c>
      <c r="AH316" s="2">
        <f t="shared" si="94"/>
        <v>0.50197301191652033</v>
      </c>
    </row>
    <row r="317" spans="1:34">
      <c r="A317" s="1">
        <f>Raw!A317</f>
        <v>304</v>
      </c>
      <c r="B317" s="14">
        <f>Raw!B317</f>
        <v>0.38315972222222222</v>
      </c>
      <c r="C317" s="15">
        <f>Raw!C317</f>
        <v>81</v>
      </c>
      <c r="D317" s="15">
        <f>IF(C317&gt;0.5,Raw!D317*D$11,-999)</f>
        <v>7.9</v>
      </c>
      <c r="E317" s="9">
        <f>IF(Raw!$G317&gt;$C$8,IF(Raw!$Q317&gt;$C$8,IF(Raw!$N317&gt;$C$9,IF(Raw!$N317&lt;$A$9,IF(Raw!$X317&gt;$C$9,IF(Raw!$X317&lt;$A$9,Raw!H317,-999),-999),-999),-999),-999),-999)</f>
        <v>0.486122</v>
      </c>
      <c r="F317" s="9">
        <f>IF(Raw!$G317&gt;$C$8,IF(Raw!$Q317&gt;$C$8,IF(Raw!$N317&gt;$C$9,IF(Raw!$N317&lt;$A$9,IF(Raw!$X317&gt;$C$9,IF(Raw!$X317&lt;$A$9,Raw!I317,-999),-999),-999),-999),-999),-999)</f>
        <v>0.88370400000000005</v>
      </c>
      <c r="G317" s="9">
        <f>Raw!G317</f>
        <v>0.98289599999999999</v>
      </c>
      <c r="H317" s="9">
        <f>IF(Raw!$G317&gt;$C$8,IF(Raw!$Q317&gt;$C$8,IF(Raw!$N317&gt;$C$9,IF(Raw!$N317&lt;$A$9,IF(Raw!$X317&gt;$C$9,IF(Raw!$X317&lt;$A$9,Raw!L317,-999),-999),-999),-999),-999),-999)</f>
        <v>630.70000000000005</v>
      </c>
      <c r="I317" s="9">
        <f>IF(Raw!$G317&gt;$C$8,IF(Raw!$Q317&gt;$C$8,IF(Raw!$N317&gt;$C$9,IF(Raw!$N317&lt;$A$9,IF(Raw!$X317&gt;$C$9,IF(Raw!$X317&lt;$A$9,Raw!M317,-999),-999),-999),-999),-999),-999)</f>
        <v>0.13581499999999999</v>
      </c>
      <c r="J317" s="9">
        <f>IF(Raw!$G317&gt;$C$8,IF(Raw!$Q317&gt;$C$8,IF(Raw!$N317&gt;$C$9,IF(Raw!$N317&lt;$A$9,IF(Raw!$X317&gt;$C$9,IF(Raw!$X317&lt;$A$9,Raw!N317,-999),-999),-999),-999),-999),-999)</f>
        <v>624</v>
      </c>
      <c r="K317" s="9">
        <f>IF(Raw!$G317&gt;$C$8,IF(Raw!$Q317&gt;$C$8,IF(Raw!$N317&gt;$C$9,IF(Raw!$N317&lt;$A$9,IF(Raw!$X317&gt;$C$9,IF(Raw!$X317&lt;$A$9,Raw!R317,-999),-999),-999),-999),-999),-999)</f>
        <v>0.470665</v>
      </c>
      <c r="L317" s="9">
        <f>IF(Raw!$G317&gt;$C$8,IF(Raw!$Q317&gt;$C$8,IF(Raw!$N317&gt;$C$9,IF(Raw!$N317&lt;$A$9,IF(Raw!$X317&gt;$C$9,IF(Raw!$X317&lt;$A$9,Raw!S317,-999),-999),-999),-999),-999),-999)</f>
        <v>0.91028100000000001</v>
      </c>
      <c r="M317" s="9">
        <f>Raw!Q317</f>
        <v>0.98640300000000003</v>
      </c>
      <c r="N317" s="9">
        <f>IF(Raw!$G317&gt;$C$8,IF(Raw!$Q317&gt;$C$8,IF(Raw!$N317&gt;$C$9,IF(Raw!$N317&lt;$A$9,IF(Raw!$X317&gt;$C$9,IF(Raw!$X317&lt;$A$9,Raw!V317,-999),-999),-999),-999),-999),-999)</f>
        <v>641.79999999999995</v>
      </c>
      <c r="O317" s="9">
        <f>IF(Raw!$G317&gt;$C$8,IF(Raw!$Q317&gt;$C$8,IF(Raw!$N317&gt;$C$9,IF(Raw!$N317&lt;$A$9,IF(Raw!$X317&gt;$C$9,IF(Raw!$X317&lt;$A$9,Raw!W317,-999),-999),-999),-999),-999),-999)</f>
        <v>0.14163999999999999</v>
      </c>
      <c r="P317" s="9">
        <f>IF(Raw!$G317&gt;$C$8,IF(Raw!$Q317&gt;$C$8,IF(Raw!$N317&gt;$C$9,IF(Raw!$N317&lt;$A$9,IF(Raw!$X317&gt;$C$9,IF(Raw!$X317&lt;$A$9,Raw!X317,-999),-999),-999),-999),-999),-999)</f>
        <v>385</v>
      </c>
      <c r="R317" s="9">
        <f t="shared" si="79"/>
        <v>0.39758200000000005</v>
      </c>
      <c r="S317" s="9">
        <f t="shared" si="80"/>
        <v>0.44990404026687675</v>
      </c>
      <c r="T317" s="9">
        <f t="shared" si="81"/>
        <v>0.43961600000000001</v>
      </c>
      <c r="U317" s="9">
        <f t="shared" si="82"/>
        <v>0.48294537620800609</v>
      </c>
      <c r="V317" s="15">
        <f t="shared" si="83"/>
        <v>0.27736262070000001</v>
      </c>
      <c r="X317" s="11">
        <f t="shared" si="84"/>
        <v>4.7558E+18</v>
      </c>
      <c r="Y317" s="11">
        <f t="shared" si="85"/>
        <v>6.3070000000000004E-18</v>
      </c>
      <c r="Z317" s="11">
        <f t="shared" si="86"/>
        <v>6.2399999999999999E-4</v>
      </c>
      <c r="AA317" s="16">
        <f t="shared" si="87"/>
        <v>1.8372893002929016E-2</v>
      </c>
      <c r="AB317" s="9">
        <f t="shared" si="88"/>
        <v>0.47874201773037567</v>
      </c>
      <c r="AC317" s="9">
        <f t="shared" si="89"/>
        <v>0.9816271069970709</v>
      </c>
      <c r="AD317" s="15">
        <f t="shared" si="90"/>
        <v>29.443738786745218</v>
      </c>
      <c r="AE317" s="3">
        <f t="shared" si="91"/>
        <v>759.36279999999988</v>
      </c>
      <c r="AF317" s="2">
        <f t="shared" si="92"/>
        <v>0.25</v>
      </c>
      <c r="AG317" s="9">
        <f t="shared" si="93"/>
        <v>1.0938244234873022E-2</v>
      </c>
      <c r="AH317" s="2">
        <f t="shared" si="94"/>
        <v>0.52929594598653606</v>
      </c>
    </row>
    <row r="318" spans="1:34">
      <c r="A318" s="1">
        <f>Raw!A318</f>
        <v>305</v>
      </c>
      <c r="B318" s="14">
        <f>Raw!B318</f>
        <v>0.38321759259259264</v>
      </c>
      <c r="C318" s="15">
        <f>Raw!C318</f>
        <v>80.3</v>
      </c>
      <c r="D318" s="15">
        <f>IF(C318&gt;0.5,Raw!D318*D$11,-999)</f>
        <v>7.9</v>
      </c>
      <c r="E318" s="9">
        <f>IF(Raw!$G318&gt;$C$8,IF(Raw!$Q318&gt;$C$8,IF(Raw!$N318&gt;$C$9,IF(Raw!$N318&lt;$A$9,IF(Raw!$X318&gt;$C$9,IF(Raw!$X318&lt;$A$9,Raw!H318,-999),-999),-999),-999),-999),-999)</f>
        <v>0.48579499999999998</v>
      </c>
      <c r="F318" s="9">
        <f>IF(Raw!$G318&gt;$C$8,IF(Raw!$Q318&gt;$C$8,IF(Raw!$N318&gt;$C$9,IF(Raw!$N318&lt;$A$9,IF(Raw!$X318&gt;$C$9,IF(Raw!$X318&lt;$A$9,Raw!I318,-999),-999),-999),-999),-999),-999)</f>
        <v>0.90590700000000002</v>
      </c>
      <c r="G318" s="9">
        <f>Raw!G318</f>
        <v>0.98339200000000004</v>
      </c>
      <c r="H318" s="9">
        <f>IF(Raw!$G318&gt;$C$8,IF(Raw!$Q318&gt;$C$8,IF(Raw!$N318&gt;$C$9,IF(Raw!$N318&lt;$A$9,IF(Raw!$X318&gt;$C$9,IF(Raw!$X318&lt;$A$9,Raw!L318,-999),-999),-999),-999),-999),-999)</f>
        <v>672.4</v>
      </c>
      <c r="I318" s="9">
        <f>IF(Raw!$G318&gt;$C$8,IF(Raw!$Q318&gt;$C$8,IF(Raw!$N318&gt;$C$9,IF(Raw!$N318&lt;$A$9,IF(Raw!$X318&gt;$C$9,IF(Raw!$X318&lt;$A$9,Raw!M318,-999),-999),-999),-999),-999),-999)</f>
        <v>6.9889000000000007E-2</v>
      </c>
      <c r="J318" s="9">
        <f>IF(Raw!$G318&gt;$C$8,IF(Raw!$Q318&gt;$C$8,IF(Raw!$N318&gt;$C$9,IF(Raw!$N318&lt;$A$9,IF(Raw!$X318&gt;$C$9,IF(Raw!$X318&lt;$A$9,Raw!N318,-999),-999),-999),-999),-999),-999)</f>
        <v>455</v>
      </c>
      <c r="K318" s="9">
        <f>IF(Raw!$G318&gt;$C$8,IF(Raw!$Q318&gt;$C$8,IF(Raw!$N318&gt;$C$9,IF(Raw!$N318&lt;$A$9,IF(Raw!$X318&gt;$C$9,IF(Raw!$X318&lt;$A$9,Raw!R318,-999),-999),-999),-999),-999),-999)</f>
        <v>0.46034599999999998</v>
      </c>
      <c r="L318" s="9">
        <f>IF(Raw!$G318&gt;$C$8,IF(Raw!$Q318&gt;$C$8,IF(Raw!$N318&gt;$C$9,IF(Raw!$N318&lt;$A$9,IF(Raw!$X318&gt;$C$9,IF(Raw!$X318&lt;$A$9,Raw!S318,-999),-999),-999),-999),-999),-999)</f>
        <v>0.90563199999999999</v>
      </c>
      <c r="M318" s="9">
        <f>Raw!Q318</f>
        <v>0.986487</v>
      </c>
      <c r="N318" s="9">
        <f>IF(Raw!$G318&gt;$C$8,IF(Raw!$Q318&gt;$C$8,IF(Raw!$N318&gt;$C$9,IF(Raw!$N318&lt;$A$9,IF(Raw!$X318&gt;$C$9,IF(Raw!$X318&lt;$A$9,Raw!V318,-999),-999),-999),-999),-999),-999)</f>
        <v>607.79999999999995</v>
      </c>
      <c r="O318" s="9">
        <f>IF(Raw!$G318&gt;$C$8,IF(Raw!$Q318&gt;$C$8,IF(Raw!$N318&gt;$C$9,IF(Raw!$N318&lt;$A$9,IF(Raw!$X318&gt;$C$9,IF(Raw!$X318&lt;$A$9,Raw!W318,-999),-999),-999),-999),-999),-999)</f>
        <v>0.101712</v>
      </c>
      <c r="P318" s="9">
        <f>IF(Raw!$G318&gt;$C$8,IF(Raw!$Q318&gt;$C$8,IF(Raw!$N318&gt;$C$9,IF(Raw!$N318&lt;$A$9,IF(Raw!$X318&gt;$C$9,IF(Raw!$X318&lt;$A$9,Raw!X318,-999),-999),-999),-999),-999),-999)</f>
        <v>491</v>
      </c>
      <c r="R318" s="9">
        <f t="shared" si="79"/>
        <v>0.42011200000000004</v>
      </c>
      <c r="S318" s="9">
        <f t="shared" si="80"/>
        <v>0.46374738245758124</v>
      </c>
      <c r="T318" s="9">
        <f t="shared" si="81"/>
        <v>0.44528600000000002</v>
      </c>
      <c r="U318" s="9">
        <f t="shared" si="82"/>
        <v>0.49168536447475358</v>
      </c>
      <c r="V318" s="15">
        <f t="shared" si="83"/>
        <v>0.27594607040000002</v>
      </c>
      <c r="X318" s="11">
        <f t="shared" si="84"/>
        <v>4.7558E+18</v>
      </c>
      <c r="Y318" s="11">
        <f t="shared" si="85"/>
        <v>6.723999999999999E-18</v>
      </c>
      <c r="Z318" s="11">
        <f t="shared" si="86"/>
        <v>4.55E-4</v>
      </c>
      <c r="AA318" s="16">
        <f t="shared" si="87"/>
        <v>1.4341323527311099E-2</v>
      </c>
      <c r="AB318" s="9">
        <f t="shared" si="88"/>
        <v>0.46673199058818221</v>
      </c>
      <c r="AC318" s="9">
        <f t="shared" si="89"/>
        <v>0.9856586764726889</v>
      </c>
      <c r="AD318" s="15">
        <f t="shared" si="90"/>
        <v>31.519392367716701</v>
      </c>
      <c r="AE318" s="3">
        <f t="shared" si="91"/>
        <v>809.5695999999997</v>
      </c>
      <c r="AF318" s="2">
        <f t="shared" si="92"/>
        <v>0.25</v>
      </c>
      <c r="AG318" s="9">
        <f t="shared" si="93"/>
        <v>1.1921249172571964E-2</v>
      </c>
      <c r="AH318" s="2">
        <f t="shared" si="94"/>
        <v>0.57686304334115435</v>
      </c>
    </row>
    <row r="319" spans="1:34">
      <c r="A319" s="1">
        <f>Raw!A319</f>
        <v>306</v>
      </c>
      <c r="B319" s="14">
        <f>Raw!B319</f>
        <v>0.3832638888888889</v>
      </c>
      <c r="C319" s="15">
        <f>Raw!C319</f>
        <v>78.900000000000006</v>
      </c>
      <c r="D319" s="15">
        <f>IF(C319&gt;0.5,Raw!D319*D$11,-999)</f>
        <v>8.8000000000000007</v>
      </c>
      <c r="E319" s="9">
        <f>IF(Raw!$G319&gt;$C$8,IF(Raw!$Q319&gt;$C$8,IF(Raw!$N319&gt;$C$9,IF(Raw!$N319&lt;$A$9,IF(Raw!$X319&gt;$C$9,IF(Raw!$X319&lt;$A$9,Raw!H319,-999),-999),-999),-999),-999),-999)</f>
        <v>0.52676699999999999</v>
      </c>
      <c r="F319" s="9">
        <f>IF(Raw!$G319&gt;$C$8,IF(Raw!$Q319&gt;$C$8,IF(Raw!$N319&gt;$C$9,IF(Raw!$N319&lt;$A$9,IF(Raw!$X319&gt;$C$9,IF(Raw!$X319&lt;$A$9,Raw!I319,-999),-999),-999),-999),-999),-999)</f>
        <v>0.94506500000000004</v>
      </c>
      <c r="G319" s="9">
        <f>Raw!G319</f>
        <v>0.98627200000000004</v>
      </c>
      <c r="H319" s="9">
        <f>IF(Raw!$G319&gt;$C$8,IF(Raw!$Q319&gt;$C$8,IF(Raw!$N319&gt;$C$9,IF(Raw!$N319&lt;$A$9,IF(Raw!$X319&gt;$C$9,IF(Raw!$X319&lt;$A$9,Raw!L319,-999),-999),-999),-999),-999),-999)</f>
        <v>623.9</v>
      </c>
      <c r="I319" s="9">
        <f>IF(Raw!$G319&gt;$C$8,IF(Raw!$Q319&gt;$C$8,IF(Raw!$N319&gt;$C$9,IF(Raw!$N319&lt;$A$9,IF(Raw!$X319&gt;$C$9,IF(Raw!$X319&lt;$A$9,Raw!M319,-999),-999),-999),-999),-999),-999)</f>
        <v>0.237846</v>
      </c>
      <c r="J319" s="9">
        <f>IF(Raw!$G319&gt;$C$8,IF(Raw!$Q319&gt;$C$8,IF(Raw!$N319&gt;$C$9,IF(Raw!$N319&lt;$A$9,IF(Raw!$X319&gt;$C$9,IF(Raw!$X319&lt;$A$9,Raw!N319,-999),-999),-999),-999),-999),-999)</f>
        <v>544</v>
      </c>
      <c r="K319" s="9">
        <f>IF(Raw!$G319&gt;$C$8,IF(Raw!$Q319&gt;$C$8,IF(Raw!$N319&gt;$C$9,IF(Raw!$N319&lt;$A$9,IF(Raw!$X319&gt;$C$9,IF(Raw!$X319&lt;$A$9,Raw!R319,-999),-999),-999),-999),-999),-999)</f>
        <v>0.47191699999999998</v>
      </c>
      <c r="L319" s="9">
        <f>IF(Raw!$G319&gt;$C$8,IF(Raw!$Q319&gt;$C$8,IF(Raw!$N319&gt;$C$9,IF(Raw!$N319&lt;$A$9,IF(Raw!$X319&gt;$C$9,IF(Raw!$X319&lt;$A$9,Raw!S319,-999),-999),-999),-999),-999),-999)</f>
        <v>0.89787899999999998</v>
      </c>
      <c r="M319" s="9">
        <f>Raw!Q319</f>
        <v>0.98889099999999996</v>
      </c>
      <c r="N319" s="9">
        <f>IF(Raw!$G319&gt;$C$8,IF(Raw!$Q319&gt;$C$8,IF(Raw!$N319&gt;$C$9,IF(Raw!$N319&lt;$A$9,IF(Raw!$X319&gt;$C$9,IF(Raw!$X319&lt;$A$9,Raw!V319,-999),-999),-999),-999),-999),-999)</f>
        <v>585.1</v>
      </c>
      <c r="O319" s="9">
        <f>IF(Raw!$G319&gt;$C$8,IF(Raw!$Q319&gt;$C$8,IF(Raw!$N319&gt;$C$9,IF(Raw!$N319&lt;$A$9,IF(Raw!$X319&gt;$C$9,IF(Raw!$X319&lt;$A$9,Raw!W319,-999),-999),-999),-999),-999),-999)</f>
        <v>0.15509999999999999</v>
      </c>
      <c r="P319" s="9">
        <f>IF(Raw!$G319&gt;$C$8,IF(Raw!$Q319&gt;$C$8,IF(Raw!$N319&gt;$C$9,IF(Raw!$N319&lt;$A$9,IF(Raw!$X319&gt;$C$9,IF(Raw!$X319&lt;$A$9,Raw!X319,-999),-999),-999),-999),-999),-999)</f>
        <v>433</v>
      </c>
      <c r="R319" s="9">
        <f t="shared" si="79"/>
        <v>0.41829800000000006</v>
      </c>
      <c r="S319" s="9">
        <f t="shared" si="80"/>
        <v>0.44261294196695472</v>
      </c>
      <c r="T319" s="9">
        <f t="shared" si="81"/>
        <v>0.42596200000000001</v>
      </c>
      <c r="U319" s="9">
        <f t="shared" si="82"/>
        <v>0.47440913530665046</v>
      </c>
      <c r="V319" s="15">
        <f t="shared" si="83"/>
        <v>0.27358373130000002</v>
      </c>
      <c r="X319" s="11">
        <f t="shared" si="84"/>
        <v>5.297599999999999E+18</v>
      </c>
      <c r="Y319" s="11">
        <f t="shared" si="85"/>
        <v>6.2389999999999997E-18</v>
      </c>
      <c r="Z319" s="11">
        <f t="shared" si="86"/>
        <v>5.44E-4</v>
      </c>
      <c r="AA319" s="16">
        <f t="shared" si="87"/>
        <v>1.7662563806410101E-2</v>
      </c>
      <c r="AB319" s="9">
        <f t="shared" si="88"/>
        <v>0.47944058100410603</v>
      </c>
      <c r="AC319" s="9">
        <f t="shared" si="89"/>
        <v>0.98233743619358993</v>
      </c>
      <c r="AD319" s="15">
        <f t="shared" si="90"/>
        <v>32.467948173547981</v>
      </c>
      <c r="AE319" s="3">
        <f t="shared" si="91"/>
        <v>751.1755999999998</v>
      </c>
      <c r="AF319" s="2">
        <f t="shared" si="92"/>
        <v>0.25</v>
      </c>
      <c r="AG319" s="9">
        <f t="shared" si="93"/>
        <v>1.1848531706303109E-2</v>
      </c>
      <c r="AH319" s="2">
        <f t="shared" si="94"/>
        <v>0.57334428299241313</v>
      </c>
    </row>
    <row r="320" spans="1:34">
      <c r="A320" s="1">
        <f>Raw!A320</f>
        <v>307</v>
      </c>
      <c r="B320" s="14">
        <f>Raw!B320</f>
        <v>0.38332175925925926</v>
      </c>
      <c r="C320" s="15">
        <f>Raw!C320</f>
        <v>78.900000000000006</v>
      </c>
      <c r="D320" s="15">
        <f>IF(C320&gt;0.5,Raw!D320*D$11,-999)</f>
        <v>8.8000000000000007</v>
      </c>
      <c r="E320" s="9">
        <f>IF(Raw!$G320&gt;$C$8,IF(Raw!$Q320&gt;$C$8,IF(Raw!$N320&gt;$C$9,IF(Raw!$N320&lt;$A$9,IF(Raw!$X320&gt;$C$9,IF(Raw!$X320&lt;$A$9,Raw!H320,-999),-999),-999),-999),-999),-999)</f>
        <v>0.51134199999999996</v>
      </c>
      <c r="F320" s="9">
        <f>IF(Raw!$G320&gt;$C$8,IF(Raw!$Q320&gt;$C$8,IF(Raw!$N320&gt;$C$9,IF(Raw!$N320&lt;$A$9,IF(Raw!$X320&gt;$C$9,IF(Raw!$X320&lt;$A$9,Raw!I320,-999),-999),-999),-999),-999),-999)</f>
        <v>0.95454300000000003</v>
      </c>
      <c r="G320" s="9">
        <f>Raw!G320</f>
        <v>0.98742200000000002</v>
      </c>
      <c r="H320" s="9">
        <f>IF(Raw!$G320&gt;$C$8,IF(Raw!$Q320&gt;$C$8,IF(Raw!$N320&gt;$C$9,IF(Raw!$N320&lt;$A$9,IF(Raw!$X320&gt;$C$9,IF(Raw!$X320&lt;$A$9,Raw!L320,-999),-999),-999),-999),-999),-999)</f>
        <v>601.29999999999995</v>
      </c>
      <c r="I320" s="9">
        <f>IF(Raw!$G320&gt;$C$8,IF(Raw!$Q320&gt;$C$8,IF(Raw!$N320&gt;$C$9,IF(Raw!$N320&lt;$A$9,IF(Raw!$X320&gt;$C$9,IF(Raw!$X320&lt;$A$9,Raw!M320,-999),-999),-999),-999),-999),-999)</f>
        <v>6.3839999999999994E-2</v>
      </c>
      <c r="J320" s="9">
        <f>IF(Raw!$G320&gt;$C$8,IF(Raw!$Q320&gt;$C$8,IF(Raw!$N320&gt;$C$9,IF(Raw!$N320&lt;$A$9,IF(Raw!$X320&gt;$C$9,IF(Raw!$X320&lt;$A$9,Raw!N320,-999),-999),-999),-999),-999),-999)</f>
        <v>607</v>
      </c>
      <c r="K320" s="9">
        <f>IF(Raw!$G320&gt;$C$8,IF(Raw!$Q320&gt;$C$8,IF(Raw!$N320&gt;$C$9,IF(Raw!$N320&lt;$A$9,IF(Raw!$X320&gt;$C$9,IF(Raw!$X320&lt;$A$9,Raw!R320,-999),-999),-999),-999),-999),-999)</f>
        <v>0.47698200000000002</v>
      </c>
      <c r="L320" s="9">
        <f>IF(Raw!$G320&gt;$C$8,IF(Raw!$Q320&gt;$C$8,IF(Raw!$N320&gt;$C$9,IF(Raw!$N320&lt;$A$9,IF(Raw!$X320&gt;$C$9,IF(Raw!$X320&lt;$A$9,Raw!S320,-999),-999),-999),-999),-999),-999)</f>
        <v>0.95416900000000004</v>
      </c>
      <c r="M320" s="9">
        <f>Raw!Q320</f>
        <v>0.98801000000000005</v>
      </c>
      <c r="N320" s="9">
        <f>IF(Raw!$G320&gt;$C$8,IF(Raw!$Q320&gt;$C$8,IF(Raw!$N320&gt;$C$9,IF(Raw!$N320&lt;$A$9,IF(Raw!$X320&gt;$C$9,IF(Raw!$X320&lt;$A$9,Raw!V320,-999),-999),-999),-999),-999),-999)</f>
        <v>638.70000000000005</v>
      </c>
      <c r="O320" s="9">
        <f>IF(Raw!$G320&gt;$C$8,IF(Raw!$Q320&gt;$C$8,IF(Raw!$N320&gt;$C$9,IF(Raw!$N320&lt;$A$9,IF(Raw!$X320&gt;$C$9,IF(Raw!$X320&lt;$A$9,Raw!W320,-999),-999),-999),-999),-999),-999)</f>
        <v>6.6160999999999998E-2</v>
      </c>
      <c r="P320" s="9">
        <f>IF(Raw!$G320&gt;$C$8,IF(Raw!$Q320&gt;$C$8,IF(Raw!$N320&gt;$C$9,IF(Raw!$N320&lt;$A$9,IF(Raw!$X320&gt;$C$9,IF(Raw!$X320&lt;$A$9,Raw!X320,-999),-999),-999),-999),-999),-999)</f>
        <v>403</v>
      </c>
      <c r="R320" s="9">
        <f t="shared" si="79"/>
        <v>0.44320100000000007</v>
      </c>
      <c r="S320" s="9">
        <f t="shared" si="80"/>
        <v>0.46430700345610421</v>
      </c>
      <c r="T320" s="9">
        <f t="shared" si="81"/>
        <v>0.47718700000000003</v>
      </c>
      <c r="U320" s="9">
        <f t="shared" si="82"/>
        <v>0.50010742331809144</v>
      </c>
      <c r="V320" s="15">
        <f t="shared" si="83"/>
        <v>0.29073529430000006</v>
      </c>
      <c r="X320" s="11">
        <f t="shared" si="84"/>
        <v>5.297599999999999E+18</v>
      </c>
      <c r="Y320" s="11">
        <f t="shared" si="85"/>
        <v>6.0129999999999995E-18</v>
      </c>
      <c r="Z320" s="11">
        <f t="shared" si="86"/>
        <v>6.0700000000000001E-4</v>
      </c>
      <c r="AA320" s="16">
        <f t="shared" si="87"/>
        <v>1.8968886571680714E-2</v>
      </c>
      <c r="AB320" s="9">
        <f t="shared" si="88"/>
        <v>0.48603370607648061</v>
      </c>
      <c r="AC320" s="9">
        <f t="shared" si="89"/>
        <v>0.98103111342831928</v>
      </c>
      <c r="AD320" s="15">
        <f t="shared" si="90"/>
        <v>31.250224994531649</v>
      </c>
      <c r="AE320" s="3">
        <f t="shared" si="91"/>
        <v>723.96519999999975</v>
      </c>
      <c r="AF320" s="2">
        <f t="shared" si="92"/>
        <v>0.25</v>
      </c>
      <c r="AG320" s="9">
        <f t="shared" si="93"/>
        <v>1.2021899615481417E-2</v>
      </c>
      <c r="AH320" s="2">
        <f t="shared" si="94"/>
        <v>0.58173346589250652</v>
      </c>
    </row>
    <row r="321" spans="1:34">
      <c r="A321" s="1">
        <f>Raw!A321</f>
        <v>308</v>
      </c>
      <c r="B321" s="14">
        <f>Raw!B321</f>
        <v>0.38336805555555559</v>
      </c>
      <c r="C321" s="15">
        <f>Raw!C321</f>
        <v>77.400000000000006</v>
      </c>
      <c r="D321" s="15">
        <f>IF(C321&gt;0.5,Raw!D321*D$11,-999)</f>
        <v>8.8000000000000007</v>
      </c>
      <c r="E321" s="9">
        <f>IF(Raw!$G321&gt;$C$8,IF(Raw!$Q321&gt;$C$8,IF(Raw!$N321&gt;$C$9,IF(Raw!$N321&lt;$A$9,IF(Raw!$X321&gt;$C$9,IF(Raw!$X321&lt;$A$9,Raw!H321,-999),-999),-999),-999),-999),-999)</f>
        <v>0.52916700000000005</v>
      </c>
      <c r="F321" s="9">
        <f>IF(Raw!$G321&gt;$C$8,IF(Raw!$Q321&gt;$C$8,IF(Raw!$N321&gt;$C$9,IF(Raw!$N321&lt;$A$9,IF(Raw!$X321&gt;$C$9,IF(Raw!$X321&lt;$A$9,Raw!I321,-999),-999),-999),-999),-999),-999)</f>
        <v>0.96566099999999999</v>
      </c>
      <c r="G321" s="9">
        <f>Raw!G321</f>
        <v>0.98854200000000003</v>
      </c>
      <c r="H321" s="9">
        <f>IF(Raw!$G321&gt;$C$8,IF(Raw!$Q321&gt;$C$8,IF(Raw!$N321&gt;$C$9,IF(Raw!$N321&lt;$A$9,IF(Raw!$X321&gt;$C$9,IF(Raw!$X321&lt;$A$9,Raw!L321,-999),-999),-999),-999),-999),-999)</f>
        <v>584.79999999999995</v>
      </c>
      <c r="I321" s="9">
        <f>IF(Raw!$G321&gt;$C$8,IF(Raw!$Q321&gt;$C$8,IF(Raw!$N321&gt;$C$9,IF(Raw!$N321&lt;$A$9,IF(Raw!$X321&gt;$C$9,IF(Raw!$X321&lt;$A$9,Raw!M321,-999),-999),-999),-999),-999),-999)</f>
        <v>0.136439</v>
      </c>
      <c r="J321" s="9">
        <f>IF(Raw!$G321&gt;$C$8,IF(Raw!$Q321&gt;$C$8,IF(Raw!$N321&gt;$C$9,IF(Raw!$N321&lt;$A$9,IF(Raw!$X321&gt;$C$9,IF(Raw!$X321&lt;$A$9,Raw!N321,-999),-999),-999),-999),-999),-999)</f>
        <v>665</v>
      </c>
      <c r="K321" s="9">
        <f>IF(Raw!$G321&gt;$C$8,IF(Raw!$Q321&gt;$C$8,IF(Raw!$N321&gt;$C$9,IF(Raw!$N321&lt;$A$9,IF(Raw!$X321&gt;$C$9,IF(Raw!$X321&lt;$A$9,Raw!R321,-999),-999),-999),-999),-999),-999)</f>
        <v>0.50528300000000004</v>
      </c>
      <c r="L321" s="9">
        <f>IF(Raw!$G321&gt;$C$8,IF(Raw!$Q321&gt;$C$8,IF(Raw!$N321&gt;$C$9,IF(Raw!$N321&lt;$A$9,IF(Raw!$X321&gt;$C$9,IF(Raw!$X321&lt;$A$9,Raw!S321,-999),-999),-999),-999),-999),-999)</f>
        <v>0.94410300000000003</v>
      </c>
      <c r="M321" s="9">
        <f>Raw!Q321</f>
        <v>0.98833499999999996</v>
      </c>
      <c r="N321" s="9">
        <f>IF(Raw!$G321&gt;$C$8,IF(Raw!$Q321&gt;$C$8,IF(Raw!$N321&gt;$C$9,IF(Raw!$N321&lt;$A$9,IF(Raw!$X321&gt;$C$9,IF(Raw!$X321&lt;$A$9,Raw!V321,-999),-999),-999),-999),-999),-999)</f>
        <v>577.1</v>
      </c>
      <c r="O321" s="9">
        <f>IF(Raw!$G321&gt;$C$8,IF(Raw!$Q321&gt;$C$8,IF(Raw!$N321&gt;$C$9,IF(Raw!$N321&lt;$A$9,IF(Raw!$X321&gt;$C$9,IF(Raw!$X321&lt;$A$9,Raw!W321,-999),-999),-999),-999),-999),-999)</f>
        <v>0.116534</v>
      </c>
      <c r="P321" s="9">
        <f>IF(Raw!$G321&gt;$C$8,IF(Raw!$Q321&gt;$C$8,IF(Raw!$N321&gt;$C$9,IF(Raw!$N321&lt;$A$9,IF(Raw!$X321&gt;$C$9,IF(Raw!$X321&lt;$A$9,Raw!X321,-999),-999),-999),-999),-999),-999)</f>
        <v>656</v>
      </c>
      <c r="R321" s="9">
        <f t="shared" si="79"/>
        <v>0.43649399999999994</v>
      </c>
      <c r="S321" s="9">
        <f t="shared" si="80"/>
        <v>0.45201576950917555</v>
      </c>
      <c r="T321" s="9">
        <f t="shared" si="81"/>
        <v>0.43881999999999999</v>
      </c>
      <c r="U321" s="9">
        <f t="shared" si="82"/>
        <v>0.46480098040150275</v>
      </c>
      <c r="V321" s="15">
        <f t="shared" si="83"/>
        <v>0.28766818410000006</v>
      </c>
      <c r="X321" s="11">
        <f t="shared" si="84"/>
        <v>5.297599999999999E+18</v>
      </c>
      <c r="Y321" s="11">
        <f t="shared" si="85"/>
        <v>5.8479999999999992E-18</v>
      </c>
      <c r="Z321" s="11">
        <f t="shared" si="86"/>
        <v>6.6500000000000001E-4</v>
      </c>
      <c r="AA321" s="16">
        <f t="shared" si="87"/>
        <v>2.0186070329905211E-2</v>
      </c>
      <c r="AB321" s="9">
        <f t="shared" si="88"/>
        <v>0.51414105138216903</v>
      </c>
      <c r="AC321" s="9">
        <f t="shared" si="89"/>
        <v>0.97981392967009484</v>
      </c>
      <c r="AD321" s="15">
        <f t="shared" si="90"/>
        <v>30.354992977301073</v>
      </c>
      <c r="AE321" s="3">
        <f t="shared" si="91"/>
        <v>704.09919999999977</v>
      </c>
      <c r="AF321" s="2">
        <f t="shared" si="92"/>
        <v>0.25</v>
      </c>
      <c r="AG321" s="9">
        <f t="shared" si="93"/>
        <v>1.0853100381484824E-2</v>
      </c>
      <c r="AH321" s="2">
        <f t="shared" si="94"/>
        <v>0.52517587923209608</v>
      </c>
    </row>
    <row r="322" spans="1:34">
      <c r="A322" s="1">
        <f>Raw!A322</f>
        <v>309</v>
      </c>
      <c r="B322" s="14">
        <f>Raw!B322</f>
        <v>0.38342592592592589</v>
      </c>
      <c r="C322" s="15">
        <f>Raw!C322</f>
        <v>76.900000000000006</v>
      </c>
      <c r="D322" s="15">
        <f>IF(C322&gt;0.5,Raw!D322*D$11,-999)</f>
        <v>8.8000000000000007</v>
      </c>
      <c r="E322" s="9">
        <f>IF(Raw!$G322&gt;$C$8,IF(Raw!$Q322&gt;$C$8,IF(Raw!$N322&gt;$C$9,IF(Raw!$N322&lt;$A$9,IF(Raw!$X322&gt;$C$9,IF(Raw!$X322&lt;$A$9,Raw!H322,-999),-999),-999),-999),-999),-999)</f>
        <v>0.53055300000000005</v>
      </c>
      <c r="F322" s="9">
        <f>IF(Raw!$G322&gt;$C$8,IF(Raw!$Q322&gt;$C$8,IF(Raw!$N322&gt;$C$9,IF(Raw!$N322&lt;$A$9,IF(Raw!$X322&gt;$C$9,IF(Raw!$X322&lt;$A$9,Raw!I322,-999),-999),-999),-999),-999),-999)</f>
        <v>0.98832600000000004</v>
      </c>
      <c r="G322" s="9">
        <f>Raw!G322</f>
        <v>0.98678699999999997</v>
      </c>
      <c r="H322" s="9">
        <f>IF(Raw!$G322&gt;$C$8,IF(Raw!$Q322&gt;$C$8,IF(Raw!$N322&gt;$C$9,IF(Raw!$N322&lt;$A$9,IF(Raw!$X322&gt;$C$9,IF(Raw!$X322&lt;$A$9,Raw!L322,-999),-999),-999),-999),-999),-999)</f>
        <v>600</v>
      </c>
      <c r="I322" s="9">
        <f>IF(Raw!$G322&gt;$C$8,IF(Raw!$Q322&gt;$C$8,IF(Raw!$N322&gt;$C$9,IF(Raw!$N322&lt;$A$9,IF(Raw!$X322&gt;$C$9,IF(Raw!$X322&lt;$A$9,Raw!M322,-999),-999),-999),-999),-999),-999)</f>
        <v>5.4101999999999997E-2</v>
      </c>
      <c r="J322" s="9">
        <f>IF(Raw!$G322&gt;$C$8,IF(Raw!$Q322&gt;$C$8,IF(Raw!$N322&gt;$C$9,IF(Raw!$N322&lt;$A$9,IF(Raw!$X322&gt;$C$9,IF(Raw!$X322&lt;$A$9,Raw!N322,-999),-999),-999),-999),-999),-999)</f>
        <v>628</v>
      </c>
      <c r="K322" s="9">
        <f>IF(Raw!$G322&gt;$C$8,IF(Raw!$Q322&gt;$C$8,IF(Raw!$N322&gt;$C$9,IF(Raw!$N322&lt;$A$9,IF(Raw!$X322&gt;$C$9,IF(Raw!$X322&lt;$A$9,Raw!R322,-999),-999),-999),-999),-999),-999)</f>
        <v>0.49241499999999999</v>
      </c>
      <c r="L322" s="9">
        <f>IF(Raw!$G322&gt;$C$8,IF(Raw!$Q322&gt;$C$8,IF(Raw!$N322&gt;$C$9,IF(Raw!$N322&lt;$A$9,IF(Raw!$X322&gt;$C$9,IF(Raw!$X322&lt;$A$9,Raw!S322,-999),-999),-999),-999),-999),-999)</f>
        <v>0.94688899999999998</v>
      </c>
      <c r="M322" s="9">
        <f>Raw!Q322</f>
        <v>0.98718399999999995</v>
      </c>
      <c r="N322" s="9">
        <f>IF(Raw!$G322&gt;$C$8,IF(Raw!$Q322&gt;$C$8,IF(Raw!$N322&gt;$C$9,IF(Raw!$N322&lt;$A$9,IF(Raw!$X322&gt;$C$9,IF(Raw!$X322&lt;$A$9,Raw!V322,-999),-999),-999),-999),-999),-999)</f>
        <v>619.6</v>
      </c>
      <c r="O322" s="9">
        <f>IF(Raw!$G322&gt;$C$8,IF(Raw!$Q322&gt;$C$8,IF(Raw!$N322&gt;$C$9,IF(Raw!$N322&lt;$A$9,IF(Raw!$X322&gt;$C$9,IF(Raw!$X322&lt;$A$9,Raw!W322,-999),-999),-999),-999),-999),-999)</f>
        <v>0.20566699999999999</v>
      </c>
      <c r="P322" s="9">
        <f>IF(Raw!$G322&gt;$C$8,IF(Raw!$Q322&gt;$C$8,IF(Raw!$N322&gt;$C$9,IF(Raw!$N322&lt;$A$9,IF(Raw!$X322&gt;$C$9,IF(Raw!$X322&lt;$A$9,Raw!X322,-999),-999),-999),-999),-999),-999)</f>
        <v>812</v>
      </c>
      <c r="R322" s="9">
        <f t="shared" si="79"/>
        <v>0.45777299999999999</v>
      </c>
      <c r="S322" s="9">
        <f t="shared" si="80"/>
        <v>0.46318016524911815</v>
      </c>
      <c r="T322" s="9">
        <f t="shared" si="81"/>
        <v>0.45447399999999999</v>
      </c>
      <c r="U322" s="9">
        <f t="shared" si="82"/>
        <v>0.47996544473533859</v>
      </c>
      <c r="V322" s="15">
        <f t="shared" si="83"/>
        <v>0.28851707830000001</v>
      </c>
      <c r="X322" s="11">
        <f t="shared" si="84"/>
        <v>5.297599999999999E+18</v>
      </c>
      <c r="Y322" s="11">
        <f t="shared" si="85"/>
        <v>5.9999999999999997E-18</v>
      </c>
      <c r="Z322" s="11">
        <f t="shared" si="86"/>
        <v>6.2799999999999998E-4</v>
      </c>
      <c r="AA322" s="16">
        <f t="shared" si="87"/>
        <v>1.9570699092587421E-2</v>
      </c>
      <c r="AB322" s="9">
        <f t="shared" si="88"/>
        <v>0.50130937389940455</v>
      </c>
      <c r="AC322" s="9">
        <f t="shared" si="89"/>
        <v>0.98042930090741265</v>
      </c>
      <c r="AD322" s="15">
        <f t="shared" si="90"/>
        <v>31.163533586922647</v>
      </c>
      <c r="AE322" s="3">
        <f t="shared" si="91"/>
        <v>722.39999999999975</v>
      </c>
      <c r="AF322" s="2">
        <f t="shared" si="92"/>
        <v>0.25</v>
      </c>
      <c r="AG322" s="9">
        <f t="shared" si="93"/>
        <v>1.1505707121209222E-2</v>
      </c>
      <c r="AH322" s="2">
        <f t="shared" si="94"/>
        <v>0.55675517973430544</v>
      </c>
    </row>
    <row r="323" spans="1:34">
      <c r="A323" s="1">
        <f>Raw!A323</f>
        <v>310</v>
      </c>
      <c r="B323" s="14">
        <f>Raw!B323</f>
        <v>0.38347222222222221</v>
      </c>
      <c r="C323" s="15">
        <f>Raw!C323</f>
        <v>75.900000000000006</v>
      </c>
      <c r="D323" s="15">
        <f>IF(C323&gt;0.5,Raw!D323*D$11,-999)</f>
        <v>8.8000000000000007</v>
      </c>
      <c r="E323" s="9">
        <f>IF(Raw!$G323&gt;$C$8,IF(Raw!$Q323&gt;$C$8,IF(Raw!$N323&gt;$C$9,IF(Raw!$N323&lt;$A$9,IF(Raw!$X323&gt;$C$9,IF(Raw!$X323&lt;$A$9,Raw!H323,-999),-999),-999),-999),-999),-999)</f>
        <v>0.54986900000000005</v>
      </c>
      <c r="F323" s="9">
        <f>IF(Raw!$G323&gt;$C$8,IF(Raw!$Q323&gt;$C$8,IF(Raw!$N323&gt;$C$9,IF(Raw!$N323&lt;$A$9,IF(Raw!$X323&gt;$C$9,IF(Raw!$X323&lt;$A$9,Raw!I323,-999),-999),-999),-999),-999),-999)</f>
        <v>1.014913</v>
      </c>
      <c r="G323" s="9">
        <f>Raw!G323</f>
        <v>0.98809999999999998</v>
      </c>
      <c r="H323" s="9">
        <f>IF(Raw!$G323&gt;$C$8,IF(Raw!$Q323&gt;$C$8,IF(Raw!$N323&gt;$C$9,IF(Raw!$N323&lt;$A$9,IF(Raw!$X323&gt;$C$9,IF(Raw!$X323&lt;$A$9,Raw!L323,-999),-999),-999),-999),-999),-999)</f>
        <v>584.70000000000005</v>
      </c>
      <c r="I323" s="9">
        <f>IF(Raw!$G323&gt;$C$8,IF(Raw!$Q323&gt;$C$8,IF(Raw!$N323&gt;$C$9,IF(Raw!$N323&lt;$A$9,IF(Raw!$X323&gt;$C$9,IF(Raw!$X323&lt;$A$9,Raw!M323,-999),-999),-999),-999),-999),-999)</f>
        <v>1.078E-2</v>
      </c>
      <c r="J323" s="9">
        <f>IF(Raw!$G323&gt;$C$8,IF(Raw!$Q323&gt;$C$8,IF(Raw!$N323&gt;$C$9,IF(Raw!$N323&lt;$A$9,IF(Raw!$X323&gt;$C$9,IF(Raw!$X323&lt;$A$9,Raw!N323,-999),-999),-999),-999),-999),-999)</f>
        <v>709</v>
      </c>
      <c r="K323" s="9">
        <f>IF(Raw!$G323&gt;$C$8,IF(Raw!$Q323&gt;$C$8,IF(Raw!$N323&gt;$C$9,IF(Raw!$N323&lt;$A$9,IF(Raw!$X323&gt;$C$9,IF(Raw!$X323&lt;$A$9,Raw!R323,-999),-999),-999),-999),-999),-999)</f>
        <v>0.523536</v>
      </c>
      <c r="L323" s="9">
        <f>IF(Raw!$G323&gt;$C$8,IF(Raw!$Q323&gt;$C$8,IF(Raw!$N323&gt;$C$9,IF(Raw!$N323&lt;$A$9,IF(Raw!$X323&gt;$C$9,IF(Raw!$X323&lt;$A$9,Raw!S323,-999),-999),-999),-999),-999),-999)</f>
        <v>0.98994899999999997</v>
      </c>
      <c r="M323" s="9">
        <f>Raw!Q323</f>
        <v>0.98778200000000005</v>
      </c>
      <c r="N323" s="9">
        <f>IF(Raw!$G323&gt;$C$8,IF(Raw!$Q323&gt;$C$8,IF(Raw!$N323&gt;$C$9,IF(Raw!$N323&lt;$A$9,IF(Raw!$X323&gt;$C$9,IF(Raw!$X323&lt;$A$9,Raw!V323,-999),-999),-999),-999),-999),-999)</f>
        <v>589.20000000000005</v>
      </c>
      <c r="O323" s="9">
        <f>IF(Raw!$G323&gt;$C$8,IF(Raw!$Q323&gt;$C$8,IF(Raw!$N323&gt;$C$9,IF(Raw!$N323&lt;$A$9,IF(Raw!$X323&gt;$C$9,IF(Raw!$X323&lt;$A$9,Raw!W323,-999),-999),-999),-999),-999),-999)</f>
        <v>0.21152699999999999</v>
      </c>
      <c r="P323" s="9">
        <f>IF(Raw!$G323&gt;$C$8,IF(Raw!$Q323&gt;$C$8,IF(Raw!$N323&gt;$C$9,IF(Raw!$N323&lt;$A$9,IF(Raw!$X323&gt;$C$9,IF(Raw!$X323&lt;$A$9,Raw!X323,-999),-999),-999),-999),-999),-999)</f>
        <v>596</v>
      </c>
      <c r="R323" s="9">
        <f t="shared" si="79"/>
        <v>0.4650439999999999</v>
      </c>
      <c r="S323" s="9">
        <f t="shared" si="80"/>
        <v>0.45821070377460915</v>
      </c>
      <c r="T323" s="9">
        <f t="shared" si="81"/>
        <v>0.46641299999999997</v>
      </c>
      <c r="U323" s="9">
        <f t="shared" si="82"/>
        <v>0.47114851371131239</v>
      </c>
      <c r="V323" s="15">
        <f t="shared" si="83"/>
        <v>0.30163746029999999</v>
      </c>
      <c r="X323" s="11">
        <f t="shared" si="84"/>
        <v>5.297599999999999E+18</v>
      </c>
      <c r="Y323" s="11">
        <f t="shared" si="85"/>
        <v>5.8469999999999998E-18</v>
      </c>
      <c r="Z323" s="11">
        <f t="shared" si="86"/>
        <v>7.0899999999999999E-4</v>
      </c>
      <c r="AA323" s="16">
        <f t="shared" si="87"/>
        <v>2.1489387277362774E-2</v>
      </c>
      <c r="AB323" s="9">
        <f t="shared" si="88"/>
        <v>0.53355892958819662</v>
      </c>
      <c r="AC323" s="9">
        <f t="shared" si="89"/>
        <v>0.97851061272263717</v>
      </c>
      <c r="AD323" s="15">
        <f t="shared" si="90"/>
        <v>30.309431984996856</v>
      </c>
      <c r="AE323" s="3">
        <f t="shared" si="91"/>
        <v>703.97879999999975</v>
      </c>
      <c r="AF323" s="2">
        <f t="shared" si="92"/>
        <v>0.25</v>
      </c>
      <c r="AG323" s="9">
        <f t="shared" si="93"/>
        <v>1.0984802947050292E-2</v>
      </c>
      <c r="AH323" s="2">
        <f t="shared" si="94"/>
        <v>0.53154889783846271</v>
      </c>
    </row>
    <row r="324" spans="1:34">
      <c r="A324" s="1">
        <f>Raw!A324</f>
        <v>311</v>
      </c>
      <c r="B324" s="14">
        <f>Raw!B324</f>
        <v>0.38353009259259258</v>
      </c>
      <c r="C324" s="15">
        <f>Raw!C324</f>
        <v>75.2</v>
      </c>
      <c r="D324" s="15">
        <f>IF(C324&gt;0.5,Raw!D324*D$11,-999)</f>
        <v>9.6999999999999993</v>
      </c>
      <c r="E324" s="9">
        <f>IF(Raw!$G324&gt;$C$8,IF(Raw!$Q324&gt;$C$8,IF(Raw!$N324&gt;$C$9,IF(Raw!$N324&lt;$A$9,IF(Raw!$X324&gt;$C$9,IF(Raw!$X324&lt;$A$9,Raw!H324,-999),-999),-999),-999),-999),-999)</f>
        <v>0.58209</v>
      </c>
      <c r="F324" s="9">
        <f>IF(Raw!$G324&gt;$C$8,IF(Raw!$Q324&gt;$C$8,IF(Raw!$N324&gt;$C$9,IF(Raw!$N324&lt;$A$9,IF(Raw!$X324&gt;$C$9,IF(Raw!$X324&lt;$A$9,Raw!I324,-999),-999),-999),-999),-999),-999)</f>
        <v>1.0761039999999999</v>
      </c>
      <c r="G324" s="9">
        <f>Raw!G324</f>
        <v>0.99124000000000001</v>
      </c>
      <c r="H324" s="9">
        <f>IF(Raw!$G324&gt;$C$8,IF(Raw!$Q324&gt;$C$8,IF(Raw!$N324&gt;$C$9,IF(Raw!$N324&lt;$A$9,IF(Raw!$X324&gt;$C$9,IF(Raw!$X324&lt;$A$9,Raw!L324,-999),-999),-999),-999),-999),-999)</f>
        <v>611.70000000000005</v>
      </c>
      <c r="I324" s="9">
        <f>IF(Raw!$G324&gt;$C$8,IF(Raw!$Q324&gt;$C$8,IF(Raw!$N324&gt;$C$9,IF(Raw!$N324&lt;$A$9,IF(Raw!$X324&gt;$C$9,IF(Raw!$X324&lt;$A$9,Raw!M324,-999),-999),-999),-999),-999),-999)</f>
        <v>0.24085699999999999</v>
      </c>
      <c r="J324" s="9">
        <f>IF(Raw!$G324&gt;$C$8,IF(Raw!$Q324&gt;$C$8,IF(Raw!$N324&gt;$C$9,IF(Raw!$N324&lt;$A$9,IF(Raw!$X324&gt;$C$9,IF(Raw!$X324&lt;$A$9,Raw!N324,-999),-999),-999),-999),-999),-999)</f>
        <v>685</v>
      </c>
      <c r="K324" s="9">
        <f>IF(Raw!$G324&gt;$C$8,IF(Raw!$Q324&gt;$C$8,IF(Raw!$N324&gt;$C$9,IF(Raw!$N324&lt;$A$9,IF(Raw!$X324&gt;$C$9,IF(Raw!$X324&lt;$A$9,Raw!R324,-999),-999),-999),-999),-999),-999)</f>
        <v>0.54081400000000002</v>
      </c>
      <c r="L324" s="9">
        <f>IF(Raw!$G324&gt;$C$8,IF(Raw!$Q324&gt;$C$8,IF(Raw!$N324&gt;$C$9,IF(Raw!$N324&lt;$A$9,IF(Raw!$X324&gt;$C$9,IF(Raw!$X324&lt;$A$9,Raw!S324,-999),-999),-999),-999),-999),-999)</f>
        <v>1.031709</v>
      </c>
      <c r="M324" s="9">
        <f>Raw!Q324</f>
        <v>0.98721400000000004</v>
      </c>
      <c r="N324" s="9">
        <f>IF(Raw!$G324&gt;$C$8,IF(Raw!$Q324&gt;$C$8,IF(Raw!$N324&gt;$C$9,IF(Raw!$N324&lt;$A$9,IF(Raw!$X324&gt;$C$9,IF(Raw!$X324&lt;$A$9,Raw!V324,-999),-999),-999),-999),-999),-999)</f>
        <v>564.79999999999995</v>
      </c>
      <c r="O324" s="9">
        <f>IF(Raw!$G324&gt;$C$8,IF(Raw!$Q324&gt;$C$8,IF(Raw!$N324&gt;$C$9,IF(Raw!$N324&lt;$A$9,IF(Raw!$X324&gt;$C$9,IF(Raw!$X324&lt;$A$9,Raw!W324,-999),-999),-999),-999),-999),-999)</f>
        <v>0.13028999999999999</v>
      </c>
      <c r="P324" s="9">
        <f>IF(Raw!$G324&gt;$C$8,IF(Raw!$Q324&gt;$C$8,IF(Raw!$N324&gt;$C$9,IF(Raw!$N324&lt;$A$9,IF(Raw!$X324&gt;$C$9,IF(Raw!$X324&lt;$A$9,Raw!X324,-999),-999),-999),-999),-999),-999)</f>
        <v>465</v>
      </c>
      <c r="R324" s="9">
        <f t="shared" si="79"/>
        <v>0.49401399999999995</v>
      </c>
      <c r="S324" s="9">
        <f t="shared" si="80"/>
        <v>0.459076446142752</v>
      </c>
      <c r="T324" s="9">
        <f t="shared" si="81"/>
        <v>0.49089499999999997</v>
      </c>
      <c r="U324" s="9">
        <f t="shared" si="82"/>
        <v>0.47580761629490481</v>
      </c>
      <c r="V324" s="15">
        <f t="shared" si="83"/>
        <v>0.31436173230000003</v>
      </c>
      <c r="X324" s="11">
        <f t="shared" si="84"/>
        <v>5.839399999999998E+18</v>
      </c>
      <c r="Y324" s="11">
        <f t="shared" si="85"/>
        <v>6.1169999999999999E-18</v>
      </c>
      <c r="Z324" s="11">
        <f t="shared" si="86"/>
        <v>6.8499999999999995E-4</v>
      </c>
      <c r="AA324" s="16">
        <f t="shared" si="87"/>
        <v>2.3883551579993251E-2</v>
      </c>
      <c r="AB324" s="9">
        <f t="shared" si="88"/>
        <v>0.55253831605286086</v>
      </c>
      <c r="AC324" s="9">
        <f t="shared" si="89"/>
        <v>0.97611644842000667</v>
      </c>
      <c r="AD324" s="15">
        <f t="shared" si="90"/>
        <v>34.866498656924449</v>
      </c>
      <c r="AE324" s="3">
        <f t="shared" si="91"/>
        <v>736.48679999999979</v>
      </c>
      <c r="AF324" s="2">
        <f t="shared" si="92"/>
        <v>0.25</v>
      </c>
      <c r="AG324" s="9">
        <f t="shared" si="93"/>
        <v>1.276134278038517E-2</v>
      </c>
      <c r="AH324" s="2">
        <f t="shared" si="94"/>
        <v>0.61751473581727268</v>
      </c>
    </row>
    <row r="325" spans="1:34">
      <c r="A325" s="1">
        <f>Raw!A325</f>
        <v>312</v>
      </c>
      <c r="B325" s="14">
        <f>Raw!B325</f>
        <v>0.38357638888888884</v>
      </c>
      <c r="C325" s="15">
        <f>Raw!C325</f>
        <v>73.900000000000006</v>
      </c>
      <c r="D325" s="15">
        <f>IF(C325&gt;0.5,Raw!D325*D$11,-999)</f>
        <v>9.6999999999999993</v>
      </c>
      <c r="E325" s="9">
        <f>IF(Raw!$G325&gt;$C$8,IF(Raw!$Q325&gt;$C$8,IF(Raw!$N325&gt;$C$9,IF(Raw!$N325&lt;$A$9,IF(Raw!$X325&gt;$C$9,IF(Raw!$X325&lt;$A$9,Raw!H325,-999),-999),-999),-999),-999),-999)</f>
        <v>0.55562900000000004</v>
      </c>
      <c r="F325" s="9">
        <f>IF(Raw!$G325&gt;$C$8,IF(Raw!$Q325&gt;$C$8,IF(Raw!$N325&gt;$C$9,IF(Raw!$N325&lt;$A$9,IF(Raw!$X325&gt;$C$9,IF(Raw!$X325&lt;$A$9,Raw!I325,-999),-999),-999),-999),-999),-999)</f>
        <v>1.00352</v>
      </c>
      <c r="G325" s="9">
        <f>Raw!G325</f>
        <v>0.98716599999999999</v>
      </c>
      <c r="H325" s="9">
        <f>IF(Raw!$G325&gt;$C$8,IF(Raw!$Q325&gt;$C$8,IF(Raw!$N325&gt;$C$9,IF(Raw!$N325&lt;$A$9,IF(Raw!$X325&gt;$C$9,IF(Raw!$X325&lt;$A$9,Raw!L325,-999),-999),-999),-999),-999),-999)</f>
        <v>576.20000000000005</v>
      </c>
      <c r="I325" s="9">
        <f>IF(Raw!$G325&gt;$C$8,IF(Raw!$Q325&gt;$C$8,IF(Raw!$N325&gt;$C$9,IF(Raw!$N325&lt;$A$9,IF(Raw!$X325&gt;$C$9,IF(Raw!$X325&lt;$A$9,Raw!M325,-999),-999),-999),-999),-999),-999)</f>
        <v>0.152554</v>
      </c>
      <c r="J325" s="9">
        <f>IF(Raw!$G325&gt;$C$8,IF(Raw!$Q325&gt;$C$8,IF(Raw!$N325&gt;$C$9,IF(Raw!$N325&lt;$A$9,IF(Raw!$X325&gt;$C$9,IF(Raw!$X325&lt;$A$9,Raw!N325,-999),-999),-999),-999),-999),-999)</f>
        <v>466</v>
      </c>
      <c r="K325" s="9">
        <f>IF(Raw!$G325&gt;$C$8,IF(Raw!$Q325&gt;$C$8,IF(Raw!$N325&gt;$C$9,IF(Raw!$N325&lt;$A$9,IF(Raw!$X325&gt;$C$9,IF(Raw!$X325&lt;$A$9,Raw!R325,-999),-999),-999),-999),-999),-999)</f>
        <v>0.52124599999999999</v>
      </c>
      <c r="L325" s="9">
        <f>IF(Raw!$G325&gt;$C$8,IF(Raw!$Q325&gt;$C$8,IF(Raw!$N325&gt;$C$9,IF(Raw!$N325&lt;$A$9,IF(Raw!$X325&gt;$C$9,IF(Raw!$X325&lt;$A$9,Raw!S325,-999),-999),-999),-999),-999),-999)</f>
        <v>1.000761</v>
      </c>
      <c r="M325" s="9">
        <f>Raw!Q325</f>
        <v>0.98816400000000004</v>
      </c>
      <c r="N325" s="9">
        <f>IF(Raw!$G325&gt;$C$8,IF(Raw!$Q325&gt;$C$8,IF(Raw!$N325&gt;$C$9,IF(Raw!$N325&lt;$A$9,IF(Raw!$X325&gt;$C$9,IF(Raw!$X325&lt;$A$9,Raw!V325,-999),-999),-999),-999),-999),-999)</f>
        <v>600.79999999999995</v>
      </c>
      <c r="O325" s="9">
        <f>IF(Raw!$G325&gt;$C$8,IF(Raw!$Q325&gt;$C$8,IF(Raw!$N325&gt;$C$9,IF(Raw!$N325&lt;$A$9,IF(Raw!$X325&gt;$C$9,IF(Raw!$X325&lt;$A$9,Raw!W325,-999),-999),-999),-999),-999),-999)</f>
        <v>0.14166899999999999</v>
      </c>
      <c r="P325" s="9">
        <f>IF(Raw!$G325&gt;$C$8,IF(Raw!$Q325&gt;$C$8,IF(Raw!$N325&gt;$C$9,IF(Raw!$N325&lt;$A$9,IF(Raw!$X325&gt;$C$9,IF(Raw!$X325&lt;$A$9,Raw!X325,-999),-999),-999),-999),-999),-999)</f>
        <v>314</v>
      </c>
      <c r="R325" s="9">
        <f t="shared" si="79"/>
        <v>0.44789099999999993</v>
      </c>
      <c r="S325" s="9">
        <f t="shared" si="80"/>
        <v>0.44631995376275502</v>
      </c>
      <c r="T325" s="9">
        <f t="shared" si="81"/>
        <v>0.47951500000000002</v>
      </c>
      <c r="U325" s="9">
        <f t="shared" si="82"/>
        <v>0.47915036657103943</v>
      </c>
      <c r="V325" s="15">
        <f t="shared" si="83"/>
        <v>0.30493187670000005</v>
      </c>
      <c r="X325" s="11">
        <f t="shared" si="84"/>
        <v>5.839399999999998E+18</v>
      </c>
      <c r="Y325" s="11">
        <f t="shared" si="85"/>
        <v>5.7619999999999998E-18</v>
      </c>
      <c r="Z325" s="11">
        <f t="shared" si="86"/>
        <v>4.66E-4</v>
      </c>
      <c r="AA325" s="16">
        <f t="shared" si="87"/>
        <v>1.5437280074488484E-2</v>
      </c>
      <c r="AB325" s="9">
        <f t="shared" si="88"/>
        <v>0.52864840735491836</v>
      </c>
      <c r="AC325" s="9">
        <f t="shared" si="89"/>
        <v>0.98456271992551148</v>
      </c>
      <c r="AD325" s="15">
        <f t="shared" si="90"/>
        <v>33.12721046027572</v>
      </c>
      <c r="AE325" s="3">
        <f t="shared" si="91"/>
        <v>693.74479999999983</v>
      </c>
      <c r="AF325" s="2">
        <f t="shared" si="92"/>
        <v>0.25</v>
      </c>
      <c r="AG325" s="9">
        <f t="shared" si="93"/>
        <v>1.2209934642705448E-2</v>
      </c>
      <c r="AH325" s="2">
        <f t="shared" si="94"/>
        <v>0.59083238300169316</v>
      </c>
    </row>
    <row r="326" spans="1:34">
      <c r="A326" s="1">
        <f>Raw!A326</f>
        <v>313</v>
      </c>
      <c r="B326" s="14">
        <f>Raw!B326</f>
        <v>0.38363425925925926</v>
      </c>
      <c r="C326" s="15">
        <f>Raw!C326</f>
        <v>73.599999999999994</v>
      </c>
      <c r="D326" s="15">
        <f>IF(C326&gt;0.5,Raw!D326*D$11,-999)</f>
        <v>9.6999999999999993</v>
      </c>
      <c r="E326" s="9">
        <f>IF(Raw!$G326&gt;$C$8,IF(Raw!$Q326&gt;$C$8,IF(Raw!$N326&gt;$C$9,IF(Raw!$N326&lt;$A$9,IF(Raw!$X326&gt;$C$9,IF(Raw!$X326&lt;$A$9,Raw!H326,-999),-999),-999),-999),-999),-999)</f>
        <v>0.55766300000000002</v>
      </c>
      <c r="F326" s="9">
        <f>IF(Raw!$G326&gt;$C$8,IF(Raw!$Q326&gt;$C$8,IF(Raw!$N326&gt;$C$9,IF(Raw!$N326&lt;$A$9,IF(Raw!$X326&gt;$C$9,IF(Raw!$X326&lt;$A$9,Raw!I326,-999),-999),-999),-999),-999),-999)</f>
        <v>1.0347200000000001</v>
      </c>
      <c r="G326" s="9">
        <f>Raw!G326</f>
        <v>0.99276699999999996</v>
      </c>
      <c r="H326" s="9">
        <f>IF(Raw!$G326&gt;$C$8,IF(Raw!$Q326&gt;$C$8,IF(Raw!$N326&gt;$C$9,IF(Raw!$N326&lt;$A$9,IF(Raw!$X326&gt;$C$9,IF(Raw!$X326&lt;$A$9,Raw!L326,-999),-999),-999),-999),-999),-999)</f>
        <v>581.5</v>
      </c>
      <c r="I326" s="9">
        <f>IF(Raw!$G326&gt;$C$8,IF(Raw!$Q326&gt;$C$8,IF(Raw!$N326&gt;$C$9,IF(Raw!$N326&lt;$A$9,IF(Raw!$X326&gt;$C$9,IF(Raw!$X326&lt;$A$9,Raw!M326,-999),-999),-999),-999),-999),-999)</f>
        <v>3.7800000000000003E-4</v>
      </c>
      <c r="J326" s="9">
        <f>IF(Raw!$G326&gt;$C$8,IF(Raw!$Q326&gt;$C$8,IF(Raw!$N326&gt;$C$9,IF(Raw!$N326&lt;$A$9,IF(Raw!$X326&gt;$C$9,IF(Raw!$X326&lt;$A$9,Raw!N326,-999),-999),-999),-999),-999),-999)</f>
        <v>731</v>
      </c>
      <c r="K326" s="9">
        <f>IF(Raw!$G326&gt;$C$8,IF(Raw!$Q326&gt;$C$8,IF(Raw!$N326&gt;$C$9,IF(Raw!$N326&lt;$A$9,IF(Raw!$X326&gt;$C$9,IF(Raw!$X326&lt;$A$9,Raw!R326,-999),-999),-999),-999),-999),-999)</f>
        <v>0.54701599999999995</v>
      </c>
      <c r="L326" s="9">
        <f>IF(Raw!$G326&gt;$C$8,IF(Raw!$Q326&gt;$C$8,IF(Raw!$N326&gt;$C$9,IF(Raw!$N326&lt;$A$9,IF(Raw!$X326&gt;$C$9,IF(Raw!$X326&lt;$A$9,Raw!S326,-999),-999),-999),-999),-999),-999)</f>
        <v>1.0607470000000001</v>
      </c>
      <c r="M326" s="9">
        <f>Raw!Q326</f>
        <v>0.98480000000000001</v>
      </c>
      <c r="N326" s="9">
        <f>IF(Raw!$G326&gt;$C$8,IF(Raw!$Q326&gt;$C$8,IF(Raw!$N326&gt;$C$9,IF(Raw!$N326&lt;$A$9,IF(Raw!$X326&gt;$C$9,IF(Raw!$X326&lt;$A$9,Raw!V326,-999),-999),-999),-999),-999),-999)</f>
        <v>525.5</v>
      </c>
      <c r="O326" s="9">
        <f>IF(Raw!$G326&gt;$C$8,IF(Raw!$Q326&gt;$C$8,IF(Raw!$N326&gt;$C$9,IF(Raw!$N326&lt;$A$9,IF(Raw!$X326&gt;$C$9,IF(Raw!$X326&lt;$A$9,Raw!W326,-999),-999),-999),-999),-999),-999)</f>
        <v>9.0449999999999992E-3</v>
      </c>
      <c r="P326" s="9">
        <f>IF(Raw!$G326&gt;$C$8,IF(Raw!$Q326&gt;$C$8,IF(Raw!$N326&gt;$C$9,IF(Raw!$N326&lt;$A$9,IF(Raw!$X326&gt;$C$9,IF(Raw!$X326&lt;$A$9,Raw!X326,-999),-999),-999),-999),-999),-999)</f>
        <v>430</v>
      </c>
      <c r="R326" s="9">
        <f t="shared" si="79"/>
        <v>0.47705700000000006</v>
      </c>
      <c r="S326" s="9">
        <f t="shared" si="80"/>
        <v>0.46104936601206126</v>
      </c>
      <c r="T326" s="9">
        <f t="shared" si="81"/>
        <v>0.51373100000000016</v>
      </c>
      <c r="U326" s="9">
        <f t="shared" si="82"/>
        <v>0.48431058489913248</v>
      </c>
      <c r="V326" s="15">
        <f t="shared" si="83"/>
        <v>0.32320961090000006</v>
      </c>
      <c r="X326" s="11">
        <f t="shared" si="84"/>
        <v>5.839399999999998E+18</v>
      </c>
      <c r="Y326" s="11">
        <f t="shared" si="85"/>
        <v>5.8149999999999995E-18</v>
      </c>
      <c r="Z326" s="11">
        <f t="shared" si="86"/>
        <v>7.3099999999999999E-4</v>
      </c>
      <c r="AA326" s="16">
        <f t="shared" si="87"/>
        <v>2.4220712619268534E-2</v>
      </c>
      <c r="AB326" s="9">
        <f t="shared" si="88"/>
        <v>0.55945893091460941</v>
      </c>
      <c r="AC326" s="9">
        <f t="shared" si="89"/>
        <v>0.97577928738073139</v>
      </c>
      <c r="AD326" s="15">
        <f t="shared" si="90"/>
        <v>33.133669793800998</v>
      </c>
      <c r="AE326" s="3">
        <f t="shared" si="91"/>
        <v>700.12599999999975</v>
      </c>
      <c r="AF326" s="2">
        <f t="shared" si="92"/>
        <v>0.25</v>
      </c>
      <c r="AG326" s="9">
        <f t="shared" si="93"/>
        <v>1.23438361520696E-2</v>
      </c>
      <c r="AH326" s="2">
        <f t="shared" si="94"/>
        <v>0.59731180735409206</v>
      </c>
    </row>
    <row r="327" spans="1:34">
      <c r="A327" s="1">
        <f>Raw!A327</f>
        <v>314</v>
      </c>
      <c r="B327" s="14">
        <f>Raw!B327</f>
        <v>0.38369212962962962</v>
      </c>
      <c r="C327" s="15">
        <f>Raw!C327</f>
        <v>72.8</v>
      </c>
      <c r="D327" s="15">
        <f>IF(C327&gt;0.5,Raw!D327*D$11,-999)</f>
        <v>9.6999999999999993</v>
      </c>
      <c r="E327" s="9">
        <f>IF(Raw!$G327&gt;$C$8,IF(Raw!$Q327&gt;$C$8,IF(Raw!$N327&gt;$C$9,IF(Raw!$N327&lt;$A$9,IF(Raw!$X327&gt;$C$9,IF(Raw!$X327&lt;$A$9,Raw!H327,-999),-999),-999),-999),-999),-999)</f>
        <v>0.553346</v>
      </c>
      <c r="F327" s="9">
        <f>IF(Raw!$G327&gt;$C$8,IF(Raw!$Q327&gt;$C$8,IF(Raw!$N327&gt;$C$9,IF(Raw!$N327&lt;$A$9,IF(Raw!$X327&gt;$C$9,IF(Raw!$X327&lt;$A$9,Raw!I327,-999),-999),-999),-999),-999),-999)</f>
        <v>1.0524830000000001</v>
      </c>
      <c r="G327" s="9">
        <f>Raw!G327</f>
        <v>0.98790299999999998</v>
      </c>
      <c r="H327" s="9">
        <f>IF(Raw!$G327&gt;$C$8,IF(Raw!$Q327&gt;$C$8,IF(Raw!$N327&gt;$C$9,IF(Raw!$N327&lt;$A$9,IF(Raw!$X327&gt;$C$9,IF(Raw!$X327&lt;$A$9,Raw!L327,-999),-999),-999),-999),-999),-999)</f>
        <v>577.1</v>
      </c>
      <c r="I327" s="9">
        <f>IF(Raw!$G327&gt;$C$8,IF(Raw!$Q327&gt;$C$8,IF(Raw!$N327&gt;$C$9,IF(Raw!$N327&lt;$A$9,IF(Raw!$X327&gt;$C$9,IF(Raw!$X327&lt;$A$9,Raw!M327,-999),-999),-999),-999),-999),-999)</f>
        <v>4.1999999999999998E-5</v>
      </c>
      <c r="J327" s="9">
        <f>IF(Raw!$G327&gt;$C$8,IF(Raw!$Q327&gt;$C$8,IF(Raw!$N327&gt;$C$9,IF(Raw!$N327&lt;$A$9,IF(Raw!$X327&gt;$C$9,IF(Raw!$X327&lt;$A$9,Raw!N327,-999),-999),-999),-999),-999),-999)</f>
        <v>566</v>
      </c>
      <c r="K327" s="9">
        <f>IF(Raw!$G327&gt;$C$8,IF(Raw!$Q327&gt;$C$8,IF(Raw!$N327&gt;$C$9,IF(Raw!$N327&lt;$A$9,IF(Raw!$X327&gt;$C$9,IF(Raw!$X327&lt;$A$9,Raw!R327,-999),-999),-999),-999),-999),-999)</f>
        <v>0.530165</v>
      </c>
      <c r="L327" s="9">
        <f>IF(Raw!$G327&gt;$C$8,IF(Raw!$Q327&gt;$C$8,IF(Raw!$N327&gt;$C$9,IF(Raw!$N327&lt;$A$9,IF(Raw!$X327&gt;$C$9,IF(Raw!$X327&lt;$A$9,Raw!S327,-999),-999),-999),-999),-999),-999)</f>
        <v>1.0272600000000001</v>
      </c>
      <c r="M327" s="9">
        <f>Raw!Q327</f>
        <v>0.99129500000000004</v>
      </c>
      <c r="N327" s="9">
        <f>IF(Raw!$G327&gt;$C$8,IF(Raw!$Q327&gt;$C$8,IF(Raw!$N327&gt;$C$9,IF(Raw!$N327&lt;$A$9,IF(Raw!$X327&gt;$C$9,IF(Raw!$X327&lt;$A$9,Raw!V327,-999),-999),-999),-999),-999),-999)</f>
        <v>584.9</v>
      </c>
      <c r="O327" s="9">
        <f>IF(Raw!$G327&gt;$C$8,IF(Raw!$Q327&gt;$C$8,IF(Raw!$N327&gt;$C$9,IF(Raw!$N327&lt;$A$9,IF(Raw!$X327&gt;$C$9,IF(Raw!$X327&lt;$A$9,Raw!W327,-999),-999),-999),-999),-999),-999)</f>
        <v>0.14020099999999999</v>
      </c>
      <c r="P327" s="9">
        <f>IF(Raw!$G327&gt;$C$8,IF(Raw!$Q327&gt;$C$8,IF(Raw!$N327&gt;$C$9,IF(Raw!$N327&lt;$A$9,IF(Raw!$X327&gt;$C$9,IF(Raw!$X327&lt;$A$9,Raw!X327,-999),-999),-999),-999),-999),-999)</f>
        <v>418</v>
      </c>
      <c r="R327" s="9">
        <f t="shared" si="79"/>
        <v>0.49913700000000005</v>
      </c>
      <c r="S327" s="9">
        <f t="shared" si="80"/>
        <v>0.47424708997675025</v>
      </c>
      <c r="T327" s="9">
        <f t="shared" si="81"/>
        <v>0.49709500000000006</v>
      </c>
      <c r="U327" s="9">
        <f t="shared" si="82"/>
        <v>0.48390378287872599</v>
      </c>
      <c r="V327" s="15">
        <f t="shared" si="83"/>
        <v>0.31300612200000005</v>
      </c>
      <c r="X327" s="11">
        <f t="shared" si="84"/>
        <v>5.839399999999998E+18</v>
      </c>
      <c r="Y327" s="11">
        <f t="shared" si="85"/>
        <v>5.7709999999999996E-18</v>
      </c>
      <c r="Z327" s="11">
        <f t="shared" si="86"/>
        <v>5.6599999999999999E-4</v>
      </c>
      <c r="AA327" s="16">
        <f t="shared" si="87"/>
        <v>1.8716736350263025E-2</v>
      </c>
      <c r="AB327" s="9">
        <f t="shared" si="88"/>
        <v>0.53946899605603404</v>
      </c>
      <c r="AC327" s="9">
        <f t="shared" si="89"/>
        <v>0.98128326364973684</v>
      </c>
      <c r="AD327" s="15">
        <f t="shared" si="90"/>
        <v>33.068438781383435</v>
      </c>
      <c r="AE327" s="3">
        <f t="shared" si="91"/>
        <v>694.82839999999976</v>
      </c>
      <c r="AF327" s="2">
        <f t="shared" si="92"/>
        <v>0.25</v>
      </c>
      <c r="AG327" s="9">
        <f t="shared" si="93"/>
        <v>1.230918663092693E-2</v>
      </c>
      <c r="AH327" s="2">
        <f t="shared" si="94"/>
        <v>0.59563513505848542</v>
      </c>
    </row>
    <row r="328" spans="1:34">
      <c r="A328" s="1">
        <f>Raw!A328</f>
        <v>315</v>
      </c>
      <c r="B328" s="14">
        <f>Raw!B328</f>
        <v>0.38373842592592594</v>
      </c>
      <c r="C328" s="15">
        <f>Raw!C328</f>
        <v>72.099999999999994</v>
      </c>
      <c r="D328" s="15">
        <f>IF(C328&gt;0.5,Raw!D328*D$11,-999)</f>
        <v>10.6</v>
      </c>
      <c r="E328" s="9">
        <f>IF(Raw!$G328&gt;$C$8,IF(Raw!$Q328&gt;$C$8,IF(Raw!$N328&gt;$C$9,IF(Raw!$N328&lt;$A$9,IF(Raw!$X328&gt;$C$9,IF(Raw!$X328&lt;$A$9,Raw!H328,-999),-999),-999),-999),-999),-999)</f>
        <v>0.59527699999999995</v>
      </c>
      <c r="F328" s="9">
        <f>IF(Raw!$G328&gt;$C$8,IF(Raw!$Q328&gt;$C$8,IF(Raw!$N328&gt;$C$9,IF(Raw!$N328&lt;$A$9,IF(Raw!$X328&gt;$C$9,IF(Raw!$X328&lt;$A$9,Raw!I328,-999),-999),-999),-999),-999),-999)</f>
        <v>1.082921</v>
      </c>
      <c r="G328" s="9">
        <f>Raw!G328</f>
        <v>0.98782400000000004</v>
      </c>
      <c r="H328" s="9">
        <f>IF(Raw!$G328&gt;$C$8,IF(Raw!$Q328&gt;$C$8,IF(Raw!$N328&gt;$C$9,IF(Raw!$N328&lt;$A$9,IF(Raw!$X328&gt;$C$9,IF(Raw!$X328&lt;$A$9,Raw!L328,-999),-999),-999),-999),-999),-999)</f>
        <v>569.4</v>
      </c>
      <c r="I328" s="9">
        <f>IF(Raw!$G328&gt;$C$8,IF(Raw!$Q328&gt;$C$8,IF(Raw!$N328&gt;$C$9,IF(Raw!$N328&lt;$A$9,IF(Raw!$X328&gt;$C$9,IF(Raw!$X328&lt;$A$9,Raw!M328,-999),-999),-999),-999),-999),-999)</f>
        <v>7.7924999999999994E-2</v>
      </c>
      <c r="J328" s="9">
        <f>IF(Raw!$G328&gt;$C$8,IF(Raw!$Q328&gt;$C$8,IF(Raw!$N328&gt;$C$9,IF(Raw!$N328&lt;$A$9,IF(Raw!$X328&gt;$C$9,IF(Raw!$X328&lt;$A$9,Raw!N328,-999),-999),-999),-999),-999),-999)</f>
        <v>626</v>
      </c>
      <c r="K328" s="9">
        <f>IF(Raw!$G328&gt;$C$8,IF(Raw!$Q328&gt;$C$8,IF(Raw!$N328&gt;$C$9,IF(Raw!$N328&lt;$A$9,IF(Raw!$X328&gt;$C$9,IF(Raw!$X328&lt;$A$9,Raw!R328,-999),-999),-999),-999),-999),-999)</f>
        <v>0.54541300000000004</v>
      </c>
      <c r="L328" s="9">
        <f>IF(Raw!$G328&gt;$C$8,IF(Raw!$Q328&gt;$C$8,IF(Raw!$N328&gt;$C$9,IF(Raw!$N328&lt;$A$9,IF(Raw!$X328&gt;$C$9,IF(Raw!$X328&lt;$A$9,Raw!S328,-999),-999),-999),-999),-999),-999)</f>
        <v>1.064676</v>
      </c>
      <c r="M328" s="9">
        <f>Raw!Q328</f>
        <v>0.98665199999999997</v>
      </c>
      <c r="N328" s="9">
        <f>IF(Raw!$G328&gt;$C$8,IF(Raw!$Q328&gt;$C$8,IF(Raw!$N328&gt;$C$9,IF(Raw!$N328&lt;$A$9,IF(Raw!$X328&gt;$C$9,IF(Raw!$X328&lt;$A$9,Raw!V328,-999),-999),-999),-999),-999),-999)</f>
        <v>579.20000000000005</v>
      </c>
      <c r="O328" s="9">
        <f>IF(Raw!$G328&gt;$C$8,IF(Raw!$Q328&gt;$C$8,IF(Raw!$N328&gt;$C$9,IF(Raw!$N328&lt;$A$9,IF(Raw!$X328&gt;$C$9,IF(Raw!$X328&lt;$A$9,Raw!W328,-999),-999),-999),-999),-999),-999)</f>
        <v>2.6999999999999999E-5</v>
      </c>
      <c r="P328" s="9">
        <f>IF(Raw!$G328&gt;$C$8,IF(Raw!$Q328&gt;$C$8,IF(Raw!$N328&gt;$C$9,IF(Raw!$N328&lt;$A$9,IF(Raw!$X328&gt;$C$9,IF(Raw!$X328&lt;$A$9,Raw!X328,-999),-999),-999),-999),-999),-999)</f>
        <v>417</v>
      </c>
      <c r="R328" s="9">
        <f t="shared" si="79"/>
        <v>0.48764400000000008</v>
      </c>
      <c r="S328" s="9">
        <f t="shared" si="80"/>
        <v>0.45030431582728569</v>
      </c>
      <c r="T328" s="9">
        <f t="shared" si="81"/>
        <v>0.51926299999999992</v>
      </c>
      <c r="U328" s="9">
        <f t="shared" si="82"/>
        <v>0.4877192685849967</v>
      </c>
      <c r="V328" s="15">
        <f t="shared" si="83"/>
        <v>0.3244067772</v>
      </c>
      <c r="X328" s="11">
        <f t="shared" si="84"/>
        <v>6.381199999999998E+18</v>
      </c>
      <c r="Y328" s="11">
        <f t="shared" si="85"/>
        <v>5.6939999999999991E-18</v>
      </c>
      <c r="Z328" s="11">
        <f t="shared" si="86"/>
        <v>6.2599999999999993E-4</v>
      </c>
      <c r="AA328" s="16">
        <f t="shared" si="87"/>
        <v>2.2239581213895757E-2</v>
      </c>
      <c r="AB328" s="9">
        <f t="shared" si="88"/>
        <v>0.55696119165987124</v>
      </c>
      <c r="AC328" s="9">
        <f t="shared" si="89"/>
        <v>0.9777604187861042</v>
      </c>
      <c r="AD328" s="15">
        <f t="shared" si="90"/>
        <v>35.526487562133795</v>
      </c>
      <c r="AE328" s="3">
        <f t="shared" si="91"/>
        <v>685.55759999999975</v>
      </c>
      <c r="AF328" s="2">
        <f t="shared" si="92"/>
        <v>0.25</v>
      </c>
      <c r="AG328" s="9">
        <f t="shared" si="93"/>
        <v>1.3328425022459905E-2</v>
      </c>
      <c r="AH328" s="2">
        <f t="shared" si="94"/>
        <v>0.64495555038732666</v>
      </c>
    </row>
    <row r="329" spans="1:34">
      <c r="A329" s="1">
        <f>Raw!A329</f>
        <v>316</v>
      </c>
      <c r="B329" s="14">
        <f>Raw!B329</f>
        <v>0.38379629629629625</v>
      </c>
      <c r="C329" s="15">
        <f>Raw!C329</f>
        <v>71.2</v>
      </c>
      <c r="D329" s="15">
        <f>IF(C329&gt;0.5,Raw!D329*D$11,-999)</f>
        <v>10.6</v>
      </c>
      <c r="E329" s="9">
        <f>IF(Raw!$G329&gt;$C$8,IF(Raw!$Q329&gt;$C$8,IF(Raw!$N329&gt;$C$9,IF(Raw!$N329&lt;$A$9,IF(Raw!$X329&gt;$C$9,IF(Raw!$X329&lt;$A$9,Raw!H329,-999),-999),-999),-999),-999),-999)</f>
        <v>0.576214</v>
      </c>
      <c r="F329" s="9">
        <f>IF(Raw!$G329&gt;$C$8,IF(Raw!$Q329&gt;$C$8,IF(Raw!$N329&gt;$C$9,IF(Raw!$N329&lt;$A$9,IF(Raw!$X329&gt;$C$9,IF(Raw!$X329&lt;$A$9,Raw!I329,-999),-999),-999),-999),-999),-999)</f>
        <v>1.074705</v>
      </c>
      <c r="G329" s="9">
        <f>Raw!G329</f>
        <v>0.98628300000000002</v>
      </c>
      <c r="H329" s="9">
        <f>IF(Raw!$G329&gt;$C$8,IF(Raw!$Q329&gt;$C$8,IF(Raw!$N329&gt;$C$9,IF(Raw!$N329&lt;$A$9,IF(Raw!$X329&gt;$C$9,IF(Raw!$X329&lt;$A$9,Raw!L329,-999),-999),-999),-999),-999),-999)</f>
        <v>586.70000000000005</v>
      </c>
      <c r="I329" s="9">
        <f>IF(Raw!$G329&gt;$C$8,IF(Raw!$Q329&gt;$C$8,IF(Raw!$N329&gt;$C$9,IF(Raw!$N329&lt;$A$9,IF(Raw!$X329&gt;$C$9,IF(Raw!$X329&lt;$A$9,Raw!M329,-999),-999),-999),-999),-999),-999)</f>
        <v>7.6342999999999994E-2</v>
      </c>
      <c r="J329" s="9">
        <f>IF(Raw!$G329&gt;$C$8,IF(Raw!$Q329&gt;$C$8,IF(Raw!$N329&gt;$C$9,IF(Raw!$N329&lt;$A$9,IF(Raw!$X329&gt;$C$9,IF(Raw!$X329&lt;$A$9,Raw!N329,-999),-999),-999),-999),-999),-999)</f>
        <v>580</v>
      </c>
      <c r="K329" s="9">
        <f>IF(Raw!$G329&gt;$C$8,IF(Raw!$Q329&gt;$C$8,IF(Raw!$N329&gt;$C$9,IF(Raw!$N329&lt;$A$9,IF(Raw!$X329&gt;$C$9,IF(Raw!$X329&lt;$A$9,Raw!R329,-999),-999),-999),-999),-999),-999)</f>
        <v>0.564747</v>
      </c>
      <c r="L329" s="9">
        <f>IF(Raw!$G329&gt;$C$8,IF(Raw!$Q329&gt;$C$8,IF(Raw!$N329&gt;$C$9,IF(Raw!$N329&lt;$A$9,IF(Raw!$X329&gt;$C$9,IF(Raw!$X329&lt;$A$9,Raw!S329,-999),-999),-999),-999),-999),-999)</f>
        <v>1.083995</v>
      </c>
      <c r="M329" s="9">
        <f>Raw!Q329</f>
        <v>0.98945700000000003</v>
      </c>
      <c r="N329" s="9">
        <f>IF(Raw!$G329&gt;$C$8,IF(Raw!$Q329&gt;$C$8,IF(Raw!$N329&gt;$C$9,IF(Raw!$N329&lt;$A$9,IF(Raw!$X329&gt;$C$9,IF(Raw!$X329&lt;$A$9,Raw!V329,-999),-999),-999),-999),-999),-999)</f>
        <v>566.4</v>
      </c>
      <c r="O329" s="9">
        <f>IF(Raw!$G329&gt;$C$8,IF(Raw!$Q329&gt;$C$8,IF(Raw!$N329&gt;$C$9,IF(Raw!$N329&lt;$A$9,IF(Raw!$X329&gt;$C$9,IF(Raw!$X329&lt;$A$9,Raw!W329,-999),-999),-999),-999),-999),-999)</f>
        <v>0.156162</v>
      </c>
      <c r="P329" s="9">
        <f>IF(Raw!$G329&gt;$C$8,IF(Raw!$Q329&gt;$C$8,IF(Raw!$N329&gt;$C$9,IF(Raw!$N329&lt;$A$9,IF(Raw!$X329&gt;$C$9,IF(Raw!$X329&lt;$A$9,Raw!X329,-999),-999),-999),-999),-999),-999)</f>
        <v>498</v>
      </c>
      <c r="R329" s="9">
        <f t="shared" si="79"/>
        <v>0.49849100000000002</v>
      </c>
      <c r="S329" s="9">
        <f t="shared" si="80"/>
        <v>0.46383984442242293</v>
      </c>
      <c r="T329" s="9">
        <f t="shared" si="81"/>
        <v>0.51924800000000004</v>
      </c>
      <c r="U329" s="9">
        <f t="shared" si="82"/>
        <v>0.47901327958154788</v>
      </c>
      <c r="V329" s="15">
        <f t="shared" si="83"/>
        <v>0.33029327650000007</v>
      </c>
      <c r="X329" s="11">
        <f t="shared" si="84"/>
        <v>6.381199999999998E+18</v>
      </c>
      <c r="Y329" s="11">
        <f t="shared" si="85"/>
        <v>5.8670000000000004E-18</v>
      </c>
      <c r="Z329" s="11">
        <f t="shared" si="86"/>
        <v>5.8E-4</v>
      </c>
      <c r="AA329" s="16">
        <f t="shared" si="87"/>
        <v>2.125283906615006E-2</v>
      </c>
      <c r="AB329" s="9">
        <f t="shared" si="88"/>
        <v>0.57578249417942029</v>
      </c>
      <c r="AC329" s="9">
        <f t="shared" si="89"/>
        <v>0.97874716093384995</v>
      </c>
      <c r="AD329" s="15">
        <f t="shared" si="90"/>
        <v>36.642825976120797</v>
      </c>
      <c r="AE329" s="3">
        <f t="shared" si="91"/>
        <v>706.38679999999988</v>
      </c>
      <c r="AF329" s="2">
        <f t="shared" si="92"/>
        <v>0.25</v>
      </c>
      <c r="AG329" s="9">
        <f t="shared" si="93"/>
        <v>1.3501846341505813E-2</v>
      </c>
      <c r="AH329" s="2">
        <f t="shared" si="94"/>
        <v>0.65334731776311739</v>
      </c>
    </row>
    <row r="330" spans="1:34">
      <c r="A330" s="1">
        <f>Raw!A330</f>
        <v>317</v>
      </c>
      <c r="B330" s="14">
        <f>Raw!B330</f>
        <v>0.38384259259259257</v>
      </c>
      <c r="C330" s="15">
        <f>Raw!C330</f>
        <v>70.3</v>
      </c>
      <c r="D330" s="15">
        <f>IF(C330&gt;0.5,Raw!D330*D$11,-999)</f>
        <v>10.6</v>
      </c>
      <c r="E330" s="9">
        <f>IF(Raw!$G330&gt;$C$8,IF(Raw!$Q330&gt;$C$8,IF(Raw!$N330&gt;$C$9,IF(Raw!$N330&lt;$A$9,IF(Raw!$X330&gt;$C$9,IF(Raw!$X330&lt;$A$9,Raw!H330,-999),-999),-999),-999),-999),-999)</f>
        <v>0.57471300000000003</v>
      </c>
      <c r="F330" s="9">
        <f>IF(Raw!$G330&gt;$C$8,IF(Raw!$Q330&gt;$C$8,IF(Raw!$N330&gt;$C$9,IF(Raw!$N330&lt;$A$9,IF(Raw!$X330&gt;$C$9,IF(Raw!$X330&lt;$A$9,Raw!I330,-999),-999),-999),-999),-999),-999)</f>
        <v>1.0643320000000001</v>
      </c>
      <c r="G330" s="9">
        <f>Raw!G330</f>
        <v>0.98809800000000003</v>
      </c>
      <c r="H330" s="9">
        <f>IF(Raw!$G330&gt;$C$8,IF(Raw!$Q330&gt;$C$8,IF(Raw!$N330&gt;$C$9,IF(Raw!$N330&lt;$A$9,IF(Raw!$X330&gt;$C$9,IF(Raw!$X330&lt;$A$9,Raw!L330,-999),-999),-999),-999),-999),-999)</f>
        <v>600.6</v>
      </c>
      <c r="I330" s="9">
        <f>IF(Raw!$G330&gt;$C$8,IF(Raw!$Q330&gt;$C$8,IF(Raw!$N330&gt;$C$9,IF(Raw!$N330&lt;$A$9,IF(Raw!$X330&gt;$C$9,IF(Raw!$X330&lt;$A$9,Raw!M330,-999),-999),-999),-999),-999),-999)</f>
        <v>0.108073</v>
      </c>
      <c r="J330" s="9">
        <f>IF(Raw!$G330&gt;$C$8,IF(Raw!$Q330&gt;$C$8,IF(Raw!$N330&gt;$C$9,IF(Raw!$N330&lt;$A$9,IF(Raw!$X330&gt;$C$9,IF(Raw!$X330&lt;$A$9,Raw!N330,-999),-999),-999),-999),-999),-999)</f>
        <v>483</v>
      </c>
      <c r="K330" s="9">
        <f>IF(Raw!$G330&gt;$C$8,IF(Raw!$Q330&gt;$C$8,IF(Raw!$N330&gt;$C$9,IF(Raw!$N330&lt;$A$9,IF(Raw!$X330&gt;$C$9,IF(Raw!$X330&lt;$A$9,Raw!R330,-999),-999),-999),-999),-999),-999)</f>
        <v>0.58090699999999995</v>
      </c>
      <c r="L330" s="9">
        <f>IF(Raw!$G330&gt;$C$8,IF(Raw!$Q330&gt;$C$8,IF(Raw!$N330&gt;$C$9,IF(Raw!$N330&lt;$A$9,IF(Raw!$X330&gt;$C$9,IF(Raw!$X330&lt;$A$9,Raw!S330,-999),-999),-999),-999),-999),-999)</f>
        <v>1.1199269999999999</v>
      </c>
      <c r="M330" s="9">
        <f>Raw!Q330</f>
        <v>0.98953199999999997</v>
      </c>
      <c r="N330" s="9">
        <f>IF(Raw!$G330&gt;$C$8,IF(Raw!$Q330&gt;$C$8,IF(Raw!$N330&gt;$C$9,IF(Raw!$N330&lt;$A$9,IF(Raw!$X330&gt;$C$9,IF(Raw!$X330&lt;$A$9,Raw!V330,-999),-999),-999),-999),-999),-999)</f>
        <v>587.70000000000005</v>
      </c>
      <c r="O330" s="9">
        <f>IF(Raw!$G330&gt;$C$8,IF(Raw!$Q330&gt;$C$8,IF(Raw!$N330&gt;$C$9,IF(Raw!$N330&lt;$A$9,IF(Raw!$X330&gt;$C$9,IF(Raw!$X330&lt;$A$9,Raw!W330,-999),-999),-999),-999),-999),-999)</f>
        <v>7.7461000000000002E-2</v>
      </c>
      <c r="P330" s="9">
        <f>IF(Raw!$G330&gt;$C$8,IF(Raw!$Q330&gt;$C$8,IF(Raw!$N330&gt;$C$9,IF(Raw!$N330&lt;$A$9,IF(Raw!$X330&gt;$C$9,IF(Raw!$X330&lt;$A$9,Raw!X330,-999),-999),-999),-999),-999),-999)</f>
        <v>455</v>
      </c>
      <c r="R330" s="9">
        <f t="shared" si="79"/>
        <v>0.48961900000000003</v>
      </c>
      <c r="S330" s="9">
        <f t="shared" si="80"/>
        <v>0.46002469154361608</v>
      </c>
      <c r="T330" s="9">
        <f t="shared" si="81"/>
        <v>0.53901999999999994</v>
      </c>
      <c r="U330" s="9">
        <f t="shared" si="82"/>
        <v>0.48129922753893778</v>
      </c>
      <c r="V330" s="15">
        <f t="shared" si="83"/>
        <v>0.34124175689999997</v>
      </c>
      <c r="X330" s="11">
        <f t="shared" si="84"/>
        <v>6.381199999999998E+18</v>
      </c>
      <c r="Y330" s="11">
        <f t="shared" si="85"/>
        <v>6.0060000000000002E-18</v>
      </c>
      <c r="Z330" s="11">
        <f t="shared" si="86"/>
        <v>4.8299999999999998E-4</v>
      </c>
      <c r="AA330" s="16">
        <f t="shared" si="87"/>
        <v>1.8174773267176595E-2</v>
      </c>
      <c r="AB330" s="9">
        <f t="shared" si="88"/>
        <v>0.59070356628647347</v>
      </c>
      <c r="AC330" s="9">
        <f t="shared" si="89"/>
        <v>0.98182522673282346</v>
      </c>
      <c r="AD330" s="15">
        <f t="shared" si="90"/>
        <v>37.628930159785916</v>
      </c>
      <c r="AE330" s="3">
        <f t="shared" si="91"/>
        <v>723.12239999999986</v>
      </c>
      <c r="AF330" s="2">
        <f t="shared" si="92"/>
        <v>0.25</v>
      </c>
      <c r="AG330" s="9">
        <f t="shared" si="93"/>
        <v>1.3931365399247386E-2</v>
      </c>
      <c r="AH330" s="2">
        <f t="shared" si="94"/>
        <v>0.67413152143465027</v>
      </c>
    </row>
    <row r="331" spans="1:34">
      <c r="A331" s="1">
        <f>Raw!A331</f>
        <v>318</v>
      </c>
      <c r="B331" s="14">
        <f>Raw!B331</f>
        <v>0.38390046296296299</v>
      </c>
      <c r="C331" s="15">
        <f>Raw!C331</f>
        <v>69.599999999999994</v>
      </c>
      <c r="D331" s="15">
        <f>IF(C331&gt;0.5,Raw!D331*D$11,-999)</f>
        <v>11.4</v>
      </c>
      <c r="E331" s="9">
        <f>IF(Raw!$G331&gt;$C$8,IF(Raw!$Q331&gt;$C$8,IF(Raw!$N331&gt;$C$9,IF(Raw!$N331&lt;$A$9,IF(Raw!$X331&gt;$C$9,IF(Raw!$X331&lt;$A$9,Raw!H331,-999),-999),-999),-999),-999),-999)</f>
        <v>0.60752300000000004</v>
      </c>
      <c r="F331" s="9">
        <f>IF(Raw!$G331&gt;$C$8,IF(Raw!$Q331&gt;$C$8,IF(Raw!$N331&gt;$C$9,IF(Raw!$N331&lt;$A$9,IF(Raw!$X331&gt;$C$9,IF(Raw!$X331&lt;$A$9,Raw!I331,-999),-999),-999),-999),-999),-999)</f>
        <v>1.1344989999999999</v>
      </c>
      <c r="G331" s="9">
        <f>Raw!G331</f>
        <v>0.988591</v>
      </c>
      <c r="H331" s="9">
        <f>IF(Raw!$G331&gt;$C$8,IF(Raw!$Q331&gt;$C$8,IF(Raw!$N331&gt;$C$9,IF(Raw!$N331&lt;$A$9,IF(Raw!$X331&gt;$C$9,IF(Raw!$X331&lt;$A$9,Raw!L331,-999),-999),-999),-999),-999),-999)</f>
        <v>565.5</v>
      </c>
      <c r="I331" s="9">
        <f>IF(Raw!$G331&gt;$C$8,IF(Raw!$Q331&gt;$C$8,IF(Raw!$N331&gt;$C$9,IF(Raw!$N331&lt;$A$9,IF(Raw!$X331&gt;$C$9,IF(Raw!$X331&lt;$A$9,Raw!M331,-999),-999),-999),-999),-999),-999)</f>
        <v>1.1E-5</v>
      </c>
      <c r="J331" s="9">
        <f>IF(Raw!$G331&gt;$C$8,IF(Raw!$Q331&gt;$C$8,IF(Raw!$N331&gt;$C$9,IF(Raw!$N331&lt;$A$9,IF(Raw!$X331&gt;$C$9,IF(Raw!$X331&lt;$A$9,Raw!N331,-999),-999),-999),-999),-999),-999)</f>
        <v>577</v>
      </c>
      <c r="K331" s="9">
        <f>IF(Raw!$G331&gt;$C$8,IF(Raw!$Q331&gt;$C$8,IF(Raw!$N331&gt;$C$9,IF(Raw!$N331&lt;$A$9,IF(Raw!$X331&gt;$C$9,IF(Raw!$X331&lt;$A$9,Raw!R331,-999),-999),-999),-999),-999),-999)</f>
        <v>0.54583300000000001</v>
      </c>
      <c r="L331" s="9">
        <f>IF(Raw!$G331&gt;$C$8,IF(Raw!$Q331&gt;$C$8,IF(Raw!$N331&gt;$C$9,IF(Raw!$N331&lt;$A$9,IF(Raw!$X331&gt;$C$9,IF(Raw!$X331&lt;$A$9,Raw!S331,-999),-999),-999),-999),-999),-999)</f>
        <v>1.033372</v>
      </c>
      <c r="M331" s="9">
        <f>Raw!Q331</f>
        <v>0.99069399999999996</v>
      </c>
      <c r="N331" s="9">
        <f>IF(Raw!$G331&gt;$C$8,IF(Raw!$Q331&gt;$C$8,IF(Raw!$N331&gt;$C$9,IF(Raw!$N331&lt;$A$9,IF(Raw!$X331&gt;$C$9,IF(Raw!$X331&lt;$A$9,Raw!V331,-999),-999),-999),-999),-999),-999)</f>
        <v>600.9</v>
      </c>
      <c r="O331" s="9">
        <f>IF(Raw!$G331&gt;$C$8,IF(Raw!$Q331&gt;$C$8,IF(Raw!$N331&gt;$C$9,IF(Raw!$N331&lt;$A$9,IF(Raw!$X331&gt;$C$9,IF(Raw!$X331&lt;$A$9,Raw!W331,-999),-999),-999),-999),-999),-999)</f>
        <v>0.17871899999999999</v>
      </c>
      <c r="P331" s="9">
        <f>IF(Raw!$G331&gt;$C$8,IF(Raw!$Q331&gt;$C$8,IF(Raw!$N331&gt;$C$9,IF(Raw!$N331&lt;$A$9,IF(Raw!$X331&gt;$C$9,IF(Raw!$X331&lt;$A$9,Raw!X331,-999),-999),-999),-999),-999),-999)</f>
        <v>567</v>
      </c>
      <c r="R331" s="9">
        <f t="shared" si="79"/>
        <v>0.52697599999999989</v>
      </c>
      <c r="S331" s="9">
        <f t="shared" si="80"/>
        <v>0.46450107051658918</v>
      </c>
      <c r="T331" s="9">
        <f t="shared" si="81"/>
        <v>0.48753899999999994</v>
      </c>
      <c r="U331" s="9">
        <f t="shared" si="82"/>
        <v>0.47179428124625011</v>
      </c>
      <c r="V331" s="15">
        <f t="shared" si="83"/>
        <v>0.3148684484</v>
      </c>
      <c r="X331" s="11">
        <f t="shared" si="84"/>
        <v>6.862799999999999E+18</v>
      </c>
      <c r="Y331" s="11">
        <f t="shared" si="85"/>
        <v>5.6549999999999996E-18</v>
      </c>
      <c r="Z331" s="11">
        <f t="shared" si="86"/>
        <v>5.7699999999999993E-4</v>
      </c>
      <c r="AA331" s="16">
        <f t="shared" si="87"/>
        <v>2.1902412436654636E-2</v>
      </c>
      <c r="AB331" s="9">
        <f t="shared" si="88"/>
        <v>0.55651128025695418</v>
      </c>
      <c r="AC331" s="9">
        <f t="shared" si="89"/>
        <v>0.97809758756334542</v>
      </c>
      <c r="AD331" s="15">
        <f t="shared" si="90"/>
        <v>37.959120340822601</v>
      </c>
      <c r="AE331" s="3">
        <f t="shared" si="91"/>
        <v>680.86199999999974</v>
      </c>
      <c r="AF331" s="2">
        <f t="shared" si="92"/>
        <v>0.25</v>
      </c>
      <c r="AG331" s="9">
        <f t="shared" si="93"/>
        <v>1.3776073767644854E-2</v>
      </c>
      <c r="AH331" s="2">
        <f t="shared" si="94"/>
        <v>0.66661704019909673</v>
      </c>
    </row>
    <row r="332" spans="1:34">
      <c r="A332" s="1">
        <f>Raw!A332</f>
        <v>319</v>
      </c>
      <c r="B332" s="14">
        <f>Raw!B332</f>
        <v>0.38394675925925931</v>
      </c>
      <c r="C332" s="15">
        <f>Raw!C332</f>
        <v>69</v>
      </c>
      <c r="D332" s="15">
        <f>IF(C332&gt;0.5,Raw!D332*D$11,-999)</f>
        <v>11.4</v>
      </c>
      <c r="E332" s="9">
        <f>IF(Raw!$G332&gt;$C$8,IF(Raw!$Q332&gt;$C$8,IF(Raw!$N332&gt;$C$9,IF(Raw!$N332&lt;$A$9,IF(Raw!$X332&gt;$C$9,IF(Raw!$X332&lt;$A$9,Raw!H332,-999),-999),-999),-999),-999),-999)</f>
        <v>0.622668</v>
      </c>
      <c r="F332" s="9">
        <f>IF(Raw!$G332&gt;$C$8,IF(Raw!$Q332&gt;$C$8,IF(Raw!$N332&gt;$C$9,IF(Raw!$N332&lt;$A$9,IF(Raw!$X332&gt;$C$9,IF(Raw!$X332&lt;$A$9,Raw!I332,-999),-999),-999),-999),-999),-999)</f>
        <v>1.1611499999999999</v>
      </c>
      <c r="G332" s="9">
        <f>Raw!G332</f>
        <v>0.98878900000000003</v>
      </c>
      <c r="H332" s="9">
        <f>IF(Raw!$G332&gt;$C$8,IF(Raw!$Q332&gt;$C$8,IF(Raw!$N332&gt;$C$9,IF(Raw!$N332&lt;$A$9,IF(Raw!$X332&gt;$C$9,IF(Raw!$X332&lt;$A$9,Raw!L332,-999),-999),-999),-999),-999),-999)</f>
        <v>568.29999999999995</v>
      </c>
      <c r="I332" s="9">
        <f>IF(Raw!$G332&gt;$C$8,IF(Raw!$Q332&gt;$C$8,IF(Raw!$N332&gt;$C$9,IF(Raw!$N332&lt;$A$9,IF(Raw!$X332&gt;$C$9,IF(Raw!$X332&lt;$A$9,Raw!M332,-999),-999),-999),-999),-999),-999)</f>
        <v>1.2E-5</v>
      </c>
      <c r="J332" s="9">
        <f>IF(Raw!$G332&gt;$C$8,IF(Raw!$Q332&gt;$C$8,IF(Raw!$N332&gt;$C$9,IF(Raw!$N332&lt;$A$9,IF(Raw!$X332&gt;$C$9,IF(Raw!$X332&lt;$A$9,Raw!N332,-999),-999),-999),-999),-999),-999)</f>
        <v>530</v>
      </c>
      <c r="K332" s="9">
        <f>IF(Raw!$G332&gt;$C$8,IF(Raw!$Q332&gt;$C$8,IF(Raw!$N332&gt;$C$9,IF(Raw!$N332&lt;$A$9,IF(Raw!$X332&gt;$C$9,IF(Raw!$X332&lt;$A$9,Raw!R332,-999),-999),-999),-999),-999),-999)</f>
        <v>0.56360399999999999</v>
      </c>
      <c r="L332" s="9">
        <f>IF(Raw!$G332&gt;$C$8,IF(Raw!$Q332&gt;$C$8,IF(Raw!$N332&gt;$C$9,IF(Raw!$N332&lt;$A$9,IF(Raw!$X332&gt;$C$9,IF(Raw!$X332&lt;$A$9,Raw!S332,-999),-999),-999),-999),-999),-999)</f>
        <v>1.0736159999999999</v>
      </c>
      <c r="M332" s="9">
        <f>Raw!Q332</f>
        <v>0.99044100000000002</v>
      </c>
      <c r="N332" s="9">
        <f>IF(Raw!$G332&gt;$C$8,IF(Raw!$Q332&gt;$C$8,IF(Raw!$N332&gt;$C$9,IF(Raw!$N332&lt;$A$9,IF(Raw!$X332&gt;$C$9,IF(Raw!$X332&lt;$A$9,Raw!V332,-999),-999),-999),-999),-999),-999)</f>
        <v>570.6</v>
      </c>
      <c r="O332" s="9">
        <f>IF(Raw!$G332&gt;$C$8,IF(Raw!$Q332&gt;$C$8,IF(Raw!$N332&gt;$C$9,IF(Raw!$N332&lt;$A$9,IF(Raw!$X332&gt;$C$9,IF(Raw!$X332&lt;$A$9,Raw!W332,-999),-999),-999),-999),-999),-999)</f>
        <v>0.100301</v>
      </c>
      <c r="P332" s="9">
        <f>IF(Raw!$G332&gt;$C$8,IF(Raw!$Q332&gt;$C$8,IF(Raw!$N332&gt;$C$9,IF(Raw!$N332&lt;$A$9,IF(Raw!$X332&gt;$C$9,IF(Raw!$X332&lt;$A$9,Raw!X332,-999),-999),-999),-999),-999),-999)</f>
        <v>579</v>
      </c>
      <c r="R332" s="9">
        <f t="shared" si="79"/>
        <v>0.53848199999999991</v>
      </c>
      <c r="S332" s="9">
        <f t="shared" si="80"/>
        <v>0.46374886965508327</v>
      </c>
      <c r="T332" s="9">
        <f t="shared" si="81"/>
        <v>0.51001199999999991</v>
      </c>
      <c r="U332" s="9">
        <f t="shared" si="82"/>
        <v>0.47504135556847138</v>
      </c>
      <c r="V332" s="15">
        <f t="shared" si="83"/>
        <v>0.32713079519999999</v>
      </c>
      <c r="X332" s="11">
        <f t="shared" si="84"/>
        <v>6.862799999999999E+18</v>
      </c>
      <c r="Y332" s="11">
        <f t="shared" si="85"/>
        <v>5.682999999999999E-18</v>
      </c>
      <c r="Z332" s="11">
        <f t="shared" si="86"/>
        <v>5.2999999999999998E-4</v>
      </c>
      <c r="AA332" s="16">
        <f t="shared" si="87"/>
        <v>2.0252060999054803E-2</v>
      </c>
      <c r="AB332" s="9">
        <f t="shared" si="88"/>
        <v>0.57393279413424991</v>
      </c>
      <c r="AC332" s="9">
        <f t="shared" si="89"/>
        <v>0.97974793900094526</v>
      </c>
      <c r="AD332" s="15">
        <f t="shared" si="90"/>
        <v>38.211435847273222</v>
      </c>
      <c r="AE332" s="3">
        <f t="shared" si="91"/>
        <v>684.23319999999967</v>
      </c>
      <c r="AF332" s="2">
        <f t="shared" si="92"/>
        <v>0.25</v>
      </c>
      <c r="AG332" s="9">
        <f t="shared" si="93"/>
        <v>1.3963086371620271E-2</v>
      </c>
      <c r="AH332" s="2">
        <f t="shared" si="94"/>
        <v>0.67566648277937769</v>
      </c>
    </row>
    <row r="333" spans="1:34">
      <c r="A333" s="1">
        <f>Raw!A333</f>
        <v>320</v>
      </c>
      <c r="B333" s="14">
        <f>Raw!B333</f>
        <v>0.38400462962962961</v>
      </c>
      <c r="C333" s="15">
        <f>Raw!C333</f>
        <v>67.8</v>
      </c>
      <c r="D333" s="15">
        <f>IF(C333&gt;0.5,Raw!D333*D$11,-999)</f>
        <v>11.4</v>
      </c>
      <c r="E333" s="9">
        <f>IF(Raw!$G333&gt;$C$8,IF(Raw!$Q333&gt;$C$8,IF(Raw!$N333&gt;$C$9,IF(Raw!$N333&lt;$A$9,IF(Raw!$X333&gt;$C$9,IF(Raw!$X333&lt;$A$9,Raw!H333,-999),-999),-999),-999),-999),-999)</f>
        <v>0.59296000000000004</v>
      </c>
      <c r="F333" s="9">
        <f>IF(Raw!$G333&gt;$C$8,IF(Raw!$Q333&gt;$C$8,IF(Raw!$N333&gt;$C$9,IF(Raw!$N333&lt;$A$9,IF(Raw!$X333&gt;$C$9,IF(Raw!$X333&lt;$A$9,Raw!I333,-999),-999),-999),-999),-999),-999)</f>
        <v>1.084239</v>
      </c>
      <c r="G333" s="9">
        <f>Raw!G333</f>
        <v>0.99107299999999998</v>
      </c>
      <c r="H333" s="9">
        <f>IF(Raw!$G333&gt;$C$8,IF(Raw!$Q333&gt;$C$8,IF(Raw!$N333&gt;$C$9,IF(Raw!$N333&lt;$A$9,IF(Raw!$X333&gt;$C$9,IF(Raw!$X333&lt;$A$9,Raw!L333,-999),-999),-999),-999),-999),-999)</f>
        <v>584.6</v>
      </c>
      <c r="I333" s="9">
        <f>IF(Raw!$G333&gt;$C$8,IF(Raw!$Q333&gt;$C$8,IF(Raw!$N333&gt;$C$9,IF(Raw!$N333&lt;$A$9,IF(Raw!$X333&gt;$C$9,IF(Raw!$X333&lt;$A$9,Raw!M333,-999),-999),-999),-999),-999),-999)</f>
        <v>0.16758700000000001</v>
      </c>
      <c r="J333" s="9">
        <f>IF(Raw!$G333&gt;$C$8,IF(Raw!$Q333&gt;$C$8,IF(Raw!$N333&gt;$C$9,IF(Raw!$N333&lt;$A$9,IF(Raw!$X333&gt;$C$9,IF(Raw!$X333&lt;$A$9,Raw!N333,-999),-999),-999),-999),-999),-999)</f>
        <v>732</v>
      </c>
      <c r="K333" s="9">
        <f>IF(Raw!$G333&gt;$C$8,IF(Raw!$Q333&gt;$C$8,IF(Raw!$N333&gt;$C$9,IF(Raw!$N333&lt;$A$9,IF(Raw!$X333&gt;$C$9,IF(Raw!$X333&lt;$A$9,Raw!R333,-999),-999),-999),-999),-999),-999)</f>
        <v>0.564195</v>
      </c>
      <c r="L333" s="9">
        <f>IF(Raw!$G333&gt;$C$8,IF(Raw!$Q333&gt;$C$8,IF(Raw!$N333&gt;$C$9,IF(Raw!$N333&lt;$A$9,IF(Raw!$X333&gt;$C$9,IF(Raw!$X333&lt;$A$9,Raw!S333,-999),-999),-999),-999),-999),-999)</f>
        <v>1.0806009999999999</v>
      </c>
      <c r="M333" s="9">
        <f>Raw!Q333</f>
        <v>0.98832399999999998</v>
      </c>
      <c r="N333" s="9">
        <f>IF(Raw!$G333&gt;$C$8,IF(Raw!$Q333&gt;$C$8,IF(Raw!$N333&gt;$C$9,IF(Raw!$N333&lt;$A$9,IF(Raw!$X333&gt;$C$9,IF(Raw!$X333&lt;$A$9,Raw!V333,-999),-999),-999),-999),-999),-999)</f>
        <v>559.20000000000005</v>
      </c>
      <c r="O333" s="9">
        <f>IF(Raw!$G333&gt;$C$8,IF(Raw!$Q333&gt;$C$8,IF(Raw!$N333&gt;$C$9,IF(Raw!$N333&lt;$A$9,IF(Raw!$X333&gt;$C$9,IF(Raw!$X333&lt;$A$9,Raw!W333,-999),-999),-999),-999),-999),-999)</f>
        <v>0.13303599999999999</v>
      </c>
      <c r="P333" s="9">
        <f>IF(Raw!$G333&gt;$C$8,IF(Raw!$Q333&gt;$C$8,IF(Raw!$N333&gt;$C$9,IF(Raw!$N333&lt;$A$9,IF(Raw!$X333&gt;$C$9,IF(Raw!$X333&lt;$A$9,Raw!X333,-999),-999),-999),-999),-999),-999)</f>
        <v>582</v>
      </c>
      <c r="R333" s="9">
        <f t="shared" si="79"/>
        <v>0.49127899999999991</v>
      </c>
      <c r="S333" s="9">
        <f t="shared" si="80"/>
        <v>0.45310950814349965</v>
      </c>
      <c r="T333" s="9">
        <f t="shared" si="81"/>
        <v>0.51640599999999992</v>
      </c>
      <c r="U333" s="9">
        <f t="shared" si="82"/>
        <v>0.47788776801057925</v>
      </c>
      <c r="V333" s="15">
        <f t="shared" si="83"/>
        <v>0.32925912470000002</v>
      </c>
      <c r="X333" s="11">
        <f t="shared" si="84"/>
        <v>6.862799999999999E+18</v>
      </c>
      <c r="Y333" s="11">
        <f t="shared" si="85"/>
        <v>5.8459999999999996E-18</v>
      </c>
      <c r="Z333" s="11">
        <f t="shared" si="86"/>
        <v>7.3200000000000001E-4</v>
      </c>
      <c r="AA333" s="16">
        <f t="shared" si="87"/>
        <v>2.8529927036125533E-2</v>
      </c>
      <c r="AB333" s="9">
        <f t="shared" si="88"/>
        <v>0.57892802550101741</v>
      </c>
      <c r="AC333" s="9">
        <f t="shared" si="89"/>
        <v>0.97147007296387455</v>
      </c>
      <c r="AD333" s="15">
        <f t="shared" si="90"/>
        <v>38.975310158641442</v>
      </c>
      <c r="AE333" s="3">
        <f t="shared" si="91"/>
        <v>703.85839999999973</v>
      </c>
      <c r="AF333" s="2">
        <f t="shared" si="92"/>
        <v>0.25</v>
      </c>
      <c r="AG333" s="9">
        <f t="shared" si="93"/>
        <v>1.4327556907102469E-2</v>
      </c>
      <c r="AH333" s="2">
        <f t="shared" si="94"/>
        <v>0.69330302231167584</v>
      </c>
    </row>
    <row r="334" spans="1:34">
      <c r="A334" s="1">
        <f>Raw!A334</f>
        <v>321</v>
      </c>
      <c r="B334" s="14">
        <f>Raw!B334</f>
        <v>0.38405092592592593</v>
      </c>
      <c r="C334" s="15">
        <f>Raw!C334</f>
        <v>67.400000000000006</v>
      </c>
      <c r="D334" s="15">
        <f>IF(C334&gt;0.5,Raw!D334*D$11,-999)</f>
        <v>11.4</v>
      </c>
      <c r="E334" s="9">
        <f>IF(Raw!$G334&gt;$C$8,IF(Raw!$Q334&gt;$C$8,IF(Raw!$N334&gt;$C$9,IF(Raw!$N334&lt;$A$9,IF(Raw!$X334&gt;$C$9,IF(Raw!$X334&lt;$A$9,Raw!H334,-999),-999),-999),-999),-999),-999)</f>
        <v>0.59678299999999995</v>
      </c>
      <c r="F334" s="9">
        <f>IF(Raw!$G334&gt;$C$8,IF(Raw!$Q334&gt;$C$8,IF(Raw!$N334&gt;$C$9,IF(Raw!$N334&lt;$A$9,IF(Raw!$X334&gt;$C$9,IF(Raw!$X334&lt;$A$9,Raw!I334,-999),-999),-999),-999),-999),-999)</f>
        <v>1.1036919999999999</v>
      </c>
      <c r="G334" s="9">
        <f>Raw!G334</f>
        <v>0.98631400000000002</v>
      </c>
      <c r="H334" s="9">
        <f>IF(Raw!$G334&gt;$C$8,IF(Raw!$Q334&gt;$C$8,IF(Raw!$N334&gt;$C$9,IF(Raw!$N334&lt;$A$9,IF(Raw!$X334&gt;$C$9,IF(Raw!$X334&lt;$A$9,Raw!L334,-999),-999),-999),-999),-999),-999)</f>
        <v>591.1</v>
      </c>
      <c r="I334" s="9">
        <f>IF(Raw!$G334&gt;$C$8,IF(Raw!$Q334&gt;$C$8,IF(Raw!$N334&gt;$C$9,IF(Raw!$N334&lt;$A$9,IF(Raw!$X334&gt;$C$9,IF(Raw!$X334&lt;$A$9,Raw!M334,-999),-999),-999),-999),-999),-999)</f>
        <v>5.4690000000000003E-2</v>
      </c>
      <c r="J334" s="9">
        <f>IF(Raw!$G334&gt;$C$8,IF(Raw!$Q334&gt;$C$8,IF(Raw!$N334&gt;$C$9,IF(Raw!$N334&lt;$A$9,IF(Raw!$X334&gt;$C$9,IF(Raw!$X334&lt;$A$9,Raw!N334,-999),-999),-999),-999),-999),-999)</f>
        <v>385</v>
      </c>
      <c r="K334" s="9">
        <f>IF(Raw!$G334&gt;$C$8,IF(Raw!$Q334&gt;$C$8,IF(Raw!$N334&gt;$C$9,IF(Raw!$N334&lt;$A$9,IF(Raw!$X334&gt;$C$9,IF(Raw!$X334&lt;$A$9,Raw!R334,-999),-999),-999),-999),-999),-999)</f>
        <v>0.560303</v>
      </c>
      <c r="L334" s="9">
        <f>IF(Raw!$G334&gt;$C$8,IF(Raw!$Q334&gt;$C$8,IF(Raw!$N334&gt;$C$9,IF(Raw!$N334&lt;$A$9,IF(Raw!$X334&gt;$C$9,IF(Raw!$X334&lt;$A$9,Raw!S334,-999),-999),-999),-999),-999),-999)</f>
        <v>1.0761639999999999</v>
      </c>
      <c r="M334" s="9">
        <f>Raw!Q334</f>
        <v>0.99199599999999999</v>
      </c>
      <c r="N334" s="9">
        <f>IF(Raw!$G334&gt;$C$8,IF(Raw!$Q334&gt;$C$8,IF(Raw!$N334&gt;$C$9,IF(Raw!$N334&lt;$A$9,IF(Raw!$X334&gt;$C$9,IF(Raw!$X334&lt;$A$9,Raw!V334,-999),-999),-999),-999),-999),-999)</f>
        <v>580.5</v>
      </c>
      <c r="O334" s="9">
        <f>IF(Raw!$G334&gt;$C$8,IF(Raw!$Q334&gt;$C$8,IF(Raw!$N334&gt;$C$9,IF(Raw!$N334&lt;$A$9,IF(Raw!$X334&gt;$C$9,IF(Raw!$X334&lt;$A$9,Raw!W334,-999),-999),-999),-999),-999),-999)</f>
        <v>0.138242</v>
      </c>
      <c r="P334" s="9">
        <f>IF(Raw!$G334&gt;$C$8,IF(Raw!$Q334&gt;$C$8,IF(Raw!$N334&gt;$C$9,IF(Raw!$N334&lt;$A$9,IF(Raw!$X334&gt;$C$9,IF(Raw!$X334&lt;$A$9,Raw!X334,-999),-999),-999),-999),-999),-999)</f>
        <v>421</v>
      </c>
      <c r="R334" s="9">
        <f t="shared" si="79"/>
        <v>0.50690899999999994</v>
      </c>
      <c r="S334" s="9">
        <f t="shared" si="80"/>
        <v>0.45928483671169129</v>
      </c>
      <c r="T334" s="9">
        <f t="shared" si="81"/>
        <v>0.5158609999999999</v>
      </c>
      <c r="U334" s="9">
        <f t="shared" si="82"/>
        <v>0.47935166015588698</v>
      </c>
      <c r="V334" s="15">
        <f t="shared" si="83"/>
        <v>0.32790717079999998</v>
      </c>
      <c r="X334" s="11">
        <f t="shared" si="84"/>
        <v>6.862799999999999E+18</v>
      </c>
      <c r="Y334" s="11">
        <f t="shared" si="85"/>
        <v>5.9109999999999996E-18</v>
      </c>
      <c r="Z334" s="11">
        <f t="shared" si="86"/>
        <v>3.8499999999999998E-4</v>
      </c>
      <c r="AA334" s="16">
        <f t="shared" si="87"/>
        <v>1.5377745843473092E-2</v>
      </c>
      <c r="AB334" s="9">
        <f t="shared" si="88"/>
        <v>0.56823577934855984</v>
      </c>
      <c r="AC334" s="9">
        <f t="shared" si="89"/>
        <v>0.98462225415652693</v>
      </c>
      <c r="AD334" s="15">
        <f t="shared" si="90"/>
        <v>39.942196996034014</v>
      </c>
      <c r="AE334" s="3">
        <f t="shared" si="91"/>
        <v>711.68439999999975</v>
      </c>
      <c r="AF334" s="2">
        <f t="shared" si="92"/>
        <v>0.25</v>
      </c>
      <c r="AG334" s="9">
        <f t="shared" si="93"/>
        <v>1.4727968031017219E-2</v>
      </c>
      <c r="AH334" s="2">
        <f t="shared" si="94"/>
        <v>0.71267870821383372</v>
      </c>
    </row>
    <row r="335" spans="1:34">
      <c r="A335" s="1">
        <f>Raw!A335</f>
        <v>322</v>
      </c>
      <c r="B335" s="14">
        <f>Raw!B335</f>
        <v>0.3841087962962963</v>
      </c>
      <c r="C335" s="15">
        <f>Raw!C335</f>
        <v>66.3</v>
      </c>
      <c r="D335" s="15">
        <f>IF(C335&gt;0.5,Raw!D335*D$11,-999)</f>
        <v>12.3</v>
      </c>
      <c r="E335" s="9">
        <f>IF(Raw!$G335&gt;$C$8,IF(Raw!$Q335&gt;$C$8,IF(Raw!$N335&gt;$C$9,IF(Raw!$N335&lt;$A$9,IF(Raw!$X335&gt;$C$9,IF(Raw!$X335&lt;$A$9,Raw!H335,-999),-999),-999),-999),-999),-999)</f>
        <v>0.59824200000000005</v>
      </c>
      <c r="F335" s="9">
        <f>IF(Raw!$G335&gt;$C$8,IF(Raw!$Q335&gt;$C$8,IF(Raw!$N335&gt;$C$9,IF(Raw!$N335&lt;$A$9,IF(Raw!$X335&gt;$C$9,IF(Raw!$X335&lt;$A$9,Raw!I335,-999),-999),-999),-999),-999),-999)</f>
        <v>1.098622</v>
      </c>
      <c r="G335" s="9">
        <f>Raw!G335</f>
        <v>0.98919199999999996</v>
      </c>
      <c r="H335" s="9">
        <f>IF(Raw!$G335&gt;$C$8,IF(Raw!$Q335&gt;$C$8,IF(Raw!$N335&gt;$C$9,IF(Raw!$N335&lt;$A$9,IF(Raw!$X335&gt;$C$9,IF(Raw!$X335&lt;$A$9,Raw!L335,-999),-999),-999),-999),-999),-999)</f>
        <v>573.4</v>
      </c>
      <c r="I335" s="9">
        <f>IF(Raw!$G335&gt;$C$8,IF(Raw!$Q335&gt;$C$8,IF(Raw!$N335&gt;$C$9,IF(Raw!$N335&lt;$A$9,IF(Raw!$X335&gt;$C$9,IF(Raw!$X335&lt;$A$9,Raw!M335,-999),-999),-999),-999),-999),-999)</f>
        <v>6.8273E-2</v>
      </c>
      <c r="J335" s="9">
        <f>IF(Raw!$G335&gt;$C$8,IF(Raw!$Q335&gt;$C$8,IF(Raw!$N335&gt;$C$9,IF(Raw!$N335&lt;$A$9,IF(Raw!$X335&gt;$C$9,IF(Raw!$X335&lt;$A$9,Raw!N335,-999),-999),-999),-999),-999),-999)</f>
        <v>589</v>
      </c>
      <c r="K335" s="9">
        <f>IF(Raw!$G335&gt;$C$8,IF(Raw!$Q335&gt;$C$8,IF(Raw!$N335&gt;$C$9,IF(Raw!$N335&lt;$A$9,IF(Raw!$X335&gt;$C$9,IF(Raw!$X335&lt;$A$9,Raw!R335,-999),-999),-999),-999),-999),-999)</f>
        <v>0.54181199999999996</v>
      </c>
      <c r="L335" s="9">
        <f>IF(Raw!$G335&gt;$C$8,IF(Raw!$Q335&gt;$C$8,IF(Raw!$N335&gt;$C$9,IF(Raw!$N335&lt;$A$9,IF(Raw!$X335&gt;$C$9,IF(Raw!$X335&lt;$A$9,Raw!S335,-999),-999),-999),-999),-999),-999)</f>
        <v>1.0893600000000001</v>
      </c>
      <c r="M335" s="9">
        <f>Raw!Q335</f>
        <v>0.98763299999999998</v>
      </c>
      <c r="N335" s="9">
        <f>IF(Raw!$G335&gt;$C$8,IF(Raw!$Q335&gt;$C$8,IF(Raw!$N335&gt;$C$9,IF(Raw!$N335&lt;$A$9,IF(Raw!$X335&gt;$C$9,IF(Raw!$X335&lt;$A$9,Raw!V335,-999),-999),-999),-999),-999),-999)</f>
        <v>612.5</v>
      </c>
      <c r="O335" s="9">
        <f>IF(Raw!$G335&gt;$C$8,IF(Raw!$Q335&gt;$C$8,IF(Raw!$N335&gt;$C$9,IF(Raw!$N335&lt;$A$9,IF(Raw!$X335&gt;$C$9,IF(Raw!$X335&lt;$A$9,Raw!W335,-999),-999),-999),-999),-999),-999)</f>
        <v>0.14164099999999999</v>
      </c>
      <c r="P335" s="9">
        <f>IF(Raw!$G335&gt;$C$8,IF(Raw!$Q335&gt;$C$8,IF(Raw!$N335&gt;$C$9,IF(Raw!$N335&lt;$A$9,IF(Raw!$X335&gt;$C$9,IF(Raw!$X335&lt;$A$9,Raw!X335,-999),-999),-999),-999),-999),-999)</f>
        <v>462</v>
      </c>
      <c r="R335" s="9">
        <f t="shared" ref="R335:R398" si="95">F335-E335</f>
        <v>0.50037999999999994</v>
      </c>
      <c r="S335" s="9">
        <f t="shared" ref="S335:S398" si="96">R335/F335</f>
        <v>0.45546147810620935</v>
      </c>
      <c r="T335" s="9">
        <f t="shared" ref="T335:T398" si="97">L335-K335</f>
        <v>0.54754800000000015</v>
      </c>
      <c r="U335" s="9">
        <f t="shared" ref="U335:U398" si="98">T335/L335</f>
        <v>0.50263273848865397</v>
      </c>
      <c r="V335" s="15">
        <f t="shared" ref="V335:V398" si="99">IF(L335&gt;0,L335*V$8+V$10,-999)</f>
        <v>0.33192799200000006</v>
      </c>
      <c r="X335" s="11">
        <f t="shared" ref="X335:X398" si="100">D335*6.02*10^23*10^(-6)</f>
        <v>7.404599999999998E+18</v>
      </c>
      <c r="Y335" s="11">
        <f t="shared" ref="Y335:Y398" si="101">H335*10^(-20)</f>
        <v>5.7339999999999997E-18</v>
      </c>
      <c r="Z335" s="11">
        <f t="shared" ref="Z335:Z398" si="102">J335*10^(-6)</f>
        <v>5.8900000000000001E-4</v>
      </c>
      <c r="AA335" s="16">
        <f t="shared" ref="AA335:AA398" si="103">IF(Z335&gt;0,(X335*Y335/(X335*Y335+1/Z335)),1)</f>
        <v>2.4397618599435199E-2</v>
      </c>
      <c r="AB335" s="9">
        <f t="shared" ref="AB335:AB398" si="104">K335+T335*AA335</f>
        <v>0.55517086726888354</v>
      </c>
      <c r="AC335" s="9">
        <f t="shared" ref="AC335:AC398" si="105">IF(T335&gt;0,(L335-AB335)/T335,-999)</f>
        <v>0.97560238140056477</v>
      </c>
      <c r="AD335" s="15">
        <f t="shared" ref="AD335:AD398" si="106">IF(AC335&gt;0,X335*Y335*AC335,-999)</f>
        <v>41.422102885288965</v>
      </c>
      <c r="AE335" s="3">
        <f t="shared" ref="AE335:AE398" si="107">AE$9*Y335</f>
        <v>690.37359999999978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1.6015465390147358E-2</v>
      </c>
      <c r="AH335" s="2">
        <f t="shared" ref="AH335:AH398" si="110">((AG335*12.01)/893.5)*3600</f>
        <v>0.77498003537594973</v>
      </c>
    </row>
    <row r="336" spans="1:34">
      <c r="A336" s="1">
        <f>Raw!A336</f>
        <v>323</v>
      </c>
      <c r="B336" s="14">
        <f>Raw!B336</f>
        <v>0.38415509259259256</v>
      </c>
      <c r="C336" s="15">
        <f>Raw!C336</f>
        <v>65.900000000000006</v>
      </c>
      <c r="D336" s="15">
        <f>IF(C336&gt;0.5,Raw!D336*D$11,-999)</f>
        <v>12.3</v>
      </c>
      <c r="E336" s="9">
        <f>IF(Raw!$G336&gt;$C$8,IF(Raw!$Q336&gt;$C$8,IF(Raw!$N336&gt;$C$9,IF(Raw!$N336&lt;$A$9,IF(Raw!$X336&gt;$C$9,IF(Raw!$X336&lt;$A$9,Raw!H336,-999),-999),-999),-999),-999),-999)</f>
        <v>0.60694899999999996</v>
      </c>
      <c r="F336" s="9">
        <f>IF(Raw!$G336&gt;$C$8,IF(Raw!$Q336&gt;$C$8,IF(Raw!$N336&gt;$C$9,IF(Raw!$N336&lt;$A$9,IF(Raw!$X336&gt;$C$9,IF(Raw!$X336&lt;$A$9,Raw!I336,-999),-999),-999),-999),-999),-999)</f>
        <v>1.151381</v>
      </c>
      <c r="G336" s="9">
        <f>Raw!G336</f>
        <v>0.98571200000000003</v>
      </c>
      <c r="H336" s="9">
        <f>IF(Raw!$G336&gt;$C$8,IF(Raw!$Q336&gt;$C$8,IF(Raw!$N336&gt;$C$9,IF(Raw!$N336&lt;$A$9,IF(Raw!$X336&gt;$C$9,IF(Raw!$X336&lt;$A$9,Raw!L336,-999),-999),-999),-999),-999),-999)</f>
        <v>588.79999999999995</v>
      </c>
      <c r="I336" s="9">
        <f>IF(Raw!$G336&gt;$C$8,IF(Raw!$Q336&gt;$C$8,IF(Raw!$N336&gt;$C$9,IF(Raw!$N336&lt;$A$9,IF(Raw!$X336&gt;$C$9,IF(Raw!$X336&lt;$A$9,Raw!M336,-999),-999),-999),-999),-999),-999)</f>
        <v>0.103118</v>
      </c>
      <c r="J336" s="9">
        <f>IF(Raw!$G336&gt;$C$8,IF(Raw!$Q336&gt;$C$8,IF(Raw!$N336&gt;$C$9,IF(Raw!$N336&lt;$A$9,IF(Raw!$X336&gt;$C$9,IF(Raw!$X336&lt;$A$9,Raw!N336,-999),-999),-999),-999),-999),-999)</f>
        <v>419</v>
      </c>
      <c r="K336" s="9">
        <f>IF(Raw!$G336&gt;$C$8,IF(Raw!$Q336&gt;$C$8,IF(Raw!$N336&gt;$C$9,IF(Raw!$N336&lt;$A$9,IF(Raw!$X336&gt;$C$9,IF(Raw!$X336&lt;$A$9,Raw!R336,-999),-999),-999),-999),-999),-999)</f>
        <v>0.57848999999999995</v>
      </c>
      <c r="L336" s="9">
        <f>IF(Raw!$G336&gt;$C$8,IF(Raw!$Q336&gt;$C$8,IF(Raw!$N336&gt;$C$9,IF(Raw!$N336&lt;$A$9,IF(Raw!$X336&gt;$C$9,IF(Raw!$X336&lt;$A$9,Raw!S336,-999),-999),-999),-999),-999),-999)</f>
        <v>1.0958920000000001</v>
      </c>
      <c r="M336" s="9">
        <f>Raw!Q336</f>
        <v>0.98664499999999999</v>
      </c>
      <c r="N336" s="9">
        <f>IF(Raw!$G336&gt;$C$8,IF(Raw!$Q336&gt;$C$8,IF(Raw!$N336&gt;$C$9,IF(Raw!$N336&lt;$A$9,IF(Raw!$X336&gt;$C$9,IF(Raw!$X336&lt;$A$9,Raw!V336,-999),-999),-999),-999),-999),-999)</f>
        <v>567.6</v>
      </c>
      <c r="O336" s="9">
        <f>IF(Raw!$G336&gt;$C$8,IF(Raw!$Q336&gt;$C$8,IF(Raw!$N336&gt;$C$9,IF(Raw!$N336&lt;$A$9,IF(Raw!$X336&gt;$C$9,IF(Raw!$X336&lt;$A$9,Raw!W336,-999),-999),-999),-999),-999),-999)</f>
        <v>0.19544300000000001</v>
      </c>
      <c r="P336" s="9">
        <f>IF(Raw!$G336&gt;$C$8,IF(Raw!$Q336&gt;$C$8,IF(Raw!$N336&gt;$C$9,IF(Raw!$N336&lt;$A$9,IF(Raw!$X336&gt;$C$9,IF(Raw!$X336&lt;$A$9,Raw!X336,-999),-999),-999),-999),-999),-999)</f>
        <v>485</v>
      </c>
      <c r="R336" s="9">
        <f t="shared" si="95"/>
        <v>0.54443200000000003</v>
      </c>
      <c r="S336" s="9">
        <f t="shared" si="96"/>
        <v>0.47285129770249817</v>
      </c>
      <c r="T336" s="9">
        <f t="shared" si="97"/>
        <v>0.51740200000000014</v>
      </c>
      <c r="U336" s="9">
        <f t="shared" si="98"/>
        <v>0.47212864041347147</v>
      </c>
      <c r="V336" s="15">
        <f t="shared" si="99"/>
        <v>0.33391829240000004</v>
      </c>
      <c r="X336" s="11">
        <f t="shared" si="100"/>
        <v>7.404599999999998E+18</v>
      </c>
      <c r="Y336" s="11">
        <f t="shared" si="101"/>
        <v>5.887999999999999E-18</v>
      </c>
      <c r="Z336" s="11">
        <f t="shared" si="102"/>
        <v>4.1899999999999999E-4</v>
      </c>
      <c r="AA336" s="16">
        <f t="shared" si="103"/>
        <v>1.7939959861358185E-2</v>
      </c>
      <c r="AB336" s="9">
        <f t="shared" si="104"/>
        <v>0.58777217111218638</v>
      </c>
      <c r="AC336" s="9">
        <f t="shared" si="105"/>
        <v>0.9820600401386419</v>
      </c>
      <c r="AD336" s="15">
        <f t="shared" si="106"/>
        <v>42.816133320663923</v>
      </c>
      <c r="AE336" s="3">
        <f t="shared" si="107"/>
        <v>708.91519999999969</v>
      </c>
      <c r="AF336" s="2">
        <f t="shared" si="108"/>
        <v>0.25</v>
      </c>
      <c r="AG336" s="9">
        <f t="shared" si="109"/>
        <v>1.5549786778805379E-2</v>
      </c>
      <c r="AH336" s="2">
        <f t="shared" si="110"/>
        <v>0.75244608972403959</v>
      </c>
    </row>
    <row r="337" spans="1:34">
      <c r="A337" s="1">
        <f>Raw!A337</f>
        <v>324</v>
      </c>
      <c r="B337" s="14">
        <f>Raw!B337</f>
        <v>0.38421296296296298</v>
      </c>
      <c r="C337" s="15">
        <f>Raw!C337</f>
        <v>65</v>
      </c>
      <c r="D337" s="15">
        <f>IF(C337&gt;0.5,Raw!D337*D$11,-999)</f>
        <v>12.3</v>
      </c>
      <c r="E337" s="9">
        <f>IF(Raw!$G337&gt;$C$8,IF(Raw!$Q337&gt;$C$8,IF(Raw!$N337&gt;$C$9,IF(Raw!$N337&lt;$A$9,IF(Raw!$X337&gt;$C$9,IF(Raw!$X337&lt;$A$9,Raw!H337,-999),-999),-999),-999),-999),-999)</f>
        <v>0.60990699999999998</v>
      </c>
      <c r="F337" s="9">
        <f>IF(Raw!$G337&gt;$C$8,IF(Raw!$Q337&gt;$C$8,IF(Raw!$N337&gt;$C$9,IF(Raw!$N337&lt;$A$9,IF(Raw!$X337&gt;$C$9,IF(Raw!$X337&lt;$A$9,Raw!I337,-999),-999),-999),-999),-999),-999)</f>
        <v>1.107315</v>
      </c>
      <c r="G337" s="9">
        <f>Raw!G337</f>
        <v>0.98709400000000003</v>
      </c>
      <c r="H337" s="9">
        <f>IF(Raw!$G337&gt;$C$8,IF(Raw!$Q337&gt;$C$8,IF(Raw!$N337&gt;$C$9,IF(Raw!$N337&lt;$A$9,IF(Raw!$X337&gt;$C$9,IF(Raw!$X337&lt;$A$9,Raw!L337,-999),-999),-999),-999),-999),-999)</f>
        <v>570.29999999999995</v>
      </c>
      <c r="I337" s="9">
        <f>IF(Raw!$G337&gt;$C$8,IF(Raw!$Q337&gt;$C$8,IF(Raw!$N337&gt;$C$9,IF(Raw!$N337&lt;$A$9,IF(Raw!$X337&gt;$C$9,IF(Raw!$X337&lt;$A$9,Raw!M337,-999),-999),-999),-999),-999),-999)</f>
        <v>4.2823E-2</v>
      </c>
      <c r="J337" s="9">
        <f>IF(Raw!$G337&gt;$C$8,IF(Raw!$Q337&gt;$C$8,IF(Raw!$N337&gt;$C$9,IF(Raw!$N337&lt;$A$9,IF(Raw!$X337&gt;$C$9,IF(Raw!$X337&lt;$A$9,Raw!N337,-999),-999),-999),-999),-999),-999)</f>
        <v>450</v>
      </c>
      <c r="K337" s="9">
        <f>IF(Raw!$G337&gt;$C$8,IF(Raw!$Q337&gt;$C$8,IF(Raw!$N337&gt;$C$9,IF(Raw!$N337&lt;$A$9,IF(Raw!$X337&gt;$C$9,IF(Raw!$X337&lt;$A$9,Raw!R337,-999),-999),-999),-999),-999),-999)</f>
        <v>0.56575500000000001</v>
      </c>
      <c r="L337" s="9">
        <f>IF(Raw!$G337&gt;$C$8,IF(Raw!$Q337&gt;$C$8,IF(Raw!$N337&gt;$C$9,IF(Raw!$N337&lt;$A$9,IF(Raw!$X337&gt;$C$9,IF(Raw!$X337&lt;$A$9,Raw!S337,-999),-999),-999),-999),-999),-999)</f>
        <v>1.1183689999999999</v>
      </c>
      <c r="M337" s="9">
        <f>Raw!Q337</f>
        <v>0.98816899999999996</v>
      </c>
      <c r="N337" s="9">
        <f>IF(Raw!$G337&gt;$C$8,IF(Raw!$Q337&gt;$C$8,IF(Raw!$N337&gt;$C$9,IF(Raw!$N337&lt;$A$9,IF(Raw!$X337&gt;$C$9,IF(Raw!$X337&lt;$A$9,Raw!V337,-999),-999),-999),-999),-999),-999)</f>
        <v>587.9</v>
      </c>
      <c r="O337" s="9">
        <f>IF(Raw!$G337&gt;$C$8,IF(Raw!$Q337&gt;$C$8,IF(Raw!$N337&gt;$C$9,IF(Raw!$N337&lt;$A$9,IF(Raw!$X337&gt;$C$9,IF(Raw!$X337&lt;$A$9,Raw!W337,-999),-999),-999),-999),-999),-999)</f>
        <v>0.12612499999999999</v>
      </c>
      <c r="P337" s="9">
        <f>IF(Raw!$G337&gt;$C$8,IF(Raw!$Q337&gt;$C$8,IF(Raw!$N337&gt;$C$9,IF(Raw!$N337&lt;$A$9,IF(Raw!$X337&gt;$C$9,IF(Raw!$X337&lt;$A$9,Raw!X337,-999),-999),-999),-999),-999),-999)</f>
        <v>487</v>
      </c>
      <c r="R337" s="9">
        <f t="shared" si="95"/>
        <v>0.49740800000000007</v>
      </c>
      <c r="S337" s="9">
        <f t="shared" si="96"/>
        <v>0.44920189828549245</v>
      </c>
      <c r="T337" s="9">
        <f t="shared" si="97"/>
        <v>0.55261399999999994</v>
      </c>
      <c r="U337" s="9">
        <f t="shared" si="98"/>
        <v>0.49412492656717055</v>
      </c>
      <c r="V337" s="15">
        <f t="shared" si="99"/>
        <v>0.34076703429999999</v>
      </c>
      <c r="X337" s="11">
        <f t="shared" si="100"/>
        <v>7.404599999999998E+18</v>
      </c>
      <c r="Y337" s="11">
        <f t="shared" si="101"/>
        <v>5.7029999999999989E-18</v>
      </c>
      <c r="Z337" s="11">
        <f t="shared" si="102"/>
        <v>4.4999999999999999E-4</v>
      </c>
      <c r="AA337" s="16">
        <f t="shared" si="103"/>
        <v>1.8648423045869882E-2</v>
      </c>
      <c r="AB337" s="9">
        <f t="shared" si="104"/>
        <v>0.57606037965307033</v>
      </c>
      <c r="AC337" s="9">
        <f t="shared" si="105"/>
        <v>0.98135157695413011</v>
      </c>
      <c r="AD337" s="15">
        <f t="shared" si="106"/>
        <v>41.440940101933066</v>
      </c>
      <c r="AE337" s="3">
        <f t="shared" si="107"/>
        <v>686.64119999999969</v>
      </c>
      <c r="AF337" s="2">
        <f t="shared" si="108"/>
        <v>0.25</v>
      </c>
      <c r="AG337" s="9">
        <f t="shared" si="109"/>
        <v>1.5751539603647838E-2</v>
      </c>
      <c r="AH337" s="2">
        <f t="shared" si="110"/>
        <v>0.76220880392089296</v>
      </c>
    </row>
    <row r="338" spans="1:34">
      <c r="A338" s="1">
        <f>Raw!A338</f>
        <v>325</v>
      </c>
      <c r="B338" s="14">
        <f>Raw!B338</f>
        <v>0.38425925925925924</v>
      </c>
      <c r="C338" s="15">
        <f>Raw!C338</f>
        <v>63.9</v>
      </c>
      <c r="D338" s="15">
        <f>IF(C338&gt;0.5,Raw!D338*D$11,-999)</f>
        <v>13.2</v>
      </c>
      <c r="E338" s="9">
        <f>IF(Raw!$G338&gt;$C$8,IF(Raw!$Q338&gt;$C$8,IF(Raw!$N338&gt;$C$9,IF(Raw!$N338&lt;$A$9,IF(Raw!$X338&gt;$C$9,IF(Raw!$X338&lt;$A$9,Raw!H338,-999),-999),-999),-999),-999),-999)</f>
        <v>0.59545300000000001</v>
      </c>
      <c r="F338" s="9">
        <f>IF(Raw!$G338&gt;$C$8,IF(Raw!$Q338&gt;$C$8,IF(Raw!$N338&gt;$C$9,IF(Raw!$N338&lt;$A$9,IF(Raw!$X338&gt;$C$9,IF(Raw!$X338&lt;$A$9,Raw!I338,-999),-999),-999),-999),-999),-999)</f>
        <v>1.097359</v>
      </c>
      <c r="G338" s="9">
        <f>Raw!G338</f>
        <v>0.98558000000000001</v>
      </c>
      <c r="H338" s="9">
        <f>IF(Raw!$G338&gt;$C$8,IF(Raw!$Q338&gt;$C$8,IF(Raw!$N338&gt;$C$9,IF(Raw!$N338&lt;$A$9,IF(Raw!$X338&gt;$C$9,IF(Raw!$X338&lt;$A$9,Raw!L338,-999),-999),-999),-999),-999),-999)</f>
        <v>560.9</v>
      </c>
      <c r="I338" s="9">
        <f>IF(Raw!$G338&gt;$C$8,IF(Raw!$Q338&gt;$C$8,IF(Raw!$N338&gt;$C$9,IF(Raw!$N338&lt;$A$9,IF(Raw!$X338&gt;$C$9,IF(Raw!$X338&lt;$A$9,Raw!M338,-999),-999),-999),-999),-999),-999)</f>
        <v>1.9879999999999998E-2</v>
      </c>
      <c r="J338" s="9">
        <f>IF(Raw!$G338&gt;$C$8,IF(Raw!$Q338&gt;$C$8,IF(Raw!$N338&gt;$C$9,IF(Raw!$N338&lt;$A$9,IF(Raw!$X338&gt;$C$9,IF(Raw!$X338&lt;$A$9,Raw!N338,-999),-999),-999),-999),-999),-999)</f>
        <v>510</v>
      </c>
      <c r="K338" s="9">
        <f>IF(Raw!$G338&gt;$C$8,IF(Raw!$Q338&gt;$C$8,IF(Raw!$N338&gt;$C$9,IF(Raw!$N338&lt;$A$9,IF(Raw!$X338&gt;$C$9,IF(Raw!$X338&lt;$A$9,Raw!R338,-999),-999),-999),-999),-999),-999)</f>
        <v>0.57841900000000002</v>
      </c>
      <c r="L338" s="9">
        <f>IF(Raw!$G338&gt;$C$8,IF(Raw!$Q338&gt;$C$8,IF(Raw!$N338&gt;$C$9,IF(Raw!$N338&lt;$A$9,IF(Raw!$X338&gt;$C$9,IF(Raw!$X338&lt;$A$9,Raw!S338,-999),-999),-999),-999),-999),-999)</f>
        <v>1.1045259999999999</v>
      </c>
      <c r="M338" s="9">
        <f>Raw!Q338</f>
        <v>0.99222200000000005</v>
      </c>
      <c r="N338" s="9">
        <f>IF(Raw!$G338&gt;$C$8,IF(Raw!$Q338&gt;$C$8,IF(Raw!$N338&gt;$C$9,IF(Raw!$N338&lt;$A$9,IF(Raw!$X338&gt;$C$9,IF(Raw!$X338&lt;$A$9,Raw!V338,-999),-999),-999),-999),-999),-999)</f>
        <v>586.70000000000005</v>
      </c>
      <c r="O338" s="9">
        <f>IF(Raw!$G338&gt;$C$8,IF(Raw!$Q338&gt;$C$8,IF(Raw!$N338&gt;$C$9,IF(Raw!$N338&lt;$A$9,IF(Raw!$X338&gt;$C$9,IF(Raw!$X338&lt;$A$9,Raw!W338,-999),-999),-999),-999),-999),-999)</f>
        <v>0.176816</v>
      </c>
      <c r="P338" s="9">
        <f>IF(Raw!$G338&gt;$C$8,IF(Raw!$Q338&gt;$C$8,IF(Raw!$N338&gt;$C$9,IF(Raw!$N338&lt;$A$9,IF(Raw!$X338&gt;$C$9,IF(Raw!$X338&lt;$A$9,Raw!X338,-999),-999),-999),-999),-999),-999)</f>
        <v>486</v>
      </c>
      <c r="R338" s="9">
        <f t="shared" si="95"/>
        <v>0.50190599999999996</v>
      </c>
      <c r="S338" s="9">
        <f t="shared" si="96"/>
        <v>0.45737630073658664</v>
      </c>
      <c r="T338" s="9">
        <f t="shared" si="97"/>
        <v>0.52610699999999988</v>
      </c>
      <c r="U338" s="9">
        <f t="shared" si="98"/>
        <v>0.47631925368891265</v>
      </c>
      <c r="V338" s="15">
        <f t="shared" si="99"/>
        <v>0.33654907220000002</v>
      </c>
      <c r="X338" s="11">
        <f t="shared" si="100"/>
        <v>7.9463999999999969E+18</v>
      </c>
      <c r="Y338" s="11">
        <f t="shared" si="101"/>
        <v>5.6089999999999992E-18</v>
      </c>
      <c r="Z338" s="11">
        <f t="shared" si="102"/>
        <v>5.0999999999999993E-4</v>
      </c>
      <c r="AA338" s="16">
        <f t="shared" si="103"/>
        <v>2.222616079397996E-2</v>
      </c>
      <c r="AB338" s="9">
        <f t="shared" si="104"/>
        <v>0.59011233877683844</v>
      </c>
      <c r="AC338" s="9">
        <f t="shared" si="105"/>
        <v>0.97777383920602001</v>
      </c>
      <c r="AD338" s="15">
        <f t="shared" si="106"/>
        <v>43.580707439176393</v>
      </c>
      <c r="AE338" s="3">
        <f t="shared" si="107"/>
        <v>675.32359999999971</v>
      </c>
      <c r="AF338" s="2">
        <f t="shared" si="108"/>
        <v>0.25</v>
      </c>
      <c r="AG338" s="9">
        <f t="shared" si="109"/>
        <v>1.5967946186664111E-2</v>
      </c>
      <c r="AH338" s="2">
        <f t="shared" si="110"/>
        <v>0.77268060584959097</v>
      </c>
    </row>
    <row r="339" spans="1:34">
      <c r="A339" s="1">
        <f>Raw!A339</f>
        <v>326</v>
      </c>
      <c r="B339" s="14">
        <f>Raw!B339</f>
        <v>0.38431712962962966</v>
      </c>
      <c r="C339" s="15">
        <f>Raw!C339</f>
        <v>63.2</v>
      </c>
      <c r="D339" s="15">
        <f>IF(C339&gt;0.5,Raw!D339*D$11,-999)</f>
        <v>13.2</v>
      </c>
      <c r="E339" s="9">
        <f>IF(Raw!$G339&gt;$C$8,IF(Raw!$Q339&gt;$C$8,IF(Raw!$N339&gt;$C$9,IF(Raw!$N339&lt;$A$9,IF(Raw!$X339&gt;$C$9,IF(Raw!$X339&lt;$A$9,Raw!H339,-999),-999),-999),-999),-999),-999)</f>
        <v>0.62320900000000001</v>
      </c>
      <c r="F339" s="9">
        <f>IF(Raw!$G339&gt;$C$8,IF(Raw!$Q339&gt;$C$8,IF(Raw!$N339&gt;$C$9,IF(Raw!$N339&lt;$A$9,IF(Raw!$X339&gt;$C$9,IF(Raw!$X339&lt;$A$9,Raw!I339,-999),-999),-999),-999),-999),-999)</f>
        <v>1.133632</v>
      </c>
      <c r="G339" s="9">
        <f>Raw!G339</f>
        <v>0.984236</v>
      </c>
      <c r="H339" s="9">
        <f>IF(Raw!$G339&gt;$C$8,IF(Raw!$Q339&gt;$C$8,IF(Raw!$N339&gt;$C$9,IF(Raw!$N339&lt;$A$9,IF(Raw!$X339&gt;$C$9,IF(Raw!$X339&lt;$A$9,Raw!L339,-999),-999),-999),-999),-999),-999)</f>
        <v>575.9</v>
      </c>
      <c r="I339" s="9">
        <f>IF(Raw!$G339&gt;$C$8,IF(Raw!$Q339&gt;$C$8,IF(Raw!$N339&gt;$C$9,IF(Raw!$N339&lt;$A$9,IF(Raw!$X339&gt;$C$9,IF(Raw!$X339&lt;$A$9,Raw!M339,-999),-999),-999),-999),-999),-999)</f>
        <v>0.13336300000000001</v>
      </c>
      <c r="J339" s="9">
        <f>IF(Raw!$G339&gt;$C$8,IF(Raw!$Q339&gt;$C$8,IF(Raw!$N339&gt;$C$9,IF(Raw!$N339&lt;$A$9,IF(Raw!$X339&gt;$C$9,IF(Raw!$X339&lt;$A$9,Raw!N339,-999),-999),-999),-999),-999),-999)</f>
        <v>673</v>
      </c>
      <c r="K339" s="9">
        <f>IF(Raw!$G339&gt;$C$8,IF(Raw!$Q339&gt;$C$8,IF(Raw!$N339&gt;$C$9,IF(Raw!$N339&lt;$A$9,IF(Raw!$X339&gt;$C$9,IF(Raw!$X339&lt;$A$9,Raw!R339,-999),-999),-999),-999),-999),-999)</f>
        <v>0.57593799999999995</v>
      </c>
      <c r="L339" s="9">
        <f>IF(Raw!$G339&gt;$C$8,IF(Raw!$Q339&gt;$C$8,IF(Raw!$N339&gt;$C$9,IF(Raw!$N339&lt;$A$9,IF(Raw!$X339&gt;$C$9,IF(Raw!$X339&lt;$A$9,Raw!S339,-999),-999),-999),-999),-999),-999)</f>
        <v>1.101235</v>
      </c>
      <c r="M339" s="9">
        <f>Raw!Q339</f>
        <v>0.98609100000000005</v>
      </c>
      <c r="N339" s="9">
        <f>IF(Raw!$G339&gt;$C$8,IF(Raw!$Q339&gt;$C$8,IF(Raw!$N339&gt;$C$9,IF(Raw!$N339&lt;$A$9,IF(Raw!$X339&gt;$C$9,IF(Raw!$X339&lt;$A$9,Raw!V339,-999),-999),-999),-999),-999),-999)</f>
        <v>593.70000000000005</v>
      </c>
      <c r="O339" s="9">
        <f>IF(Raw!$G339&gt;$C$8,IF(Raw!$Q339&gt;$C$8,IF(Raw!$N339&gt;$C$9,IF(Raw!$N339&lt;$A$9,IF(Raw!$X339&gt;$C$9,IF(Raw!$X339&lt;$A$9,Raw!W339,-999),-999),-999),-999),-999),-999)</f>
        <v>0.22553899999999999</v>
      </c>
      <c r="P339" s="9">
        <f>IF(Raw!$G339&gt;$C$8,IF(Raw!$Q339&gt;$C$8,IF(Raw!$N339&gt;$C$9,IF(Raw!$N339&lt;$A$9,IF(Raw!$X339&gt;$C$9,IF(Raw!$X339&lt;$A$9,Raw!X339,-999),-999),-999),-999),-999),-999)</f>
        <v>542</v>
      </c>
      <c r="R339" s="9">
        <f t="shared" si="95"/>
        <v>0.51042299999999996</v>
      </c>
      <c r="S339" s="9">
        <f t="shared" si="96"/>
        <v>0.4502545799695139</v>
      </c>
      <c r="T339" s="9">
        <f t="shared" si="97"/>
        <v>0.52529700000000001</v>
      </c>
      <c r="U339" s="9">
        <f t="shared" si="98"/>
        <v>0.47700717830435829</v>
      </c>
      <c r="V339" s="15">
        <f t="shared" si="99"/>
        <v>0.3355463045</v>
      </c>
      <c r="X339" s="11">
        <f t="shared" si="100"/>
        <v>7.9463999999999969E+18</v>
      </c>
      <c r="Y339" s="11">
        <f t="shared" si="101"/>
        <v>5.7589999999999992E-18</v>
      </c>
      <c r="Z339" s="11">
        <f t="shared" si="102"/>
        <v>6.7299999999999999E-4</v>
      </c>
      <c r="AA339" s="16">
        <f t="shared" si="103"/>
        <v>2.9878493603071637E-2</v>
      </c>
      <c r="AB339" s="9">
        <f t="shared" si="104"/>
        <v>0.59163308305421269</v>
      </c>
      <c r="AC339" s="9">
        <f t="shared" si="105"/>
        <v>0.97012150639692829</v>
      </c>
      <c r="AD339" s="15">
        <f t="shared" si="106"/>
        <v>44.395978607833037</v>
      </c>
      <c r="AE339" s="3">
        <f t="shared" si="107"/>
        <v>693.38359999999966</v>
      </c>
      <c r="AF339" s="2">
        <f t="shared" si="108"/>
        <v>0.25</v>
      </c>
      <c r="AG339" s="9">
        <f t="shared" si="109"/>
        <v>1.6290154218294686E-2</v>
      </c>
      <c r="AH339" s="2">
        <f t="shared" si="110"/>
        <v>0.7882720848149849</v>
      </c>
    </row>
    <row r="340" spans="1:34">
      <c r="A340" s="1">
        <f>Raw!A340</f>
        <v>327</v>
      </c>
      <c r="B340" s="14">
        <f>Raw!B340</f>
        <v>0.38436342592592593</v>
      </c>
      <c r="C340" s="15">
        <f>Raw!C340</f>
        <v>61.9</v>
      </c>
      <c r="D340" s="15">
        <f>IF(C340&gt;0.5,Raw!D340*D$11,-999)</f>
        <v>13.2</v>
      </c>
      <c r="E340" s="9">
        <f>IF(Raw!$G340&gt;$C$8,IF(Raw!$Q340&gt;$C$8,IF(Raw!$N340&gt;$C$9,IF(Raw!$N340&lt;$A$9,IF(Raw!$X340&gt;$C$9,IF(Raw!$X340&lt;$A$9,Raw!H340,-999),-999),-999),-999),-999),-999)</f>
        <v>0.62456299999999998</v>
      </c>
      <c r="F340" s="9">
        <f>IF(Raw!$G340&gt;$C$8,IF(Raw!$Q340&gt;$C$8,IF(Raw!$N340&gt;$C$9,IF(Raw!$N340&lt;$A$9,IF(Raw!$X340&gt;$C$9,IF(Raw!$X340&lt;$A$9,Raw!I340,-999),-999),-999),-999),-999),-999)</f>
        <v>1.1620140000000001</v>
      </c>
      <c r="G340" s="9">
        <f>Raw!G340</f>
        <v>0.987093</v>
      </c>
      <c r="H340" s="9">
        <f>IF(Raw!$G340&gt;$C$8,IF(Raw!$Q340&gt;$C$8,IF(Raw!$N340&gt;$C$9,IF(Raw!$N340&lt;$A$9,IF(Raw!$X340&gt;$C$9,IF(Raw!$X340&lt;$A$9,Raw!L340,-999),-999),-999),-999),-999),-999)</f>
        <v>568</v>
      </c>
      <c r="I340" s="9">
        <f>IF(Raw!$G340&gt;$C$8,IF(Raw!$Q340&gt;$C$8,IF(Raw!$N340&gt;$C$9,IF(Raw!$N340&lt;$A$9,IF(Raw!$X340&gt;$C$9,IF(Raw!$X340&lt;$A$9,Raw!M340,-999),-999),-999),-999),-999),-999)</f>
        <v>1.4603E-2</v>
      </c>
      <c r="J340" s="9">
        <f>IF(Raw!$G340&gt;$C$8,IF(Raw!$Q340&gt;$C$8,IF(Raw!$N340&gt;$C$9,IF(Raw!$N340&lt;$A$9,IF(Raw!$X340&gt;$C$9,IF(Raw!$X340&lt;$A$9,Raw!N340,-999),-999),-999),-999),-999),-999)</f>
        <v>431</v>
      </c>
      <c r="K340" s="9">
        <f>IF(Raw!$G340&gt;$C$8,IF(Raw!$Q340&gt;$C$8,IF(Raw!$N340&gt;$C$9,IF(Raw!$N340&lt;$A$9,IF(Raw!$X340&gt;$C$9,IF(Raw!$X340&lt;$A$9,Raw!R340,-999),-999),-999),-999),-999),-999)</f>
        <v>0.57047099999999995</v>
      </c>
      <c r="L340" s="9">
        <f>IF(Raw!$G340&gt;$C$8,IF(Raw!$Q340&gt;$C$8,IF(Raw!$N340&gt;$C$9,IF(Raw!$N340&lt;$A$9,IF(Raw!$X340&gt;$C$9,IF(Raw!$X340&lt;$A$9,Raw!S340,-999),-999),-999),-999),-999),-999)</f>
        <v>1.111113</v>
      </c>
      <c r="M340" s="9">
        <f>Raw!Q340</f>
        <v>0.98915500000000001</v>
      </c>
      <c r="N340" s="9">
        <f>IF(Raw!$G340&gt;$C$8,IF(Raw!$Q340&gt;$C$8,IF(Raw!$N340&gt;$C$9,IF(Raw!$N340&lt;$A$9,IF(Raw!$X340&gt;$C$9,IF(Raw!$X340&lt;$A$9,Raw!V340,-999),-999),-999),-999),-999),-999)</f>
        <v>587.1</v>
      </c>
      <c r="O340" s="9">
        <f>IF(Raw!$G340&gt;$C$8,IF(Raw!$Q340&gt;$C$8,IF(Raw!$N340&gt;$C$9,IF(Raw!$N340&lt;$A$9,IF(Raw!$X340&gt;$C$9,IF(Raw!$X340&lt;$A$9,Raw!W340,-999),-999),-999),-999),-999),-999)</f>
        <v>0.138156</v>
      </c>
      <c r="P340" s="9">
        <f>IF(Raw!$G340&gt;$C$8,IF(Raw!$Q340&gt;$C$8,IF(Raw!$N340&gt;$C$9,IF(Raw!$N340&lt;$A$9,IF(Raw!$X340&gt;$C$9,IF(Raw!$X340&lt;$A$9,Raw!X340,-999),-999),-999),-999),-999),-999)</f>
        <v>540</v>
      </c>
      <c r="R340" s="9">
        <f t="shared" si="95"/>
        <v>0.53745100000000012</v>
      </c>
      <c r="S340" s="9">
        <f t="shared" si="96"/>
        <v>0.46251680272354728</v>
      </c>
      <c r="T340" s="9">
        <f t="shared" si="97"/>
        <v>0.54064200000000007</v>
      </c>
      <c r="U340" s="9">
        <f t="shared" si="98"/>
        <v>0.48657697281914625</v>
      </c>
      <c r="V340" s="15">
        <f t="shared" si="99"/>
        <v>0.33855613110000005</v>
      </c>
      <c r="X340" s="11">
        <f t="shared" si="100"/>
        <v>7.9463999999999969E+18</v>
      </c>
      <c r="Y340" s="11">
        <f t="shared" si="101"/>
        <v>5.6799999999999998E-18</v>
      </c>
      <c r="Z340" s="11">
        <f t="shared" si="102"/>
        <v>4.3099999999999996E-4</v>
      </c>
      <c r="AA340" s="16">
        <f t="shared" si="103"/>
        <v>1.9082208637283885E-2</v>
      </c>
      <c r="AB340" s="9">
        <f t="shared" si="104"/>
        <v>0.58078764344207834</v>
      </c>
      <c r="AC340" s="9">
        <f t="shared" si="105"/>
        <v>0.98091779136271617</v>
      </c>
      <c r="AD340" s="15">
        <f t="shared" si="106"/>
        <v>44.274265979777013</v>
      </c>
      <c r="AE340" s="3">
        <f t="shared" si="107"/>
        <v>683.87199999999984</v>
      </c>
      <c r="AF340" s="2">
        <f t="shared" si="108"/>
        <v>0.25</v>
      </c>
      <c r="AG340" s="9">
        <f t="shared" si="109"/>
        <v>1.6571414087868934E-2</v>
      </c>
      <c r="AH340" s="2">
        <f t="shared" si="110"/>
        <v>0.80188210352893252</v>
      </c>
    </row>
    <row r="341" spans="1:34">
      <c r="A341" s="1">
        <f>Raw!A341</f>
        <v>328</v>
      </c>
      <c r="B341" s="14">
        <f>Raw!B341</f>
        <v>0.38442129629629629</v>
      </c>
      <c r="C341" s="15">
        <f>Raw!C341</f>
        <v>62.1</v>
      </c>
      <c r="D341" s="15">
        <f>IF(C341&gt;0.5,Raw!D341*D$11,-999)</f>
        <v>14.1</v>
      </c>
      <c r="E341" s="9">
        <f>IF(Raw!$G341&gt;$C$8,IF(Raw!$Q341&gt;$C$8,IF(Raw!$N341&gt;$C$9,IF(Raw!$N341&lt;$A$9,IF(Raw!$X341&gt;$C$9,IF(Raw!$X341&lt;$A$9,Raw!H341,-999),-999),-999),-999),-999),-999)</f>
        <v>0.62844699999999998</v>
      </c>
      <c r="F341" s="9">
        <f>IF(Raw!$G341&gt;$C$8,IF(Raw!$Q341&gt;$C$8,IF(Raw!$N341&gt;$C$9,IF(Raw!$N341&lt;$A$9,IF(Raw!$X341&gt;$C$9,IF(Raw!$X341&lt;$A$9,Raw!I341,-999),-999),-999),-999),-999),-999)</f>
        <v>1.1171690000000001</v>
      </c>
      <c r="G341" s="9">
        <f>Raw!G341</f>
        <v>0.98489599999999999</v>
      </c>
      <c r="H341" s="9">
        <f>IF(Raw!$G341&gt;$C$8,IF(Raw!$Q341&gt;$C$8,IF(Raw!$N341&gt;$C$9,IF(Raw!$N341&lt;$A$9,IF(Raw!$X341&gt;$C$9,IF(Raw!$X341&lt;$A$9,Raw!L341,-999),-999),-999),-999),-999),-999)</f>
        <v>557.1</v>
      </c>
      <c r="I341" s="9">
        <f>IF(Raw!$G341&gt;$C$8,IF(Raw!$Q341&gt;$C$8,IF(Raw!$N341&gt;$C$9,IF(Raw!$N341&lt;$A$9,IF(Raw!$X341&gt;$C$9,IF(Raw!$X341&lt;$A$9,Raw!M341,-999),-999),-999),-999),-999),-999)</f>
        <v>0.145535</v>
      </c>
      <c r="J341" s="9">
        <f>IF(Raw!$G341&gt;$C$8,IF(Raw!$Q341&gt;$C$8,IF(Raw!$N341&gt;$C$9,IF(Raw!$N341&lt;$A$9,IF(Raw!$X341&gt;$C$9,IF(Raw!$X341&lt;$A$9,Raw!N341,-999),-999),-999),-999),-999),-999)</f>
        <v>462</v>
      </c>
      <c r="K341" s="9">
        <f>IF(Raw!$G341&gt;$C$8,IF(Raw!$Q341&gt;$C$8,IF(Raw!$N341&gt;$C$9,IF(Raw!$N341&lt;$A$9,IF(Raw!$X341&gt;$C$9,IF(Raw!$X341&lt;$A$9,Raw!R341,-999),-999),-999),-999),-999),-999)</f>
        <v>0.55588599999999999</v>
      </c>
      <c r="L341" s="9">
        <f>IF(Raw!$G341&gt;$C$8,IF(Raw!$Q341&gt;$C$8,IF(Raw!$N341&gt;$C$9,IF(Raw!$N341&lt;$A$9,IF(Raw!$X341&gt;$C$9,IF(Raw!$X341&lt;$A$9,Raw!S341,-999),-999),-999),-999),-999),-999)</f>
        <v>1.0860989999999999</v>
      </c>
      <c r="M341" s="9">
        <f>Raw!Q341</f>
        <v>0.99060300000000001</v>
      </c>
      <c r="N341" s="9">
        <f>IF(Raw!$G341&gt;$C$8,IF(Raw!$Q341&gt;$C$8,IF(Raw!$N341&gt;$C$9,IF(Raw!$N341&lt;$A$9,IF(Raw!$X341&gt;$C$9,IF(Raw!$X341&lt;$A$9,Raw!V341,-999),-999),-999),-999),-999),-999)</f>
        <v>607.6</v>
      </c>
      <c r="O341" s="9">
        <f>IF(Raw!$G341&gt;$C$8,IF(Raw!$Q341&gt;$C$8,IF(Raw!$N341&gt;$C$9,IF(Raw!$N341&lt;$A$9,IF(Raw!$X341&gt;$C$9,IF(Raw!$X341&lt;$A$9,Raw!W341,-999),-999),-999),-999),-999),-999)</f>
        <v>0.175064</v>
      </c>
      <c r="P341" s="9">
        <f>IF(Raw!$G341&gt;$C$8,IF(Raw!$Q341&gt;$C$8,IF(Raw!$N341&gt;$C$9,IF(Raw!$N341&lt;$A$9,IF(Raw!$X341&gt;$C$9,IF(Raw!$X341&lt;$A$9,Raw!X341,-999),-999),-999),-999),-999),-999)</f>
        <v>430</v>
      </c>
      <c r="R341" s="9">
        <f t="shared" si="95"/>
        <v>0.4887220000000001</v>
      </c>
      <c r="S341" s="9">
        <f t="shared" si="96"/>
        <v>0.43746469871612986</v>
      </c>
      <c r="T341" s="9">
        <f t="shared" si="97"/>
        <v>0.53021299999999993</v>
      </c>
      <c r="U341" s="9">
        <f t="shared" si="98"/>
        <v>0.48818109583012226</v>
      </c>
      <c r="V341" s="15">
        <f t="shared" si="99"/>
        <v>0.33093436530000003</v>
      </c>
      <c r="X341" s="11">
        <f t="shared" si="100"/>
        <v>8.488199999999998E+18</v>
      </c>
      <c r="Y341" s="11">
        <f t="shared" si="101"/>
        <v>5.5709999999999999E-18</v>
      </c>
      <c r="Z341" s="11">
        <f t="shared" si="102"/>
        <v>4.6199999999999995E-4</v>
      </c>
      <c r="AA341" s="16">
        <f t="shared" si="103"/>
        <v>2.1379861454793425E-2</v>
      </c>
      <c r="AB341" s="9">
        <f t="shared" si="104"/>
        <v>0.56722188048153033</v>
      </c>
      <c r="AC341" s="9">
        <f t="shared" si="105"/>
        <v>0.97862013854520669</v>
      </c>
      <c r="AD341" s="15">
        <f t="shared" si="106"/>
        <v>46.276756395656776</v>
      </c>
      <c r="AE341" s="3">
        <f t="shared" si="107"/>
        <v>670.74839999999983</v>
      </c>
      <c r="AF341" s="2">
        <f t="shared" si="108"/>
        <v>0.25</v>
      </c>
      <c r="AG341" s="9">
        <f t="shared" si="109"/>
        <v>1.7378028960534878E-2</v>
      </c>
      <c r="AH341" s="2">
        <f t="shared" si="110"/>
        <v>0.8409137774344555</v>
      </c>
    </row>
    <row r="342" spans="1:34">
      <c r="A342" s="1">
        <f>Raw!A342</f>
        <v>329</v>
      </c>
      <c r="B342" s="14">
        <f>Raw!B342</f>
        <v>0.38446759259259261</v>
      </c>
      <c r="C342" s="15">
        <f>Raw!C342</f>
        <v>60.8</v>
      </c>
      <c r="D342" s="15">
        <f>IF(C342&gt;0.5,Raw!D342*D$11,-999)</f>
        <v>14.1</v>
      </c>
      <c r="E342" s="9">
        <f>IF(Raw!$G342&gt;$C$8,IF(Raw!$Q342&gt;$C$8,IF(Raw!$N342&gt;$C$9,IF(Raw!$N342&lt;$A$9,IF(Raw!$X342&gt;$C$9,IF(Raw!$X342&lt;$A$9,Raw!H342,-999),-999),-999),-999),-999),-999)</f>
        <v>0.63324000000000003</v>
      </c>
      <c r="F342" s="9">
        <f>IF(Raw!$G342&gt;$C$8,IF(Raw!$Q342&gt;$C$8,IF(Raw!$N342&gt;$C$9,IF(Raw!$N342&lt;$A$9,IF(Raw!$X342&gt;$C$9,IF(Raw!$X342&lt;$A$9,Raw!I342,-999),-999),-999),-999),-999),-999)</f>
        <v>1.156447</v>
      </c>
      <c r="G342" s="9">
        <f>Raw!G342</f>
        <v>0.986321</v>
      </c>
      <c r="H342" s="9">
        <f>IF(Raw!$G342&gt;$C$8,IF(Raw!$Q342&gt;$C$8,IF(Raw!$N342&gt;$C$9,IF(Raw!$N342&lt;$A$9,IF(Raw!$X342&gt;$C$9,IF(Raw!$X342&lt;$A$9,Raw!L342,-999),-999),-999),-999),-999),-999)</f>
        <v>560.5</v>
      </c>
      <c r="I342" s="9">
        <f>IF(Raw!$G342&gt;$C$8,IF(Raw!$Q342&gt;$C$8,IF(Raw!$N342&gt;$C$9,IF(Raw!$N342&lt;$A$9,IF(Raw!$X342&gt;$C$9,IF(Raw!$X342&lt;$A$9,Raw!M342,-999),-999),-999),-999),-999),-999)</f>
        <v>9.6248E-2</v>
      </c>
      <c r="J342" s="9">
        <f>IF(Raw!$G342&gt;$C$8,IF(Raw!$Q342&gt;$C$8,IF(Raw!$N342&gt;$C$9,IF(Raw!$N342&lt;$A$9,IF(Raw!$X342&gt;$C$9,IF(Raw!$X342&lt;$A$9,Raw!N342,-999),-999),-999),-999),-999),-999)</f>
        <v>566</v>
      </c>
      <c r="K342" s="9">
        <f>IF(Raw!$G342&gt;$C$8,IF(Raw!$Q342&gt;$C$8,IF(Raw!$N342&gt;$C$9,IF(Raw!$N342&lt;$A$9,IF(Raw!$X342&gt;$C$9,IF(Raw!$X342&lt;$A$9,Raw!R342,-999),-999),-999),-999),-999),-999)</f>
        <v>0.56825599999999998</v>
      </c>
      <c r="L342" s="9">
        <f>IF(Raw!$G342&gt;$C$8,IF(Raw!$Q342&gt;$C$8,IF(Raw!$N342&gt;$C$9,IF(Raw!$N342&lt;$A$9,IF(Raw!$X342&gt;$C$9,IF(Raw!$X342&lt;$A$9,Raw!S342,-999),-999),-999),-999),-999),-999)</f>
        <v>1.093763</v>
      </c>
      <c r="M342" s="9">
        <f>Raw!Q342</f>
        <v>0.98426100000000005</v>
      </c>
      <c r="N342" s="9">
        <f>IF(Raw!$G342&gt;$C$8,IF(Raw!$Q342&gt;$C$8,IF(Raw!$N342&gt;$C$9,IF(Raw!$N342&lt;$A$9,IF(Raw!$X342&gt;$C$9,IF(Raw!$X342&lt;$A$9,Raw!V342,-999),-999),-999),-999),-999),-999)</f>
        <v>583.9</v>
      </c>
      <c r="O342" s="9">
        <f>IF(Raw!$G342&gt;$C$8,IF(Raw!$Q342&gt;$C$8,IF(Raw!$N342&gt;$C$9,IF(Raw!$N342&lt;$A$9,IF(Raw!$X342&gt;$C$9,IF(Raw!$X342&lt;$A$9,Raw!W342,-999),-999),-999),-999),-999),-999)</f>
        <v>0.23688300000000001</v>
      </c>
      <c r="P342" s="9">
        <f>IF(Raw!$G342&gt;$C$8,IF(Raw!$Q342&gt;$C$8,IF(Raw!$N342&gt;$C$9,IF(Raw!$N342&lt;$A$9,IF(Raw!$X342&gt;$C$9,IF(Raw!$X342&lt;$A$9,Raw!X342,-999),-999),-999),-999),-999),-999)</f>
        <v>302</v>
      </c>
      <c r="R342" s="9">
        <f t="shared" si="95"/>
        <v>0.52320699999999998</v>
      </c>
      <c r="S342" s="9">
        <f t="shared" si="96"/>
        <v>0.45242626769752525</v>
      </c>
      <c r="T342" s="9">
        <f t="shared" si="97"/>
        <v>0.52550700000000006</v>
      </c>
      <c r="U342" s="9">
        <f t="shared" si="98"/>
        <v>0.48045783227262218</v>
      </c>
      <c r="V342" s="15">
        <f t="shared" si="99"/>
        <v>0.33326958610000001</v>
      </c>
      <c r="X342" s="11">
        <f t="shared" si="100"/>
        <v>8.488199999999998E+18</v>
      </c>
      <c r="Y342" s="11">
        <f t="shared" si="101"/>
        <v>5.6049999999999998E-18</v>
      </c>
      <c r="Z342" s="11">
        <f t="shared" si="102"/>
        <v>5.6599999999999999E-4</v>
      </c>
      <c r="AA342" s="16">
        <f t="shared" si="103"/>
        <v>2.6222105686658007E-2</v>
      </c>
      <c r="AB342" s="9">
        <f t="shared" si="104"/>
        <v>0.5820359000930786</v>
      </c>
      <c r="AC342" s="9">
        <f t="shared" si="105"/>
        <v>0.97377789431334194</v>
      </c>
      <c r="AD342" s="15">
        <f t="shared" si="106"/>
        <v>46.328808633671386</v>
      </c>
      <c r="AE342" s="3">
        <f t="shared" si="107"/>
        <v>674.84199999999976</v>
      </c>
      <c r="AF342" s="2">
        <f t="shared" si="108"/>
        <v>0.25</v>
      </c>
      <c r="AG342" s="9">
        <f t="shared" si="109"/>
        <v>1.7122337667620689E-2</v>
      </c>
      <c r="AH342" s="2">
        <f t="shared" si="110"/>
        <v>0.82854100883855419</v>
      </c>
    </row>
    <row r="343" spans="1:34">
      <c r="A343" s="1">
        <f>Raw!A343</f>
        <v>330</v>
      </c>
      <c r="B343" s="14">
        <f>Raw!B343</f>
        <v>0.38452546296296292</v>
      </c>
      <c r="C343" s="15">
        <f>Raw!C343</f>
        <v>60.1</v>
      </c>
      <c r="D343" s="15">
        <f>IF(C343&gt;0.5,Raw!D343*D$11,-999)</f>
        <v>15</v>
      </c>
      <c r="E343" s="9">
        <f>IF(Raw!$G343&gt;$C$8,IF(Raw!$Q343&gt;$C$8,IF(Raw!$N343&gt;$C$9,IF(Raw!$N343&lt;$A$9,IF(Raw!$X343&gt;$C$9,IF(Raw!$X343&lt;$A$9,Raw!H343,-999),-999),-999),-999),-999),-999)</f>
        <v>0.62112800000000001</v>
      </c>
      <c r="F343" s="9">
        <f>IF(Raw!$G343&gt;$C$8,IF(Raw!$Q343&gt;$C$8,IF(Raw!$N343&gt;$C$9,IF(Raw!$N343&lt;$A$9,IF(Raw!$X343&gt;$C$9,IF(Raw!$X343&lt;$A$9,Raw!I343,-999),-999),-999),-999),-999),-999)</f>
        <v>1.145419</v>
      </c>
      <c r="G343" s="9">
        <f>Raw!G343</f>
        <v>0.98831500000000005</v>
      </c>
      <c r="H343" s="9">
        <f>IF(Raw!$G343&gt;$C$8,IF(Raw!$Q343&gt;$C$8,IF(Raw!$N343&gt;$C$9,IF(Raw!$N343&lt;$A$9,IF(Raw!$X343&gt;$C$9,IF(Raw!$X343&lt;$A$9,Raw!L343,-999),-999),-999),-999),-999),-999)</f>
        <v>568.6</v>
      </c>
      <c r="I343" s="9">
        <f>IF(Raw!$G343&gt;$C$8,IF(Raw!$Q343&gt;$C$8,IF(Raw!$N343&gt;$C$9,IF(Raw!$N343&lt;$A$9,IF(Raw!$X343&gt;$C$9,IF(Raw!$X343&lt;$A$9,Raw!M343,-999),-999),-999),-999),-999),-999)</f>
        <v>7.1961999999999998E-2</v>
      </c>
      <c r="J343" s="9">
        <f>IF(Raw!$G343&gt;$C$8,IF(Raw!$Q343&gt;$C$8,IF(Raw!$N343&gt;$C$9,IF(Raw!$N343&lt;$A$9,IF(Raw!$X343&gt;$C$9,IF(Raw!$X343&lt;$A$9,Raw!N343,-999),-999),-999),-999),-999),-999)</f>
        <v>505</v>
      </c>
      <c r="K343" s="9">
        <f>IF(Raw!$G343&gt;$C$8,IF(Raw!$Q343&gt;$C$8,IF(Raw!$N343&gt;$C$9,IF(Raw!$N343&lt;$A$9,IF(Raw!$X343&gt;$C$9,IF(Raw!$X343&lt;$A$9,Raw!R343,-999),-999),-999),-999),-999),-999)</f>
        <v>0.58157300000000001</v>
      </c>
      <c r="L343" s="9">
        <f>IF(Raw!$G343&gt;$C$8,IF(Raw!$Q343&gt;$C$8,IF(Raw!$N343&gt;$C$9,IF(Raw!$N343&lt;$A$9,IF(Raw!$X343&gt;$C$9,IF(Raw!$X343&lt;$A$9,Raw!S343,-999),-999),-999),-999),-999),-999)</f>
        <v>1.141346</v>
      </c>
      <c r="M343" s="9">
        <f>Raw!Q343</f>
        <v>0.98696799999999996</v>
      </c>
      <c r="N343" s="9">
        <f>IF(Raw!$G343&gt;$C$8,IF(Raw!$Q343&gt;$C$8,IF(Raw!$N343&gt;$C$9,IF(Raw!$N343&lt;$A$9,IF(Raw!$X343&gt;$C$9,IF(Raw!$X343&lt;$A$9,Raw!V343,-999),-999),-999),-999),-999),-999)</f>
        <v>614.9</v>
      </c>
      <c r="O343" s="9">
        <f>IF(Raw!$G343&gt;$C$8,IF(Raw!$Q343&gt;$C$8,IF(Raw!$N343&gt;$C$9,IF(Raw!$N343&lt;$A$9,IF(Raw!$X343&gt;$C$9,IF(Raw!$X343&lt;$A$9,Raw!W343,-999),-999),-999),-999),-999),-999)</f>
        <v>0.183641</v>
      </c>
      <c r="P343" s="9">
        <f>IF(Raw!$G343&gt;$C$8,IF(Raw!$Q343&gt;$C$8,IF(Raw!$N343&gt;$C$9,IF(Raw!$N343&lt;$A$9,IF(Raw!$X343&gt;$C$9,IF(Raw!$X343&lt;$A$9,Raw!X343,-999),-999),-999),-999),-999),-999)</f>
        <v>383</v>
      </c>
      <c r="R343" s="9">
        <f t="shared" si="95"/>
        <v>0.52429099999999995</v>
      </c>
      <c r="S343" s="9">
        <f t="shared" si="96"/>
        <v>0.4577285691960758</v>
      </c>
      <c r="T343" s="9">
        <f t="shared" si="97"/>
        <v>0.55977299999999997</v>
      </c>
      <c r="U343" s="9">
        <f t="shared" si="98"/>
        <v>0.49044987234370646</v>
      </c>
      <c r="V343" s="15">
        <f t="shared" si="99"/>
        <v>0.34776812620000003</v>
      </c>
      <c r="X343" s="11">
        <f t="shared" si="100"/>
        <v>9.029999999999999E+18</v>
      </c>
      <c r="Y343" s="11">
        <f t="shared" si="101"/>
        <v>5.6859999999999996E-18</v>
      </c>
      <c r="Z343" s="11">
        <f t="shared" si="102"/>
        <v>5.0500000000000002E-4</v>
      </c>
      <c r="AA343" s="16">
        <f t="shared" si="103"/>
        <v>2.5273691039018668E-2</v>
      </c>
      <c r="AB343" s="9">
        <f t="shared" si="104"/>
        <v>0.5957205298539846</v>
      </c>
      <c r="AC343" s="9">
        <f t="shared" si="105"/>
        <v>0.97472630896098134</v>
      </c>
      <c r="AD343" s="15">
        <f t="shared" si="106"/>
        <v>50.046912948551814</v>
      </c>
      <c r="AE343" s="3">
        <f t="shared" si="107"/>
        <v>684.59439999999972</v>
      </c>
      <c r="AF343" s="2">
        <f t="shared" si="108"/>
        <v>0.25</v>
      </c>
      <c r="AG343" s="9">
        <f t="shared" si="109"/>
        <v>1.8881155436010634E-2</v>
      </c>
      <c r="AH343" s="2">
        <f t="shared" si="110"/>
        <v>0.91364928531768974</v>
      </c>
    </row>
    <row r="344" spans="1:34">
      <c r="A344" s="1">
        <f>Raw!A344</f>
        <v>331</v>
      </c>
      <c r="B344" s="14">
        <f>Raw!B344</f>
        <v>0.38458333333333333</v>
      </c>
      <c r="C344" s="15">
        <f>Raw!C344</f>
        <v>59.7</v>
      </c>
      <c r="D344" s="15">
        <f>IF(C344&gt;0.5,Raw!D344*D$11,-999)</f>
        <v>15</v>
      </c>
      <c r="E344" s="9">
        <f>IF(Raw!$G344&gt;$C$8,IF(Raw!$Q344&gt;$C$8,IF(Raw!$N344&gt;$C$9,IF(Raw!$N344&lt;$A$9,IF(Raw!$X344&gt;$C$9,IF(Raw!$X344&lt;$A$9,Raw!H344,-999),-999),-999),-999),-999),-999)</f>
        <v>0.62460300000000002</v>
      </c>
      <c r="F344" s="9">
        <f>IF(Raw!$G344&gt;$C$8,IF(Raw!$Q344&gt;$C$8,IF(Raw!$N344&gt;$C$9,IF(Raw!$N344&lt;$A$9,IF(Raw!$X344&gt;$C$9,IF(Raw!$X344&lt;$A$9,Raw!I344,-999),-999),-999),-999),-999),-999)</f>
        <v>1.1549160000000001</v>
      </c>
      <c r="G344" s="9">
        <f>Raw!G344</f>
        <v>0.98974300000000004</v>
      </c>
      <c r="H344" s="9">
        <f>IF(Raw!$G344&gt;$C$8,IF(Raw!$Q344&gt;$C$8,IF(Raw!$N344&gt;$C$9,IF(Raw!$N344&lt;$A$9,IF(Raw!$X344&gt;$C$9,IF(Raw!$X344&lt;$A$9,Raw!L344,-999),-999),-999),-999),-999),-999)</f>
        <v>570.4</v>
      </c>
      <c r="I344" s="9">
        <f>IF(Raw!$G344&gt;$C$8,IF(Raw!$Q344&gt;$C$8,IF(Raw!$N344&gt;$C$9,IF(Raw!$N344&lt;$A$9,IF(Raw!$X344&gt;$C$9,IF(Raw!$X344&lt;$A$9,Raw!M344,-999),-999),-999),-999),-999),-999)</f>
        <v>3.4999999999999997E-5</v>
      </c>
      <c r="J344" s="9">
        <f>IF(Raw!$G344&gt;$C$8,IF(Raw!$Q344&gt;$C$8,IF(Raw!$N344&gt;$C$9,IF(Raw!$N344&lt;$A$9,IF(Raw!$X344&gt;$C$9,IF(Raw!$X344&lt;$A$9,Raw!N344,-999),-999),-999),-999),-999),-999)</f>
        <v>473</v>
      </c>
      <c r="K344" s="9">
        <f>IF(Raw!$G344&gt;$C$8,IF(Raw!$Q344&gt;$C$8,IF(Raw!$N344&gt;$C$9,IF(Raw!$N344&lt;$A$9,IF(Raw!$X344&gt;$C$9,IF(Raw!$X344&lt;$A$9,Raw!R344,-999),-999),-999),-999),-999),-999)</f>
        <v>0.582538</v>
      </c>
      <c r="L344" s="9">
        <f>IF(Raw!$G344&gt;$C$8,IF(Raw!$Q344&gt;$C$8,IF(Raw!$N344&gt;$C$9,IF(Raw!$N344&lt;$A$9,IF(Raw!$X344&gt;$C$9,IF(Raw!$X344&lt;$A$9,Raw!S344,-999),-999),-999),-999),-999),-999)</f>
        <v>1.132951</v>
      </c>
      <c r="M344" s="9">
        <f>Raw!Q344</f>
        <v>0.98841400000000001</v>
      </c>
      <c r="N344" s="9">
        <f>IF(Raw!$G344&gt;$C$8,IF(Raw!$Q344&gt;$C$8,IF(Raw!$N344&gt;$C$9,IF(Raw!$N344&lt;$A$9,IF(Raw!$X344&gt;$C$9,IF(Raw!$X344&lt;$A$9,Raw!V344,-999),-999),-999),-999),-999),-999)</f>
        <v>566.5</v>
      </c>
      <c r="O344" s="9">
        <f>IF(Raw!$G344&gt;$C$8,IF(Raw!$Q344&gt;$C$8,IF(Raw!$N344&gt;$C$9,IF(Raw!$N344&lt;$A$9,IF(Raw!$X344&gt;$C$9,IF(Raw!$X344&lt;$A$9,Raw!W344,-999),-999),-999),-999),-999),-999)</f>
        <v>3.8018999999999997E-2</v>
      </c>
      <c r="P344" s="9">
        <f>IF(Raw!$G344&gt;$C$8,IF(Raw!$Q344&gt;$C$8,IF(Raw!$N344&gt;$C$9,IF(Raw!$N344&lt;$A$9,IF(Raw!$X344&gt;$C$9,IF(Raw!$X344&lt;$A$9,Raw!X344,-999),-999),-999),-999),-999),-999)</f>
        <v>614</v>
      </c>
      <c r="R344" s="9">
        <f t="shared" si="95"/>
        <v>0.53031300000000003</v>
      </c>
      <c r="S344" s="9">
        <f t="shared" si="96"/>
        <v>0.45917884937086334</v>
      </c>
      <c r="T344" s="9">
        <f t="shared" si="97"/>
        <v>0.55041300000000004</v>
      </c>
      <c r="U344" s="9">
        <f t="shared" si="98"/>
        <v>0.48582242303506507</v>
      </c>
      <c r="V344" s="15">
        <f t="shared" si="99"/>
        <v>0.34521016970000007</v>
      </c>
      <c r="X344" s="11">
        <f t="shared" si="100"/>
        <v>9.029999999999999E+18</v>
      </c>
      <c r="Y344" s="11">
        <f t="shared" si="101"/>
        <v>5.7039999999999991E-18</v>
      </c>
      <c r="Z344" s="11">
        <f t="shared" si="102"/>
        <v>4.73E-4</v>
      </c>
      <c r="AA344" s="16">
        <f t="shared" si="103"/>
        <v>2.3783435076356187E-2</v>
      </c>
      <c r="AB344" s="9">
        <f t="shared" si="104"/>
        <v>0.59562871185068245</v>
      </c>
      <c r="AC344" s="9">
        <f t="shared" si="105"/>
        <v>0.97621656492364384</v>
      </c>
      <c r="AD344" s="15">
        <f t="shared" si="106"/>
        <v>50.282103755509901</v>
      </c>
      <c r="AE344" s="3">
        <f t="shared" si="107"/>
        <v>686.7615999999997</v>
      </c>
      <c r="AF344" s="2">
        <f t="shared" si="108"/>
        <v>0.25</v>
      </c>
      <c r="AG344" s="9">
        <f t="shared" si="109"/>
        <v>1.8790902678309511E-2</v>
      </c>
      <c r="AH344" s="2">
        <f t="shared" si="110"/>
        <v>0.90928200134235038</v>
      </c>
    </row>
    <row r="345" spans="1:34">
      <c r="A345" s="1">
        <f>Raw!A345</f>
        <v>332</v>
      </c>
      <c r="B345" s="14">
        <f>Raw!B345</f>
        <v>0.38462962962962965</v>
      </c>
      <c r="C345" s="15">
        <f>Raw!C345</f>
        <v>58.8</v>
      </c>
      <c r="D345" s="15">
        <f>IF(C345&gt;0.5,Raw!D345*D$11,-999)</f>
        <v>15</v>
      </c>
      <c r="E345" s="9">
        <f>IF(Raw!$G345&gt;$C$8,IF(Raw!$Q345&gt;$C$8,IF(Raw!$N345&gt;$C$9,IF(Raw!$N345&lt;$A$9,IF(Raw!$X345&gt;$C$9,IF(Raw!$X345&lt;$A$9,Raw!H345,-999),-999),-999),-999),-999),-999)</f>
        <v>0.70514699999999997</v>
      </c>
      <c r="F345" s="9">
        <f>IF(Raw!$G345&gt;$C$8,IF(Raw!$Q345&gt;$C$8,IF(Raw!$N345&gt;$C$9,IF(Raw!$N345&lt;$A$9,IF(Raw!$X345&gt;$C$9,IF(Raw!$X345&lt;$A$9,Raw!I345,-999),-999),-999),-999),-999),-999)</f>
        <v>1.3015380000000001</v>
      </c>
      <c r="G345" s="9">
        <f>Raw!G345</f>
        <v>0.98926099999999995</v>
      </c>
      <c r="H345" s="9">
        <f>IF(Raw!$G345&gt;$C$8,IF(Raw!$Q345&gt;$C$8,IF(Raw!$N345&gt;$C$9,IF(Raw!$N345&lt;$A$9,IF(Raw!$X345&gt;$C$9,IF(Raw!$X345&lt;$A$9,Raw!L345,-999),-999),-999),-999),-999),-999)</f>
        <v>593</v>
      </c>
      <c r="I345" s="9">
        <f>IF(Raw!$G345&gt;$C$8,IF(Raw!$Q345&gt;$C$8,IF(Raw!$N345&gt;$C$9,IF(Raw!$N345&lt;$A$9,IF(Raw!$X345&gt;$C$9,IF(Raw!$X345&lt;$A$9,Raw!M345,-999),-999),-999),-999),-999),-999)</f>
        <v>0.174262</v>
      </c>
      <c r="J345" s="9">
        <f>IF(Raw!$G345&gt;$C$8,IF(Raw!$Q345&gt;$C$8,IF(Raw!$N345&gt;$C$9,IF(Raw!$N345&lt;$A$9,IF(Raw!$X345&gt;$C$9,IF(Raw!$X345&lt;$A$9,Raw!N345,-999),-999),-999),-999),-999),-999)</f>
        <v>614</v>
      </c>
      <c r="K345" s="9">
        <f>IF(Raw!$G345&gt;$C$8,IF(Raw!$Q345&gt;$C$8,IF(Raw!$N345&gt;$C$9,IF(Raw!$N345&lt;$A$9,IF(Raw!$X345&gt;$C$9,IF(Raw!$X345&lt;$A$9,Raw!R345,-999),-999),-999),-999),-999),-999)</f>
        <v>0.58739600000000003</v>
      </c>
      <c r="L345" s="9">
        <f>IF(Raw!$G345&gt;$C$8,IF(Raw!$Q345&gt;$C$8,IF(Raw!$N345&gt;$C$9,IF(Raw!$N345&lt;$A$9,IF(Raw!$X345&gt;$C$9,IF(Raw!$X345&lt;$A$9,Raw!S345,-999),-999),-999),-999),-999),-999)</f>
        <v>1.147551</v>
      </c>
      <c r="M345" s="9">
        <f>Raw!Q345</f>
        <v>0.98861500000000002</v>
      </c>
      <c r="N345" s="9">
        <f>IF(Raw!$G345&gt;$C$8,IF(Raw!$Q345&gt;$C$8,IF(Raw!$N345&gt;$C$9,IF(Raw!$N345&lt;$A$9,IF(Raw!$X345&gt;$C$9,IF(Raw!$X345&lt;$A$9,Raw!V345,-999),-999),-999),-999),-999),-999)</f>
        <v>594.79999999999995</v>
      </c>
      <c r="O345" s="9">
        <f>IF(Raw!$G345&gt;$C$8,IF(Raw!$Q345&gt;$C$8,IF(Raw!$N345&gt;$C$9,IF(Raw!$N345&lt;$A$9,IF(Raw!$X345&gt;$C$9,IF(Raw!$X345&lt;$A$9,Raw!W345,-999),-999),-999),-999),-999),-999)</f>
        <v>0.118737</v>
      </c>
      <c r="P345" s="9">
        <f>IF(Raw!$G345&gt;$C$8,IF(Raw!$Q345&gt;$C$8,IF(Raw!$N345&gt;$C$9,IF(Raw!$N345&lt;$A$9,IF(Raw!$X345&gt;$C$9,IF(Raw!$X345&lt;$A$9,Raw!X345,-999),-999),-999),-999),-999),-999)</f>
        <v>503</v>
      </c>
      <c r="R345" s="9">
        <f t="shared" si="95"/>
        <v>0.59639100000000012</v>
      </c>
      <c r="S345" s="9">
        <f t="shared" si="96"/>
        <v>0.45822019795042485</v>
      </c>
      <c r="T345" s="9">
        <f t="shared" si="97"/>
        <v>0.56015499999999996</v>
      </c>
      <c r="U345" s="9">
        <f t="shared" si="98"/>
        <v>0.48813081074392334</v>
      </c>
      <c r="V345" s="15">
        <f t="shared" si="99"/>
        <v>0.34965878970000003</v>
      </c>
      <c r="X345" s="11">
        <f t="shared" si="100"/>
        <v>9.029999999999999E+18</v>
      </c>
      <c r="Y345" s="11">
        <f t="shared" si="101"/>
        <v>5.93E-18</v>
      </c>
      <c r="Z345" s="11">
        <f t="shared" si="102"/>
        <v>6.1399999999999996E-4</v>
      </c>
      <c r="AA345" s="16">
        <f t="shared" si="103"/>
        <v>3.1831830603275844E-2</v>
      </c>
      <c r="AB345" s="9">
        <f t="shared" si="104"/>
        <v>0.60522675907157797</v>
      </c>
      <c r="AC345" s="9">
        <f t="shared" si="105"/>
        <v>0.96816816939672423</v>
      </c>
      <c r="AD345" s="15">
        <f t="shared" si="106"/>
        <v>51.843372318038838</v>
      </c>
      <c r="AE345" s="3">
        <f t="shared" si="107"/>
        <v>713.97199999999987</v>
      </c>
      <c r="AF345" s="2">
        <f t="shared" si="108"/>
        <v>0.25</v>
      </c>
      <c r="AG345" s="9">
        <f t="shared" si="109"/>
        <v>1.9466421047156436E-2</v>
      </c>
      <c r="AH345" s="2">
        <f t="shared" si="110"/>
        <v>0.94196998365400741</v>
      </c>
    </row>
    <row r="346" spans="1:34">
      <c r="A346" s="1">
        <f>Raw!A346</f>
        <v>333</v>
      </c>
      <c r="B346" s="14">
        <f>Raw!B346</f>
        <v>0.38468750000000002</v>
      </c>
      <c r="C346" s="15">
        <f>Raw!C346</f>
        <v>58.1</v>
      </c>
      <c r="D346" s="15">
        <f>IF(C346&gt;0.5,Raw!D346*D$11,-999)</f>
        <v>15.8</v>
      </c>
      <c r="E346" s="9">
        <f>IF(Raw!$G346&gt;$C$8,IF(Raw!$Q346&gt;$C$8,IF(Raw!$N346&gt;$C$9,IF(Raw!$N346&lt;$A$9,IF(Raw!$X346&gt;$C$9,IF(Raw!$X346&lt;$A$9,Raw!H346,-999),-999),-999),-999),-999),-999)</f>
        <v>0.64534499999999995</v>
      </c>
      <c r="F346" s="9">
        <f>IF(Raw!$G346&gt;$C$8,IF(Raw!$Q346&gt;$C$8,IF(Raw!$N346&gt;$C$9,IF(Raw!$N346&lt;$A$9,IF(Raw!$X346&gt;$C$9,IF(Raw!$X346&lt;$A$9,Raw!I346,-999),-999),-999),-999),-999),-999)</f>
        <v>1.1821060000000001</v>
      </c>
      <c r="G346" s="9">
        <f>Raw!G346</f>
        <v>0.99166699999999997</v>
      </c>
      <c r="H346" s="9">
        <f>IF(Raw!$G346&gt;$C$8,IF(Raw!$Q346&gt;$C$8,IF(Raw!$N346&gt;$C$9,IF(Raw!$N346&lt;$A$9,IF(Raw!$X346&gt;$C$9,IF(Raw!$X346&lt;$A$9,Raw!L346,-999),-999),-999),-999),-999),-999)</f>
        <v>581.9</v>
      </c>
      <c r="I346" s="9">
        <f>IF(Raw!$G346&gt;$C$8,IF(Raw!$Q346&gt;$C$8,IF(Raw!$N346&gt;$C$9,IF(Raw!$N346&lt;$A$9,IF(Raw!$X346&gt;$C$9,IF(Raw!$X346&lt;$A$9,Raw!M346,-999),-999),-999),-999),-999),-999)</f>
        <v>0.142072</v>
      </c>
      <c r="J346" s="9">
        <f>IF(Raw!$G346&gt;$C$8,IF(Raw!$Q346&gt;$C$8,IF(Raw!$N346&gt;$C$9,IF(Raw!$N346&lt;$A$9,IF(Raw!$X346&gt;$C$9,IF(Raw!$X346&lt;$A$9,Raw!N346,-999),-999),-999),-999),-999),-999)</f>
        <v>406</v>
      </c>
      <c r="K346" s="9">
        <f>IF(Raw!$G346&gt;$C$8,IF(Raw!$Q346&gt;$C$8,IF(Raw!$N346&gt;$C$9,IF(Raw!$N346&lt;$A$9,IF(Raw!$X346&gt;$C$9,IF(Raw!$X346&lt;$A$9,Raw!R346,-999),-999),-999),-999),-999),-999)</f>
        <v>0.58509</v>
      </c>
      <c r="L346" s="9">
        <f>IF(Raw!$G346&gt;$C$8,IF(Raw!$Q346&gt;$C$8,IF(Raw!$N346&gt;$C$9,IF(Raw!$N346&lt;$A$9,IF(Raw!$X346&gt;$C$9,IF(Raw!$X346&lt;$A$9,Raw!S346,-999),-999),-999),-999),-999),-999)</f>
        <v>1.1757949999999999</v>
      </c>
      <c r="M346" s="9">
        <f>Raw!Q346</f>
        <v>0.991618</v>
      </c>
      <c r="N346" s="9">
        <f>IF(Raw!$G346&gt;$C$8,IF(Raw!$Q346&gt;$C$8,IF(Raw!$N346&gt;$C$9,IF(Raw!$N346&lt;$A$9,IF(Raw!$X346&gt;$C$9,IF(Raw!$X346&lt;$A$9,Raw!V346,-999),-999),-999),-999),-999),-999)</f>
        <v>591</v>
      </c>
      <c r="O346" s="9">
        <f>IF(Raw!$G346&gt;$C$8,IF(Raw!$Q346&gt;$C$8,IF(Raw!$N346&gt;$C$9,IF(Raw!$N346&lt;$A$9,IF(Raw!$X346&gt;$C$9,IF(Raw!$X346&lt;$A$9,Raw!W346,-999),-999),-999),-999),-999),-999)</f>
        <v>3.7692000000000003E-2</v>
      </c>
      <c r="P346" s="9">
        <f>IF(Raw!$G346&gt;$C$8,IF(Raw!$Q346&gt;$C$8,IF(Raw!$N346&gt;$C$9,IF(Raw!$N346&lt;$A$9,IF(Raw!$X346&gt;$C$9,IF(Raw!$X346&lt;$A$9,Raw!X346,-999),-999),-999),-999),-999),-999)</f>
        <v>430</v>
      </c>
      <c r="R346" s="9">
        <f t="shared" si="95"/>
        <v>0.53676100000000015</v>
      </c>
      <c r="S346" s="9">
        <f t="shared" si="96"/>
        <v>0.45407180066762209</v>
      </c>
      <c r="T346" s="9">
        <f t="shared" si="97"/>
        <v>0.59070499999999992</v>
      </c>
      <c r="U346" s="9">
        <f t="shared" si="98"/>
        <v>0.50238774616323423</v>
      </c>
      <c r="V346" s="15">
        <f t="shared" si="99"/>
        <v>0.35826473650000001</v>
      </c>
      <c r="X346" s="11">
        <f t="shared" si="100"/>
        <v>9.5116E+18</v>
      </c>
      <c r="Y346" s="11">
        <f t="shared" si="101"/>
        <v>5.8189999999999996E-18</v>
      </c>
      <c r="Z346" s="11">
        <f t="shared" si="102"/>
        <v>4.06E-4</v>
      </c>
      <c r="AA346" s="16">
        <f t="shared" si="103"/>
        <v>2.197742706573768E-2</v>
      </c>
      <c r="AB346" s="9">
        <f t="shared" si="104"/>
        <v>0.59807217605486662</v>
      </c>
      <c r="AC346" s="9">
        <f t="shared" si="105"/>
        <v>0.9780225729342622</v>
      </c>
      <c r="AD346" s="15">
        <f t="shared" si="106"/>
        <v>54.131593757974571</v>
      </c>
      <c r="AE346" s="3">
        <f t="shared" si="107"/>
        <v>700.60759999999982</v>
      </c>
      <c r="AF346" s="2">
        <f t="shared" si="108"/>
        <v>0.25</v>
      </c>
      <c r="AG346" s="9">
        <f t="shared" si="109"/>
        <v>2.0919268757148186E-2</v>
      </c>
      <c r="AH346" s="2">
        <f t="shared" si="110"/>
        <v>1.0122725282418119</v>
      </c>
    </row>
    <row r="347" spans="1:34">
      <c r="A347" s="1">
        <f>Raw!A347</f>
        <v>334</v>
      </c>
      <c r="B347" s="14">
        <f>Raw!B347</f>
        <v>0.38473379629629628</v>
      </c>
      <c r="C347" s="15">
        <f>Raw!C347</f>
        <v>57</v>
      </c>
      <c r="D347" s="15">
        <f>IF(C347&gt;0.5,Raw!D347*D$11,-999)</f>
        <v>15.8</v>
      </c>
      <c r="E347" s="9">
        <f>IF(Raw!$G347&gt;$C$8,IF(Raw!$Q347&gt;$C$8,IF(Raw!$N347&gt;$C$9,IF(Raw!$N347&lt;$A$9,IF(Raw!$X347&gt;$C$9,IF(Raw!$X347&lt;$A$9,Raw!H347,-999),-999),-999),-999),-999),-999)</f>
        <v>0.67274299999999998</v>
      </c>
      <c r="F347" s="9">
        <f>IF(Raw!$G347&gt;$C$8,IF(Raw!$Q347&gt;$C$8,IF(Raw!$N347&gt;$C$9,IF(Raw!$N347&lt;$A$9,IF(Raw!$X347&gt;$C$9,IF(Raw!$X347&lt;$A$9,Raw!I347,-999),-999),-999),-999),-999),-999)</f>
        <v>1.2570570000000001</v>
      </c>
      <c r="G347" s="9">
        <f>Raw!G347</f>
        <v>0.98992999999999998</v>
      </c>
      <c r="H347" s="9">
        <f>IF(Raw!$G347&gt;$C$8,IF(Raw!$Q347&gt;$C$8,IF(Raw!$N347&gt;$C$9,IF(Raw!$N347&lt;$A$9,IF(Raw!$X347&gt;$C$9,IF(Raw!$X347&lt;$A$9,Raw!L347,-999),-999),-999),-999),-999),-999)</f>
        <v>569.29999999999995</v>
      </c>
      <c r="I347" s="9">
        <f>IF(Raw!$G347&gt;$C$8,IF(Raw!$Q347&gt;$C$8,IF(Raw!$N347&gt;$C$9,IF(Raw!$N347&lt;$A$9,IF(Raw!$X347&gt;$C$9,IF(Raw!$X347&lt;$A$9,Raw!M347,-999),-999),-999),-999),-999),-999)</f>
        <v>0.113009</v>
      </c>
      <c r="J347" s="9">
        <f>IF(Raw!$G347&gt;$C$8,IF(Raw!$Q347&gt;$C$8,IF(Raw!$N347&gt;$C$9,IF(Raw!$N347&lt;$A$9,IF(Raw!$X347&gt;$C$9,IF(Raw!$X347&lt;$A$9,Raw!N347,-999),-999),-999),-999),-999),-999)</f>
        <v>507</v>
      </c>
      <c r="K347" s="9">
        <f>IF(Raw!$G347&gt;$C$8,IF(Raw!$Q347&gt;$C$8,IF(Raw!$N347&gt;$C$9,IF(Raw!$N347&lt;$A$9,IF(Raw!$X347&gt;$C$9,IF(Raw!$X347&lt;$A$9,Raw!R347,-999),-999),-999),-999),-999),-999)</f>
        <v>0.58641100000000002</v>
      </c>
      <c r="L347" s="9">
        <f>IF(Raw!$G347&gt;$C$8,IF(Raw!$Q347&gt;$C$8,IF(Raw!$N347&gt;$C$9,IF(Raw!$N347&lt;$A$9,IF(Raw!$X347&gt;$C$9,IF(Raw!$X347&lt;$A$9,Raw!S347,-999),-999),-999),-999),-999),-999)</f>
        <v>1.1511769999999999</v>
      </c>
      <c r="M347" s="9">
        <f>Raw!Q347</f>
        <v>0.98932900000000001</v>
      </c>
      <c r="N347" s="9">
        <f>IF(Raw!$G347&gt;$C$8,IF(Raw!$Q347&gt;$C$8,IF(Raw!$N347&gt;$C$9,IF(Raw!$N347&lt;$A$9,IF(Raw!$X347&gt;$C$9,IF(Raw!$X347&lt;$A$9,Raw!V347,-999),-999),-999),-999),-999),-999)</f>
        <v>592</v>
      </c>
      <c r="O347" s="9">
        <f>IF(Raw!$G347&gt;$C$8,IF(Raw!$Q347&gt;$C$8,IF(Raw!$N347&gt;$C$9,IF(Raw!$N347&lt;$A$9,IF(Raw!$X347&gt;$C$9,IF(Raw!$X347&lt;$A$9,Raw!W347,-999),-999),-999),-999),-999),-999)</f>
        <v>0.156997</v>
      </c>
      <c r="P347" s="9">
        <f>IF(Raw!$G347&gt;$C$8,IF(Raw!$Q347&gt;$C$8,IF(Raw!$N347&gt;$C$9,IF(Raw!$N347&lt;$A$9,IF(Raw!$X347&gt;$C$9,IF(Raw!$X347&lt;$A$9,Raw!X347,-999),-999),-999),-999),-999),-999)</f>
        <v>475</v>
      </c>
      <c r="R347" s="9">
        <f t="shared" si="95"/>
        <v>0.58431400000000011</v>
      </c>
      <c r="S347" s="9">
        <f t="shared" si="96"/>
        <v>0.46482697284212254</v>
      </c>
      <c r="T347" s="9">
        <f t="shared" si="97"/>
        <v>0.56476599999999988</v>
      </c>
      <c r="U347" s="9">
        <f t="shared" si="98"/>
        <v>0.49059875240731871</v>
      </c>
      <c r="V347" s="15">
        <f t="shared" si="99"/>
        <v>0.35076363189999998</v>
      </c>
      <c r="X347" s="11">
        <f t="shared" si="100"/>
        <v>9.5116E+18</v>
      </c>
      <c r="Y347" s="11">
        <f t="shared" si="101"/>
        <v>5.6929999999999989E-18</v>
      </c>
      <c r="Z347" s="11">
        <f t="shared" si="102"/>
        <v>5.0699999999999996E-4</v>
      </c>
      <c r="AA347" s="16">
        <f t="shared" si="103"/>
        <v>2.6720243517996529E-2</v>
      </c>
      <c r="AB347" s="9">
        <f t="shared" si="104"/>
        <v>0.6015016850506848</v>
      </c>
      <c r="AC347" s="9">
        <f t="shared" si="105"/>
        <v>0.9732797564820036</v>
      </c>
      <c r="AD347" s="15">
        <f t="shared" si="106"/>
        <v>52.702649936876796</v>
      </c>
      <c r="AE347" s="3">
        <f t="shared" si="107"/>
        <v>685.43719999999973</v>
      </c>
      <c r="AF347" s="2">
        <f t="shared" si="108"/>
        <v>0.25</v>
      </c>
      <c r="AG347" s="9">
        <f t="shared" si="109"/>
        <v>1.9889118698147235E-2</v>
      </c>
      <c r="AH347" s="2">
        <f t="shared" si="110"/>
        <v>0.96242410300290293</v>
      </c>
    </row>
    <row r="348" spans="1:34">
      <c r="A348" s="1">
        <f>Raw!A348</f>
        <v>335</v>
      </c>
      <c r="B348" s="14">
        <f>Raw!B348</f>
        <v>0.38479166666666664</v>
      </c>
      <c r="C348" s="15">
        <f>Raw!C348</f>
        <v>57.2</v>
      </c>
      <c r="D348" s="15">
        <f>IF(C348&gt;0.5,Raw!D348*D$11,-999)</f>
        <v>16.7</v>
      </c>
      <c r="E348" s="9">
        <f>IF(Raw!$G348&gt;$C$8,IF(Raw!$Q348&gt;$C$8,IF(Raw!$N348&gt;$C$9,IF(Raw!$N348&lt;$A$9,IF(Raw!$X348&gt;$C$9,IF(Raw!$X348&lt;$A$9,Raw!H348,-999),-999),-999),-999),-999),-999)</f>
        <v>0.65479799999999999</v>
      </c>
      <c r="F348" s="9">
        <f>IF(Raw!$G348&gt;$C$8,IF(Raw!$Q348&gt;$C$8,IF(Raw!$N348&gt;$C$9,IF(Raw!$N348&lt;$A$9,IF(Raw!$X348&gt;$C$9,IF(Raw!$X348&lt;$A$9,Raw!I348,-999),-999),-999),-999),-999),-999)</f>
        <v>1.1832339999999999</v>
      </c>
      <c r="G348" s="9">
        <f>Raw!G348</f>
        <v>0.98832200000000003</v>
      </c>
      <c r="H348" s="9">
        <f>IF(Raw!$G348&gt;$C$8,IF(Raw!$Q348&gt;$C$8,IF(Raw!$N348&gt;$C$9,IF(Raw!$N348&lt;$A$9,IF(Raw!$X348&gt;$C$9,IF(Raw!$X348&lt;$A$9,Raw!L348,-999),-999),-999),-999),-999),-999)</f>
        <v>583</v>
      </c>
      <c r="I348" s="9">
        <f>IF(Raw!$G348&gt;$C$8,IF(Raw!$Q348&gt;$C$8,IF(Raw!$N348&gt;$C$9,IF(Raw!$N348&lt;$A$9,IF(Raw!$X348&gt;$C$9,IF(Raw!$X348&lt;$A$9,Raw!M348,-999),-999),-999),-999),-999),-999)</f>
        <v>0.121186</v>
      </c>
      <c r="J348" s="9">
        <f>IF(Raw!$G348&gt;$C$8,IF(Raw!$Q348&gt;$C$8,IF(Raw!$N348&gt;$C$9,IF(Raw!$N348&lt;$A$9,IF(Raw!$X348&gt;$C$9,IF(Raw!$X348&lt;$A$9,Raw!N348,-999),-999),-999),-999),-999),-999)</f>
        <v>499</v>
      </c>
      <c r="K348" s="9">
        <f>IF(Raw!$G348&gt;$C$8,IF(Raw!$Q348&gt;$C$8,IF(Raw!$N348&gt;$C$9,IF(Raw!$N348&lt;$A$9,IF(Raw!$X348&gt;$C$9,IF(Raw!$X348&lt;$A$9,Raw!R348,-999),-999),-999),-999),-999),-999)</f>
        <v>0.60964600000000002</v>
      </c>
      <c r="L348" s="9">
        <f>IF(Raw!$G348&gt;$C$8,IF(Raw!$Q348&gt;$C$8,IF(Raw!$N348&gt;$C$9,IF(Raw!$N348&lt;$A$9,IF(Raw!$X348&gt;$C$9,IF(Raw!$X348&lt;$A$9,Raw!S348,-999),-999),-999),-999),-999),-999)</f>
        <v>1.199681</v>
      </c>
      <c r="M348" s="9">
        <f>Raw!Q348</f>
        <v>0.99246699999999999</v>
      </c>
      <c r="N348" s="9">
        <f>IF(Raw!$G348&gt;$C$8,IF(Raw!$Q348&gt;$C$8,IF(Raw!$N348&gt;$C$9,IF(Raw!$N348&lt;$A$9,IF(Raw!$X348&gt;$C$9,IF(Raw!$X348&lt;$A$9,Raw!V348,-999),-999),-999),-999),-999),-999)</f>
        <v>559.20000000000005</v>
      </c>
      <c r="O348" s="9">
        <f>IF(Raw!$G348&gt;$C$8,IF(Raw!$Q348&gt;$C$8,IF(Raw!$N348&gt;$C$9,IF(Raw!$N348&lt;$A$9,IF(Raw!$X348&gt;$C$9,IF(Raw!$X348&lt;$A$9,Raw!W348,-999),-999),-999),-999),-999),-999)</f>
        <v>8.4147E-2</v>
      </c>
      <c r="P348" s="9">
        <f>IF(Raw!$G348&gt;$C$8,IF(Raw!$Q348&gt;$C$8,IF(Raw!$N348&gt;$C$9,IF(Raw!$N348&lt;$A$9,IF(Raw!$X348&gt;$C$9,IF(Raw!$X348&lt;$A$9,Raw!X348,-999),-999),-999),-999),-999),-999)</f>
        <v>437</v>
      </c>
      <c r="R348" s="9">
        <f t="shared" si="95"/>
        <v>0.52843599999999991</v>
      </c>
      <c r="S348" s="9">
        <f t="shared" si="96"/>
        <v>0.44660312330443508</v>
      </c>
      <c r="T348" s="9">
        <f t="shared" si="97"/>
        <v>0.59003499999999998</v>
      </c>
      <c r="U348" s="9">
        <f t="shared" si="98"/>
        <v>0.49182657723178075</v>
      </c>
      <c r="V348" s="15">
        <f t="shared" si="99"/>
        <v>0.3655428007</v>
      </c>
      <c r="X348" s="11">
        <f t="shared" si="100"/>
        <v>1.0053399999999998E+19</v>
      </c>
      <c r="Y348" s="11">
        <f t="shared" si="101"/>
        <v>5.8299999999999998E-18</v>
      </c>
      <c r="Z348" s="11">
        <f t="shared" si="102"/>
        <v>4.9899999999999999E-4</v>
      </c>
      <c r="AA348" s="16">
        <f t="shared" si="103"/>
        <v>2.8415966494293021E-2</v>
      </c>
      <c r="AB348" s="9">
        <f t="shared" si="104"/>
        <v>0.62641241479046017</v>
      </c>
      <c r="AC348" s="9">
        <f t="shared" si="105"/>
        <v>0.97158403350570699</v>
      </c>
      <c r="AD348" s="15">
        <f t="shared" si="106"/>
        <v>56.945824637861769</v>
      </c>
      <c r="AE348" s="3">
        <f t="shared" si="107"/>
        <v>701.93199999999979</v>
      </c>
      <c r="AF348" s="2">
        <f t="shared" si="108"/>
        <v>0.25</v>
      </c>
      <c r="AG348" s="9">
        <f t="shared" si="109"/>
        <v>2.1544207707139048E-2</v>
      </c>
      <c r="AH348" s="2">
        <f t="shared" si="110"/>
        <v>1.0425129987978332</v>
      </c>
    </row>
    <row r="349" spans="1:34">
      <c r="A349" s="1">
        <f>Raw!A349</f>
        <v>336</v>
      </c>
      <c r="B349" s="14">
        <f>Raw!B349</f>
        <v>0.38483796296296297</v>
      </c>
      <c r="C349" s="15">
        <f>Raw!C349</f>
        <v>55.2</v>
      </c>
      <c r="D349" s="15">
        <f>IF(C349&gt;0.5,Raw!D349*D$11,-999)</f>
        <v>18.5</v>
      </c>
      <c r="E349" s="9">
        <f>IF(Raw!$G349&gt;$C$8,IF(Raw!$Q349&gt;$C$8,IF(Raw!$N349&gt;$C$9,IF(Raw!$N349&lt;$A$9,IF(Raw!$X349&gt;$C$9,IF(Raw!$X349&lt;$A$9,Raw!H349,-999),-999),-999),-999),-999),-999)</f>
        <v>0.66818699999999998</v>
      </c>
      <c r="F349" s="9">
        <f>IF(Raw!$G349&gt;$C$8,IF(Raw!$Q349&gt;$C$8,IF(Raw!$N349&gt;$C$9,IF(Raw!$N349&lt;$A$9,IF(Raw!$X349&gt;$C$9,IF(Raw!$X349&lt;$A$9,Raw!I349,-999),-999),-999),-999),-999),-999)</f>
        <v>1.2106539999999999</v>
      </c>
      <c r="G349" s="9">
        <f>Raw!G349</f>
        <v>0.98446100000000003</v>
      </c>
      <c r="H349" s="9">
        <f>IF(Raw!$G349&gt;$C$8,IF(Raw!$Q349&gt;$C$8,IF(Raw!$N349&gt;$C$9,IF(Raw!$N349&lt;$A$9,IF(Raw!$X349&gt;$C$9,IF(Raw!$X349&lt;$A$9,Raw!L349,-999),-999),-999),-999),-999),-999)</f>
        <v>547.1</v>
      </c>
      <c r="I349" s="9">
        <f>IF(Raw!$G349&gt;$C$8,IF(Raw!$Q349&gt;$C$8,IF(Raw!$N349&gt;$C$9,IF(Raw!$N349&lt;$A$9,IF(Raw!$X349&gt;$C$9,IF(Raw!$X349&lt;$A$9,Raw!M349,-999),-999),-999),-999),-999),-999)</f>
        <v>4.4380000000000001E-3</v>
      </c>
      <c r="J349" s="9">
        <f>IF(Raw!$G349&gt;$C$8,IF(Raw!$Q349&gt;$C$8,IF(Raw!$N349&gt;$C$9,IF(Raw!$N349&lt;$A$9,IF(Raw!$X349&gt;$C$9,IF(Raw!$X349&lt;$A$9,Raw!N349,-999),-999),-999),-999),-999),-999)</f>
        <v>494</v>
      </c>
      <c r="K349" s="9">
        <f>IF(Raw!$G349&gt;$C$8,IF(Raw!$Q349&gt;$C$8,IF(Raw!$N349&gt;$C$9,IF(Raw!$N349&lt;$A$9,IF(Raw!$X349&gt;$C$9,IF(Raw!$X349&lt;$A$9,Raw!R349,-999),-999),-999),-999),-999),-999)</f>
        <v>0.65444199999999997</v>
      </c>
      <c r="L349" s="9">
        <f>IF(Raw!$G349&gt;$C$8,IF(Raw!$Q349&gt;$C$8,IF(Raw!$N349&gt;$C$9,IF(Raw!$N349&lt;$A$9,IF(Raw!$X349&gt;$C$9,IF(Raw!$X349&lt;$A$9,Raw!S349,-999),-999),-999),-999),-999),-999)</f>
        <v>1.255482</v>
      </c>
      <c r="M349" s="9">
        <f>Raw!Q349</f>
        <v>0.98905299999999996</v>
      </c>
      <c r="N349" s="9">
        <f>IF(Raw!$G349&gt;$C$8,IF(Raw!$Q349&gt;$C$8,IF(Raw!$N349&gt;$C$9,IF(Raw!$N349&lt;$A$9,IF(Raw!$X349&gt;$C$9,IF(Raw!$X349&lt;$A$9,Raw!V349,-999),-999),-999),-999),-999),-999)</f>
        <v>544</v>
      </c>
      <c r="O349" s="9">
        <f>IF(Raw!$G349&gt;$C$8,IF(Raw!$Q349&gt;$C$8,IF(Raw!$N349&gt;$C$9,IF(Raw!$N349&lt;$A$9,IF(Raw!$X349&gt;$C$9,IF(Raw!$X349&lt;$A$9,Raw!W349,-999),-999),-999),-999),-999),-999)</f>
        <v>0.213279</v>
      </c>
      <c r="P349" s="9">
        <f>IF(Raw!$G349&gt;$C$8,IF(Raw!$Q349&gt;$C$8,IF(Raw!$N349&gt;$C$9,IF(Raw!$N349&lt;$A$9,IF(Raw!$X349&gt;$C$9,IF(Raw!$X349&lt;$A$9,Raw!X349,-999),-999),-999),-999),-999),-999)</f>
        <v>443</v>
      </c>
      <c r="R349" s="9">
        <f t="shared" si="95"/>
        <v>0.54246699999999992</v>
      </c>
      <c r="S349" s="9">
        <f t="shared" si="96"/>
        <v>0.44807765059215926</v>
      </c>
      <c r="T349" s="9">
        <f t="shared" si="97"/>
        <v>0.60104000000000002</v>
      </c>
      <c r="U349" s="9">
        <f t="shared" si="98"/>
        <v>0.47873247087572746</v>
      </c>
      <c r="V349" s="15">
        <f t="shared" si="99"/>
        <v>0.3825453654</v>
      </c>
      <c r="X349" s="11">
        <f t="shared" si="100"/>
        <v>1.1136999999999998E+19</v>
      </c>
      <c r="Y349" s="11">
        <f t="shared" si="101"/>
        <v>5.4709999999999996E-18</v>
      </c>
      <c r="Z349" s="11">
        <f t="shared" si="102"/>
        <v>4.9399999999999997E-4</v>
      </c>
      <c r="AA349" s="16">
        <f t="shared" si="103"/>
        <v>2.922016277892988E-2</v>
      </c>
      <c r="AB349" s="9">
        <f t="shared" si="104"/>
        <v>0.67200448663664802</v>
      </c>
      <c r="AC349" s="9">
        <f t="shared" si="105"/>
        <v>0.97077983722107009</v>
      </c>
      <c r="AD349" s="15">
        <f t="shared" si="106"/>
        <v>59.150127082853999</v>
      </c>
      <c r="AE349" s="3">
        <f t="shared" si="107"/>
        <v>658.70839999999976</v>
      </c>
      <c r="AF349" s="2">
        <f t="shared" si="108"/>
        <v>0.25</v>
      </c>
      <c r="AG349" s="9">
        <f t="shared" si="109"/>
        <v>2.1782374223836908E-2</v>
      </c>
      <c r="AH349" s="2">
        <f t="shared" si="110"/>
        <v>1.0540377525929632</v>
      </c>
    </row>
    <row r="350" spans="1:34">
      <c r="A350" s="1">
        <f>Raw!A350</f>
        <v>337</v>
      </c>
      <c r="B350" s="14">
        <f>Raw!B350</f>
        <v>0.38489583333333338</v>
      </c>
      <c r="C350" s="15">
        <f>Raw!C350</f>
        <v>55.4</v>
      </c>
      <c r="D350" s="15">
        <f>IF(C350&gt;0.5,Raw!D350*D$11,-999)</f>
        <v>17.600000000000001</v>
      </c>
      <c r="E350" s="9">
        <f>IF(Raw!$G350&gt;$C$8,IF(Raw!$Q350&gt;$C$8,IF(Raw!$N350&gt;$C$9,IF(Raw!$N350&lt;$A$9,IF(Raw!$X350&gt;$C$9,IF(Raw!$X350&lt;$A$9,Raw!H350,-999),-999),-999),-999),-999),-999)</f>
        <v>0.663165</v>
      </c>
      <c r="F350" s="9">
        <f>IF(Raw!$G350&gt;$C$8,IF(Raw!$Q350&gt;$C$8,IF(Raw!$N350&gt;$C$9,IF(Raw!$N350&lt;$A$9,IF(Raw!$X350&gt;$C$9,IF(Raw!$X350&lt;$A$9,Raw!I350,-999),-999),-999),-999),-999),-999)</f>
        <v>1.205568</v>
      </c>
      <c r="G350" s="9">
        <f>Raw!G350</f>
        <v>0.98960000000000004</v>
      </c>
      <c r="H350" s="9">
        <f>IF(Raw!$G350&gt;$C$8,IF(Raw!$Q350&gt;$C$8,IF(Raw!$N350&gt;$C$9,IF(Raw!$N350&lt;$A$9,IF(Raw!$X350&gt;$C$9,IF(Raw!$X350&lt;$A$9,Raw!L350,-999),-999),-999),-999),-999),-999)</f>
        <v>546.29999999999995</v>
      </c>
      <c r="I350" s="9">
        <f>IF(Raw!$G350&gt;$C$8,IF(Raw!$Q350&gt;$C$8,IF(Raw!$N350&gt;$C$9,IF(Raw!$N350&lt;$A$9,IF(Raw!$X350&gt;$C$9,IF(Raw!$X350&lt;$A$9,Raw!M350,-999),-999),-999),-999),-999),-999)</f>
        <v>0.119579</v>
      </c>
      <c r="J350" s="9">
        <f>IF(Raw!$G350&gt;$C$8,IF(Raw!$Q350&gt;$C$8,IF(Raw!$N350&gt;$C$9,IF(Raw!$N350&lt;$A$9,IF(Raw!$X350&gt;$C$9,IF(Raw!$X350&lt;$A$9,Raw!N350,-999),-999),-999),-999),-999),-999)</f>
        <v>431</v>
      </c>
      <c r="K350" s="9">
        <f>IF(Raw!$G350&gt;$C$8,IF(Raw!$Q350&gt;$C$8,IF(Raw!$N350&gt;$C$9,IF(Raw!$N350&lt;$A$9,IF(Raw!$X350&gt;$C$9,IF(Raw!$X350&lt;$A$9,Raw!R350,-999),-999),-999),-999),-999),-999)</f>
        <v>0.59354399999999996</v>
      </c>
      <c r="L350" s="9">
        <f>IF(Raw!$G350&gt;$C$8,IF(Raw!$Q350&gt;$C$8,IF(Raw!$N350&gt;$C$9,IF(Raw!$N350&lt;$A$9,IF(Raw!$X350&gt;$C$9,IF(Raw!$X350&lt;$A$9,Raw!S350,-999),-999),-999),-999),-999),-999)</f>
        <v>1.146328</v>
      </c>
      <c r="M350" s="9">
        <f>Raw!Q350</f>
        <v>0.98937799999999998</v>
      </c>
      <c r="N350" s="9">
        <f>IF(Raw!$G350&gt;$C$8,IF(Raw!$Q350&gt;$C$8,IF(Raw!$N350&gt;$C$9,IF(Raw!$N350&lt;$A$9,IF(Raw!$X350&gt;$C$9,IF(Raw!$X350&lt;$A$9,Raw!V350,-999),-999),-999),-999),-999),-999)</f>
        <v>609.29999999999995</v>
      </c>
      <c r="O350" s="9">
        <f>IF(Raw!$G350&gt;$C$8,IF(Raw!$Q350&gt;$C$8,IF(Raw!$N350&gt;$C$9,IF(Raw!$N350&lt;$A$9,IF(Raw!$X350&gt;$C$9,IF(Raw!$X350&lt;$A$9,Raw!W350,-999),-999),-999),-999),-999),-999)</f>
        <v>5.4101999999999997E-2</v>
      </c>
      <c r="P350" s="9">
        <f>IF(Raw!$G350&gt;$C$8,IF(Raw!$Q350&gt;$C$8,IF(Raw!$N350&gt;$C$9,IF(Raw!$N350&lt;$A$9,IF(Raw!$X350&gt;$C$9,IF(Raw!$X350&lt;$A$9,Raw!X350,-999),-999),-999),-999),-999),-999)</f>
        <v>371</v>
      </c>
      <c r="R350" s="9">
        <f t="shared" si="95"/>
        <v>0.54240299999999997</v>
      </c>
      <c r="S350" s="9">
        <f t="shared" si="96"/>
        <v>0.44991489488772096</v>
      </c>
      <c r="T350" s="9">
        <f t="shared" si="97"/>
        <v>0.55278400000000005</v>
      </c>
      <c r="U350" s="9">
        <f t="shared" si="98"/>
        <v>0.48222149332477271</v>
      </c>
      <c r="V350" s="15">
        <f t="shared" si="99"/>
        <v>0.34928614160000004</v>
      </c>
      <c r="X350" s="11">
        <f t="shared" si="100"/>
        <v>1.0595199999999998E+19</v>
      </c>
      <c r="Y350" s="11">
        <f t="shared" si="101"/>
        <v>5.4629999999999994E-18</v>
      </c>
      <c r="Z350" s="11">
        <f t="shared" si="102"/>
        <v>4.3099999999999996E-4</v>
      </c>
      <c r="AA350" s="16">
        <f t="shared" si="103"/>
        <v>2.4339757002571204E-2</v>
      </c>
      <c r="AB350" s="9">
        <f t="shared" si="104"/>
        <v>0.60699862823490924</v>
      </c>
      <c r="AC350" s="9">
        <f t="shared" si="105"/>
        <v>0.97566024299742882</v>
      </c>
      <c r="AD350" s="15">
        <f t="shared" si="106"/>
        <v>56.472754066290513</v>
      </c>
      <c r="AE350" s="3">
        <f t="shared" si="107"/>
        <v>657.74519999999973</v>
      </c>
      <c r="AF350" s="2">
        <f t="shared" si="108"/>
        <v>0.25</v>
      </c>
      <c r="AG350" s="9">
        <f t="shared" si="109"/>
        <v>2.0947981383084031E-2</v>
      </c>
      <c r="AH350" s="2">
        <f t="shared" si="110"/>
        <v>1.0136619172680708</v>
      </c>
    </row>
    <row r="351" spans="1:34">
      <c r="A351" s="1">
        <f>Raw!A351</f>
        <v>338</v>
      </c>
      <c r="B351" s="14">
        <f>Raw!B351</f>
        <v>0.38494212962962965</v>
      </c>
      <c r="C351" s="15">
        <f>Raw!C351</f>
        <v>54.1</v>
      </c>
      <c r="D351" s="15">
        <f>IF(C351&gt;0.5,Raw!D351*D$11,-999)</f>
        <v>18.5</v>
      </c>
      <c r="E351" s="9">
        <f>IF(Raw!$G351&gt;$C$8,IF(Raw!$Q351&gt;$C$8,IF(Raw!$N351&gt;$C$9,IF(Raw!$N351&lt;$A$9,IF(Raw!$X351&gt;$C$9,IF(Raw!$X351&lt;$A$9,Raw!H351,-999),-999),-999),-999),-999),-999)</f>
        <v>0.66589600000000004</v>
      </c>
      <c r="F351" s="9">
        <f>IF(Raw!$G351&gt;$C$8,IF(Raw!$Q351&gt;$C$8,IF(Raw!$N351&gt;$C$9,IF(Raw!$N351&lt;$A$9,IF(Raw!$X351&gt;$C$9,IF(Raw!$X351&lt;$A$9,Raw!I351,-999),-999),-999),-999),-999),-999)</f>
        <v>1.191252</v>
      </c>
      <c r="G351" s="9">
        <f>Raw!G351</f>
        <v>0.98613399999999996</v>
      </c>
      <c r="H351" s="9">
        <f>IF(Raw!$G351&gt;$C$8,IF(Raw!$Q351&gt;$C$8,IF(Raw!$N351&gt;$C$9,IF(Raw!$N351&lt;$A$9,IF(Raw!$X351&gt;$C$9,IF(Raw!$X351&lt;$A$9,Raw!L351,-999),-999),-999),-999),-999),-999)</f>
        <v>550</v>
      </c>
      <c r="I351" s="9">
        <f>IF(Raw!$G351&gt;$C$8,IF(Raw!$Q351&gt;$C$8,IF(Raw!$N351&gt;$C$9,IF(Raw!$N351&lt;$A$9,IF(Raw!$X351&gt;$C$9,IF(Raw!$X351&lt;$A$9,Raw!M351,-999),-999),-999),-999),-999),-999)</f>
        <v>8.7539000000000006E-2</v>
      </c>
      <c r="J351" s="9">
        <f>IF(Raw!$G351&gt;$C$8,IF(Raw!$Q351&gt;$C$8,IF(Raw!$N351&gt;$C$9,IF(Raw!$N351&lt;$A$9,IF(Raw!$X351&gt;$C$9,IF(Raw!$X351&lt;$A$9,Raw!N351,-999),-999),-999),-999),-999),-999)</f>
        <v>472</v>
      </c>
      <c r="K351" s="9">
        <f>IF(Raw!$G351&gt;$C$8,IF(Raw!$Q351&gt;$C$8,IF(Raw!$N351&gt;$C$9,IF(Raw!$N351&lt;$A$9,IF(Raw!$X351&gt;$C$9,IF(Raw!$X351&lt;$A$9,Raw!R351,-999),-999),-999),-999),-999),-999)</f>
        <v>0.617865</v>
      </c>
      <c r="L351" s="9">
        <f>IF(Raw!$G351&gt;$C$8,IF(Raw!$Q351&gt;$C$8,IF(Raw!$N351&gt;$C$9,IF(Raw!$N351&lt;$A$9,IF(Raw!$X351&gt;$C$9,IF(Raw!$X351&lt;$A$9,Raw!S351,-999),-999),-999),-999),-999),-999)</f>
        <v>1.1807609999999999</v>
      </c>
      <c r="M351" s="9">
        <f>Raw!Q351</f>
        <v>0.98988299999999996</v>
      </c>
      <c r="N351" s="9">
        <f>IF(Raw!$G351&gt;$C$8,IF(Raw!$Q351&gt;$C$8,IF(Raw!$N351&gt;$C$9,IF(Raw!$N351&lt;$A$9,IF(Raw!$X351&gt;$C$9,IF(Raw!$X351&lt;$A$9,Raw!V351,-999),-999),-999),-999),-999),-999)</f>
        <v>590.6</v>
      </c>
      <c r="O351" s="9">
        <f>IF(Raw!$G351&gt;$C$8,IF(Raw!$Q351&gt;$C$8,IF(Raw!$N351&gt;$C$9,IF(Raw!$N351&lt;$A$9,IF(Raw!$X351&gt;$C$9,IF(Raw!$X351&lt;$A$9,Raw!W351,-999),-999),-999),-999),-999),-999)</f>
        <v>0.28352899999999998</v>
      </c>
      <c r="P351" s="9">
        <f>IF(Raw!$G351&gt;$C$8,IF(Raw!$Q351&gt;$C$8,IF(Raw!$N351&gt;$C$9,IF(Raw!$N351&lt;$A$9,IF(Raw!$X351&gt;$C$9,IF(Raw!$X351&lt;$A$9,Raw!X351,-999),-999),-999),-999),-999),-999)</f>
        <v>449</v>
      </c>
      <c r="R351" s="9">
        <f t="shared" si="95"/>
        <v>0.52535599999999993</v>
      </c>
      <c r="S351" s="9">
        <f t="shared" si="96"/>
        <v>0.44101164153344546</v>
      </c>
      <c r="T351" s="9">
        <f t="shared" si="97"/>
        <v>0.56289599999999995</v>
      </c>
      <c r="U351" s="9">
        <f t="shared" si="98"/>
        <v>0.47672306249952356</v>
      </c>
      <c r="V351" s="15">
        <f t="shared" si="99"/>
        <v>0.3597778767</v>
      </c>
      <c r="X351" s="11">
        <f t="shared" si="100"/>
        <v>1.1136999999999998E+19</v>
      </c>
      <c r="Y351" s="11">
        <f t="shared" si="101"/>
        <v>5.5E-18</v>
      </c>
      <c r="Z351" s="11">
        <f t="shared" si="102"/>
        <v>4.7199999999999998E-4</v>
      </c>
      <c r="AA351" s="16">
        <f t="shared" si="103"/>
        <v>2.8099256086566309E-2</v>
      </c>
      <c r="AB351" s="9">
        <f t="shared" si="104"/>
        <v>0.63368195885410383</v>
      </c>
      <c r="AC351" s="9">
        <f t="shared" si="105"/>
        <v>0.97190074391343373</v>
      </c>
      <c r="AD351" s="15">
        <f t="shared" si="106"/>
        <v>59.532322217301498</v>
      </c>
      <c r="AE351" s="3">
        <f t="shared" si="107"/>
        <v>662.19999999999982</v>
      </c>
      <c r="AF351" s="2">
        <f t="shared" si="108"/>
        <v>0.25</v>
      </c>
      <c r="AG351" s="9">
        <f t="shared" si="109"/>
        <v>2.1831100742415691E-2</v>
      </c>
      <c r="AH351" s="2">
        <f t="shared" si="110"/>
        <v>1.0563956034684776</v>
      </c>
    </row>
    <row r="352" spans="1:34">
      <c r="A352" s="1">
        <f>Raw!A352</f>
        <v>339</v>
      </c>
      <c r="B352" s="14">
        <f>Raw!B352</f>
        <v>0.38500000000000001</v>
      </c>
      <c r="C352" s="15">
        <f>Raw!C352</f>
        <v>53.4</v>
      </c>
      <c r="D352" s="15">
        <f>IF(C352&gt;0.5,Raw!D352*D$11,-999)</f>
        <v>20.2</v>
      </c>
      <c r="E352" s="9">
        <f>IF(Raw!$G352&gt;$C$8,IF(Raw!$Q352&gt;$C$8,IF(Raw!$N352&gt;$C$9,IF(Raw!$N352&lt;$A$9,IF(Raw!$X352&gt;$C$9,IF(Raw!$X352&lt;$A$9,Raw!H352,-999),-999),-999),-999),-999),-999)</f>
        <v>0.65125699999999997</v>
      </c>
      <c r="F352" s="9">
        <f>IF(Raw!$G352&gt;$C$8,IF(Raw!$Q352&gt;$C$8,IF(Raw!$N352&gt;$C$9,IF(Raw!$N352&lt;$A$9,IF(Raw!$X352&gt;$C$9,IF(Raw!$X352&lt;$A$9,Raw!I352,-999),-999),-999),-999),-999),-999)</f>
        <v>1.199163</v>
      </c>
      <c r="G352" s="9">
        <f>Raw!G352</f>
        <v>0.988792</v>
      </c>
      <c r="H352" s="9">
        <f>IF(Raw!$G352&gt;$C$8,IF(Raw!$Q352&gt;$C$8,IF(Raw!$N352&gt;$C$9,IF(Raw!$N352&lt;$A$9,IF(Raw!$X352&gt;$C$9,IF(Raw!$X352&lt;$A$9,Raw!L352,-999),-999),-999),-999),-999),-999)</f>
        <v>582.1</v>
      </c>
      <c r="I352" s="9">
        <f>IF(Raw!$G352&gt;$C$8,IF(Raw!$Q352&gt;$C$8,IF(Raw!$N352&gt;$C$9,IF(Raw!$N352&lt;$A$9,IF(Raw!$X352&gt;$C$9,IF(Raw!$X352&lt;$A$9,Raw!M352,-999),-999),-999),-999),-999),-999)</f>
        <v>1.4947999999999999E-2</v>
      </c>
      <c r="J352" s="9">
        <f>IF(Raw!$G352&gt;$C$8,IF(Raw!$Q352&gt;$C$8,IF(Raw!$N352&gt;$C$9,IF(Raw!$N352&lt;$A$9,IF(Raw!$X352&gt;$C$9,IF(Raw!$X352&lt;$A$9,Raw!N352,-999),-999),-999),-999),-999),-999)</f>
        <v>617</v>
      </c>
      <c r="K352" s="9">
        <f>IF(Raw!$G352&gt;$C$8,IF(Raw!$Q352&gt;$C$8,IF(Raw!$N352&gt;$C$9,IF(Raw!$N352&lt;$A$9,IF(Raw!$X352&gt;$C$9,IF(Raw!$X352&lt;$A$9,Raw!R352,-999),-999),-999),-999),-999),-999)</f>
        <v>0.59615700000000005</v>
      </c>
      <c r="L352" s="9">
        <f>IF(Raw!$G352&gt;$C$8,IF(Raw!$Q352&gt;$C$8,IF(Raw!$N352&gt;$C$9,IF(Raw!$N352&lt;$A$9,IF(Raw!$X352&gt;$C$9,IF(Raw!$X352&lt;$A$9,Raw!S352,-999),-999),-999),-999),-999),-999)</f>
        <v>1.16032</v>
      </c>
      <c r="M352" s="9">
        <f>Raw!Q352</f>
        <v>0.99066799999999999</v>
      </c>
      <c r="N352" s="9">
        <f>IF(Raw!$G352&gt;$C$8,IF(Raw!$Q352&gt;$C$8,IF(Raw!$N352&gt;$C$9,IF(Raw!$N352&lt;$A$9,IF(Raw!$X352&gt;$C$9,IF(Raw!$X352&lt;$A$9,Raw!V352,-999),-999),-999),-999),-999),-999)</f>
        <v>555.20000000000005</v>
      </c>
      <c r="O352" s="9">
        <f>IF(Raw!$G352&gt;$C$8,IF(Raw!$Q352&gt;$C$8,IF(Raw!$N352&gt;$C$9,IF(Raw!$N352&lt;$A$9,IF(Raw!$X352&gt;$C$9,IF(Raw!$X352&lt;$A$9,Raw!W352,-999),-999),-999),-999),-999),-999)</f>
        <v>4.1302999999999999E-2</v>
      </c>
      <c r="P352" s="9">
        <f>IF(Raw!$G352&gt;$C$8,IF(Raw!$Q352&gt;$C$8,IF(Raw!$N352&gt;$C$9,IF(Raw!$N352&lt;$A$9,IF(Raw!$X352&gt;$C$9,IF(Raw!$X352&lt;$A$9,Raw!X352,-999),-999),-999),-999),-999),-999)</f>
        <v>483</v>
      </c>
      <c r="R352" s="9">
        <f t="shared" si="95"/>
        <v>0.547906</v>
      </c>
      <c r="S352" s="9">
        <f t="shared" si="96"/>
        <v>0.45690702598395716</v>
      </c>
      <c r="T352" s="9">
        <f t="shared" si="97"/>
        <v>0.56416299999999997</v>
      </c>
      <c r="U352" s="9">
        <f t="shared" si="98"/>
        <v>0.48621328599007169</v>
      </c>
      <c r="V352" s="15">
        <f t="shared" si="99"/>
        <v>0.35354950400000001</v>
      </c>
      <c r="X352" s="11">
        <f t="shared" si="100"/>
        <v>1.2160399999999996E+19</v>
      </c>
      <c r="Y352" s="11">
        <f t="shared" si="101"/>
        <v>5.8210000000000001E-18</v>
      </c>
      <c r="Z352" s="11">
        <f t="shared" si="102"/>
        <v>6.1699999999999993E-4</v>
      </c>
      <c r="AA352" s="16">
        <f t="shared" si="103"/>
        <v>4.1847106981002385E-2</v>
      </c>
      <c r="AB352" s="9">
        <f t="shared" si="104"/>
        <v>0.61976558941572324</v>
      </c>
      <c r="AC352" s="9">
        <f t="shared" si="105"/>
        <v>0.95815289301899775</v>
      </c>
      <c r="AD352" s="15">
        <f t="shared" si="106"/>
        <v>67.823512124801297</v>
      </c>
      <c r="AE352" s="3">
        <f t="shared" si="107"/>
        <v>700.84839999999986</v>
      </c>
      <c r="AF352" s="2">
        <f t="shared" si="108"/>
        <v>0.25</v>
      </c>
      <c r="AG352" s="9">
        <f t="shared" si="109"/>
        <v>2.5366686690451622E-2</v>
      </c>
      <c r="AH352" s="2">
        <f t="shared" si="110"/>
        <v>1.2274807674855808</v>
      </c>
    </row>
    <row r="353" spans="1:34">
      <c r="A353" s="1">
        <f>Raw!A353</f>
        <v>340</v>
      </c>
      <c r="B353" s="14">
        <f>Raw!B353</f>
        <v>0.38504629629629633</v>
      </c>
      <c r="C353" s="15">
        <f>Raw!C353</f>
        <v>52.8</v>
      </c>
      <c r="D353" s="15">
        <f>IF(C353&gt;0.5,Raw!D353*D$11,-999)</f>
        <v>19.3</v>
      </c>
      <c r="E353" s="9">
        <f>IF(Raw!$G353&gt;$C$8,IF(Raw!$Q353&gt;$C$8,IF(Raw!$N353&gt;$C$9,IF(Raw!$N353&lt;$A$9,IF(Raw!$X353&gt;$C$9,IF(Raw!$X353&lt;$A$9,Raw!H353,-999),-999),-999),-999),-999),-999)</f>
        <v>0.679481</v>
      </c>
      <c r="F353" s="9">
        <f>IF(Raw!$G353&gt;$C$8,IF(Raw!$Q353&gt;$C$8,IF(Raw!$N353&gt;$C$9,IF(Raw!$N353&lt;$A$9,IF(Raw!$X353&gt;$C$9,IF(Raw!$X353&lt;$A$9,Raw!I353,-999),-999),-999),-999),-999),-999)</f>
        <v>1.2159469999999999</v>
      </c>
      <c r="G353" s="9">
        <f>Raw!G353</f>
        <v>0.99123600000000001</v>
      </c>
      <c r="H353" s="9">
        <f>IF(Raw!$G353&gt;$C$8,IF(Raw!$Q353&gt;$C$8,IF(Raw!$N353&gt;$C$9,IF(Raw!$N353&lt;$A$9,IF(Raw!$X353&gt;$C$9,IF(Raw!$X353&lt;$A$9,Raw!L353,-999),-999),-999),-999),-999),-999)</f>
        <v>538.79999999999995</v>
      </c>
      <c r="I353" s="9">
        <f>IF(Raw!$G353&gt;$C$8,IF(Raw!$Q353&gt;$C$8,IF(Raw!$N353&gt;$C$9,IF(Raw!$N353&lt;$A$9,IF(Raw!$X353&gt;$C$9,IF(Raw!$X353&lt;$A$9,Raw!M353,-999),-999),-999),-999),-999),-999)</f>
        <v>1.2E-5</v>
      </c>
      <c r="J353" s="9">
        <f>IF(Raw!$G353&gt;$C$8,IF(Raw!$Q353&gt;$C$8,IF(Raw!$N353&gt;$C$9,IF(Raw!$N353&lt;$A$9,IF(Raw!$X353&gt;$C$9,IF(Raw!$X353&lt;$A$9,Raw!N353,-999),-999),-999),-999),-999),-999)</f>
        <v>615</v>
      </c>
      <c r="K353" s="9">
        <f>IF(Raw!$G353&gt;$C$8,IF(Raw!$Q353&gt;$C$8,IF(Raw!$N353&gt;$C$9,IF(Raw!$N353&lt;$A$9,IF(Raw!$X353&gt;$C$9,IF(Raw!$X353&lt;$A$9,Raw!R353,-999),-999),-999),-999),-999),-999)</f>
        <v>0.62181699999999995</v>
      </c>
      <c r="L353" s="9">
        <f>IF(Raw!$G353&gt;$C$8,IF(Raw!$Q353&gt;$C$8,IF(Raw!$N353&gt;$C$9,IF(Raw!$N353&lt;$A$9,IF(Raw!$X353&gt;$C$9,IF(Raw!$X353&lt;$A$9,Raw!S353,-999),-999),-999),-999),-999),-999)</f>
        <v>1.2312000000000001</v>
      </c>
      <c r="M353" s="9">
        <f>Raw!Q353</f>
        <v>0.99094400000000005</v>
      </c>
      <c r="N353" s="9">
        <f>IF(Raw!$G353&gt;$C$8,IF(Raw!$Q353&gt;$C$8,IF(Raw!$N353&gt;$C$9,IF(Raw!$N353&lt;$A$9,IF(Raw!$X353&gt;$C$9,IF(Raw!$X353&lt;$A$9,Raw!V353,-999),-999),-999),-999),-999),-999)</f>
        <v>556.4</v>
      </c>
      <c r="O353" s="9">
        <f>IF(Raw!$G353&gt;$C$8,IF(Raw!$Q353&gt;$C$8,IF(Raw!$N353&gt;$C$9,IF(Raw!$N353&lt;$A$9,IF(Raw!$X353&gt;$C$9,IF(Raw!$X353&lt;$A$9,Raw!W353,-999),-999),-999),-999),-999),-999)</f>
        <v>6.4903000000000002E-2</v>
      </c>
      <c r="P353" s="9">
        <f>IF(Raw!$G353&gt;$C$8,IF(Raw!$Q353&gt;$C$8,IF(Raw!$N353&gt;$C$9,IF(Raw!$N353&lt;$A$9,IF(Raw!$X353&gt;$C$9,IF(Raw!$X353&lt;$A$9,Raw!X353,-999),-999),-999),-999),-999),-999)</f>
        <v>487</v>
      </c>
      <c r="R353" s="9">
        <f t="shared" si="95"/>
        <v>0.53646599999999989</v>
      </c>
      <c r="S353" s="9">
        <f t="shared" si="96"/>
        <v>0.44119192695076342</v>
      </c>
      <c r="T353" s="9">
        <f t="shared" si="97"/>
        <v>0.60938300000000012</v>
      </c>
      <c r="U353" s="9">
        <f t="shared" si="98"/>
        <v>0.4949504548408058</v>
      </c>
      <c r="V353" s="15">
        <f t="shared" si="99"/>
        <v>0.37514664000000003</v>
      </c>
      <c r="X353" s="11">
        <f t="shared" si="100"/>
        <v>1.1618599999999998E+19</v>
      </c>
      <c r="Y353" s="11">
        <f t="shared" si="101"/>
        <v>5.3879999999999994E-18</v>
      </c>
      <c r="Z353" s="11">
        <f t="shared" si="102"/>
        <v>6.1499999999999999E-4</v>
      </c>
      <c r="AA353" s="16">
        <f t="shared" si="103"/>
        <v>3.7072353607919661E-2</v>
      </c>
      <c r="AB353" s="9">
        <f t="shared" si="104"/>
        <v>0.64440826205865487</v>
      </c>
      <c r="AC353" s="9">
        <f t="shared" si="105"/>
        <v>0.96292764639208028</v>
      </c>
      <c r="AD353" s="15">
        <f t="shared" si="106"/>
        <v>60.280249768975061</v>
      </c>
      <c r="AE353" s="3">
        <f t="shared" si="107"/>
        <v>648.71519999999975</v>
      </c>
      <c r="AF353" s="2">
        <f t="shared" si="108"/>
        <v>0.25</v>
      </c>
      <c r="AG353" s="9">
        <f t="shared" si="109"/>
        <v>2.2950566954670452E-2</v>
      </c>
      <c r="AH353" s="2">
        <f t="shared" si="110"/>
        <v>1.1105659908809531</v>
      </c>
    </row>
    <row r="354" spans="1:34">
      <c r="A354" s="1">
        <f>Raw!A354</f>
        <v>341</v>
      </c>
      <c r="B354" s="14">
        <f>Raw!B354</f>
        <v>0.38510416666666664</v>
      </c>
      <c r="C354" s="15">
        <f>Raw!C354</f>
        <v>51.4</v>
      </c>
      <c r="D354" s="15">
        <f>IF(C354&gt;0.5,Raw!D354*D$11,-999)</f>
        <v>20.2</v>
      </c>
      <c r="E354" s="9">
        <f>IF(Raw!$G354&gt;$C$8,IF(Raw!$Q354&gt;$C$8,IF(Raw!$N354&gt;$C$9,IF(Raw!$N354&lt;$A$9,IF(Raw!$X354&gt;$C$9,IF(Raw!$X354&lt;$A$9,Raw!H354,-999),-999),-999),-999),-999),-999)</f>
        <v>0.679064</v>
      </c>
      <c r="F354" s="9">
        <f>IF(Raw!$G354&gt;$C$8,IF(Raw!$Q354&gt;$C$8,IF(Raw!$N354&gt;$C$9,IF(Raw!$N354&lt;$A$9,IF(Raw!$X354&gt;$C$9,IF(Raw!$X354&lt;$A$9,Raw!I354,-999),-999),-999),-999),-999),-999)</f>
        <v>1.239012</v>
      </c>
      <c r="G354" s="9">
        <f>Raw!G354</f>
        <v>0.98917299999999997</v>
      </c>
      <c r="H354" s="9">
        <f>IF(Raw!$G354&gt;$C$8,IF(Raw!$Q354&gt;$C$8,IF(Raw!$N354&gt;$C$9,IF(Raw!$N354&lt;$A$9,IF(Raw!$X354&gt;$C$9,IF(Raw!$X354&lt;$A$9,Raw!L354,-999),-999),-999),-999),-999),-999)</f>
        <v>555.79999999999995</v>
      </c>
      <c r="I354" s="9">
        <f>IF(Raw!$G354&gt;$C$8,IF(Raw!$Q354&gt;$C$8,IF(Raw!$N354&gt;$C$9,IF(Raw!$N354&lt;$A$9,IF(Raw!$X354&gt;$C$9,IF(Raw!$X354&lt;$A$9,Raw!M354,-999),-999),-999),-999),-999),-999)</f>
        <v>6.0999999999999999E-5</v>
      </c>
      <c r="J354" s="9">
        <f>IF(Raw!$G354&gt;$C$8,IF(Raw!$Q354&gt;$C$8,IF(Raw!$N354&gt;$C$9,IF(Raw!$N354&lt;$A$9,IF(Raw!$X354&gt;$C$9,IF(Raw!$X354&lt;$A$9,Raw!N354,-999),-999),-999),-999),-999),-999)</f>
        <v>651</v>
      </c>
      <c r="K354" s="9">
        <f>IF(Raw!$G354&gt;$C$8,IF(Raw!$Q354&gt;$C$8,IF(Raw!$N354&gt;$C$9,IF(Raw!$N354&lt;$A$9,IF(Raw!$X354&gt;$C$9,IF(Raw!$X354&lt;$A$9,Raw!R354,-999),-999),-999),-999),-999),-999)</f>
        <v>0.61009899999999995</v>
      </c>
      <c r="L354" s="9">
        <f>IF(Raw!$G354&gt;$C$8,IF(Raw!$Q354&gt;$C$8,IF(Raw!$N354&gt;$C$9,IF(Raw!$N354&lt;$A$9,IF(Raw!$X354&gt;$C$9,IF(Raw!$X354&lt;$A$9,Raw!S354,-999),-999),-999),-999),-999),-999)</f>
        <v>1.191816</v>
      </c>
      <c r="M354" s="9">
        <f>Raw!Q354</f>
        <v>0.98982499999999995</v>
      </c>
      <c r="N354" s="9">
        <f>IF(Raw!$G354&gt;$C$8,IF(Raw!$Q354&gt;$C$8,IF(Raw!$N354&gt;$C$9,IF(Raw!$N354&lt;$A$9,IF(Raw!$X354&gt;$C$9,IF(Raw!$X354&lt;$A$9,Raw!V354,-999),-999),-999),-999),-999),-999)</f>
        <v>564.4</v>
      </c>
      <c r="O354" s="9">
        <f>IF(Raw!$G354&gt;$C$8,IF(Raw!$Q354&gt;$C$8,IF(Raw!$N354&gt;$C$9,IF(Raw!$N354&lt;$A$9,IF(Raw!$X354&gt;$C$9,IF(Raw!$X354&lt;$A$9,Raw!W354,-999),-999),-999),-999),-999),-999)</f>
        <v>8.2024E-2</v>
      </c>
      <c r="P354" s="9">
        <f>IF(Raw!$G354&gt;$C$8,IF(Raw!$Q354&gt;$C$8,IF(Raw!$N354&gt;$C$9,IF(Raw!$N354&lt;$A$9,IF(Raw!$X354&gt;$C$9,IF(Raw!$X354&lt;$A$9,Raw!X354,-999),-999),-999),-999),-999),-999)</f>
        <v>486</v>
      </c>
      <c r="R354" s="9">
        <f t="shared" si="95"/>
        <v>0.559948</v>
      </c>
      <c r="S354" s="9">
        <f t="shared" si="96"/>
        <v>0.45193105474361828</v>
      </c>
      <c r="T354" s="9">
        <f t="shared" si="97"/>
        <v>0.58171700000000004</v>
      </c>
      <c r="U354" s="9">
        <f t="shared" si="98"/>
        <v>0.48809296065835672</v>
      </c>
      <c r="V354" s="15">
        <f t="shared" si="99"/>
        <v>0.3631463352</v>
      </c>
      <c r="X354" s="11">
        <f t="shared" si="100"/>
        <v>1.2160399999999996E+19</v>
      </c>
      <c r="Y354" s="11">
        <f t="shared" si="101"/>
        <v>5.5579999999999992E-18</v>
      </c>
      <c r="Z354" s="11">
        <f t="shared" si="102"/>
        <v>6.5099999999999999E-4</v>
      </c>
      <c r="AA354" s="16">
        <f t="shared" si="103"/>
        <v>4.2145102632563186E-2</v>
      </c>
      <c r="AB354" s="9">
        <f t="shared" si="104"/>
        <v>0.63461552266810672</v>
      </c>
      <c r="AC354" s="9">
        <f t="shared" si="105"/>
        <v>0.95785489736743679</v>
      </c>
      <c r="AD354" s="15">
        <f t="shared" si="106"/>
        <v>64.739020940957275</v>
      </c>
      <c r="AE354" s="3">
        <f t="shared" si="107"/>
        <v>669.18319999999972</v>
      </c>
      <c r="AF354" s="2">
        <f t="shared" si="108"/>
        <v>0.25</v>
      </c>
      <c r="AG354" s="9">
        <f t="shared" si="109"/>
        <v>2.4306661847073228E-2</v>
      </c>
      <c r="AH354" s="2">
        <f t="shared" si="110"/>
        <v>1.1761867169782407</v>
      </c>
    </row>
    <row r="355" spans="1:34">
      <c r="A355" s="1">
        <f>Raw!A355</f>
        <v>342</v>
      </c>
      <c r="B355" s="14">
        <f>Raw!B355</f>
        <v>0.38515046296296296</v>
      </c>
      <c r="C355" s="15">
        <f>Raw!C355</f>
        <v>51.2</v>
      </c>
      <c r="D355" s="15">
        <f>IF(C355&gt;0.5,Raw!D355*D$11,-999)</f>
        <v>21.1</v>
      </c>
      <c r="E355" s="9">
        <f>IF(Raw!$G355&gt;$C$8,IF(Raw!$Q355&gt;$C$8,IF(Raw!$N355&gt;$C$9,IF(Raw!$N355&lt;$A$9,IF(Raw!$X355&gt;$C$9,IF(Raw!$X355&lt;$A$9,Raw!H355,-999),-999),-999),-999),-999),-999)</f>
        <v>0.73626499999999995</v>
      </c>
      <c r="F355" s="9">
        <f>IF(Raw!$G355&gt;$C$8,IF(Raw!$Q355&gt;$C$8,IF(Raw!$N355&gt;$C$9,IF(Raw!$N355&lt;$A$9,IF(Raw!$X355&gt;$C$9,IF(Raw!$X355&lt;$A$9,Raw!I355,-999),-999),-999),-999),-999),-999)</f>
        <v>1.275485</v>
      </c>
      <c r="G355" s="9">
        <f>Raw!G355</f>
        <v>0.99141900000000005</v>
      </c>
      <c r="H355" s="9">
        <f>IF(Raw!$G355&gt;$C$8,IF(Raw!$Q355&gt;$C$8,IF(Raw!$N355&gt;$C$9,IF(Raw!$N355&lt;$A$9,IF(Raw!$X355&gt;$C$9,IF(Raw!$X355&lt;$A$9,Raw!L355,-999),-999),-999),-999),-999),-999)</f>
        <v>525.1</v>
      </c>
      <c r="I355" s="9">
        <f>IF(Raw!$G355&gt;$C$8,IF(Raw!$Q355&gt;$C$8,IF(Raw!$N355&gt;$C$9,IF(Raw!$N355&lt;$A$9,IF(Raw!$X355&gt;$C$9,IF(Raw!$X355&lt;$A$9,Raw!M355,-999),-999),-999),-999),-999),-999)</f>
        <v>2.9697000000000001E-2</v>
      </c>
      <c r="J355" s="9">
        <f>IF(Raw!$G355&gt;$C$8,IF(Raw!$Q355&gt;$C$8,IF(Raw!$N355&gt;$C$9,IF(Raw!$N355&lt;$A$9,IF(Raw!$X355&gt;$C$9,IF(Raw!$X355&lt;$A$9,Raw!N355,-999),-999),-999),-999),-999),-999)</f>
        <v>412</v>
      </c>
      <c r="K355" s="9">
        <f>IF(Raw!$G355&gt;$C$8,IF(Raw!$Q355&gt;$C$8,IF(Raw!$N355&gt;$C$9,IF(Raw!$N355&lt;$A$9,IF(Raw!$X355&gt;$C$9,IF(Raw!$X355&lt;$A$9,Raw!R355,-999),-999),-999),-999),-999),-999)</f>
        <v>0.60101700000000002</v>
      </c>
      <c r="L355" s="9">
        <f>IF(Raw!$G355&gt;$C$8,IF(Raw!$Q355&gt;$C$8,IF(Raw!$N355&gt;$C$9,IF(Raw!$N355&lt;$A$9,IF(Raw!$X355&gt;$C$9,IF(Raw!$X355&lt;$A$9,Raw!S355,-999),-999),-999),-999),-999),-999)</f>
        <v>1.186202</v>
      </c>
      <c r="M355" s="9">
        <f>Raw!Q355</f>
        <v>0.99019299999999999</v>
      </c>
      <c r="N355" s="9">
        <f>IF(Raw!$G355&gt;$C$8,IF(Raw!$Q355&gt;$C$8,IF(Raw!$N355&gt;$C$9,IF(Raw!$N355&lt;$A$9,IF(Raw!$X355&gt;$C$9,IF(Raw!$X355&lt;$A$9,Raw!V355,-999),-999),-999),-999),-999),-999)</f>
        <v>596.1</v>
      </c>
      <c r="O355" s="9">
        <f>IF(Raw!$G355&gt;$C$8,IF(Raw!$Q355&gt;$C$8,IF(Raw!$N355&gt;$C$9,IF(Raw!$N355&lt;$A$9,IF(Raw!$X355&gt;$C$9,IF(Raw!$X355&lt;$A$9,Raw!W355,-999),-999),-999),-999),-999),-999)</f>
        <v>6.1995000000000001E-2</v>
      </c>
      <c r="P355" s="9">
        <f>IF(Raw!$G355&gt;$C$8,IF(Raw!$Q355&gt;$C$8,IF(Raw!$N355&gt;$C$9,IF(Raw!$N355&lt;$A$9,IF(Raw!$X355&gt;$C$9,IF(Raw!$X355&lt;$A$9,Raw!X355,-999),-999),-999),-999),-999),-999)</f>
        <v>593</v>
      </c>
      <c r="R355" s="9">
        <f t="shared" si="95"/>
        <v>0.53922000000000003</v>
      </c>
      <c r="S355" s="9">
        <f t="shared" si="96"/>
        <v>0.42275683367503347</v>
      </c>
      <c r="T355" s="9">
        <f t="shared" si="97"/>
        <v>0.58518499999999996</v>
      </c>
      <c r="U355" s="9">
        <f t="shared" si="98"/>
        <v>0.4933266003598038</v>
      </c>
      <c r="V355" s="15">
        <f t="shared" si="99"/>
        <v>0.36143574940000001</v>
      </c>
      <c r="X355" s="11">
        <f t="shared" si="100"/>
        <v>1.2702199999999998E+19</v>
      </c>
      <c r="Y355" s="11">
        <f t="shared" si="101"/>
        <v>5.251E-18</v>
      </c>
      <c r="Z355" s="11">
        <f t="shared" si="102"/>
        <v>4.1199999999999999E-4</v>
      </c>
      <c r="AA355" s="16">
        <f t="shared" si="103"/>
        <v>2.6745133188335626E-2</v>
      </c>
      <c r="AB355" s="9">
        <f t="shared" si="104"/>
        <v>0.61666785076481623</v>
      </c>
      <c r="AC355" s="9">
        <f t="shared" si="105"/>
        <v>0.97325486681166429</v>
      </c>
      <c r="AD355" s="15">
        <f t="shared" si="106"/>
        <v>64.915371816348596</v>
      </c>
      <c r="AE355" s="3">
        <f t="shared" si="107"/>
        <v>632.22039999999981</v>
      </c>
      <c r="AF355" s="2">
        <f t="shared" si="108"/>
        <v>0.25</v>
      </c>
      <c r="AG355" s="9">
        <f t="shared" si="109"/>
        <v>2.4634215145578366E-2</v>
      </c>
      <c r="AH355" s="2">
        <f t="shared" si="110"/>
        <v>1.1920368506258829</v>
      </c>
    </row>
    <row r="356" spans="1:34">
      <c r="A356" s="1">
        <f>Raw!A356</f>
        <v>343</v>
      </c>
      <c r="B356" s="14">
        <f>Raw!B356</f>
        <v>0.38520833333333332</v>
      </c>
      <c r="C356" s="15">
        <f>Raw!C356</f>
        <v>50.1</v>
      </c>
      <c r="D356" s="15">
        <f>IF(C356&gt;0.5,Raw!D356*D$11,-999)</f>
        <v>22</v>
      </c>
      <c r="E356" s="9">
        <f>IF(Raw!$G356&gt;$C$8,IF(Raw!$Q356&gt;$C$8,IF(Raw!$N356&gt;$C$9,IF(Raw!$N356&lt;$A$9,IF(Raw!$X356&gt;$C$9,IF(Raw!$X356&lt;$A$9,Raw!H356,-999),-999),-999),-999),-999),-999)</f>
        <v>0.69513199999999997</v>
      </c>
      <c r="F356" s="9">
        <f>IF(Raw!$G356&gt;$C$8,IF(Raw!$Q356&gt;$C$8,IF(Raw!$N356&gt;$C$9,IF(Raw!$N356&lt;$A$9,IF(Raw!$X356&gt;$C$9,IF(Raw!$X356&lt;$A$9,Raw!I356,-999),-999),-999),-999),-999),-999)</f>
        <v>1.244469</v>
      </c>
      <c r="G356" s="9">
        <f>Raw!G356</f>
        <v>0.988035</v>
      </c>
      <c r="H356" s="9">
        <f>IF(Raw!$G356&gt;$C$8,IF(Raw!$Q356&gt;$C$8,IF(Raw!$N356&gt;$C$9,IF(Raw!$N356&lt;$A$9,IF(Raw!$X356&gt;$C$9,IF(Raw!$X356&lt;$A$9,Raw!L356,-999),-999),-999),-999),-999),-999)</f>
        <v>565.4</v>
      </c>
      <c r="I356" s="9">
        <f>IF(Raw!$G356&gt;$C$8,IF(Raw!$Q356&gt;$C$8,IF(Raw!$N356&gt;$C$9,IF(Raw!$N356&lt;$A$9,IF(Raw!$X356&gt;$C$9,IF(Raw!$X356&lt;$A$9,Raw!M356,-999),-999),-999),-999),-999),-999)</f>
        <v>9.2731999999999995E-2</v>
      </c>
      <c r="J356" s="9">
        <f>IF(Raw!$G356&gt;$C$8,IF(Raw!$Q356&gt;$C$8,IF(Raw!$N356&gt;$C$9,IF(Raw!$N356&lt;$A$9,IF(Raw!$X356&gt;$C$9,IF(Raw!$X356&lt;$A$9,Raw!N356,-999),-999),-999),-999),-999),-999)</f>
        <v>721</v>
      </c>
      <c r="K356" s="9">
        <f>IF(Raw!$G356&gt;$C$8,IF(Raw!$Q356&gt;$C$8,IF(Raw!$N356&gt;$C$9,IF(Raw!$N356&lt;$A$9,IF(Raw!$X356&gt;$C$9,IF(Raw!$X356&lt;$A$9,Raw!R356,-999),-999),-999),-999),-999),-999)</f>
        <v>0.63473000000000002</v>
      </c>
      <c r="L356" s="9">
        <f>IF(Raw!$G356&gt;$C$8,IF(Raw!$Q356&gt;$C$8,IF(Raw!$N356&gt;$C$9,IF(Raw!$N356&lt;$A$9,IF(Raw!$X356&gt;$C$9,IF(Raw!$X356&lt;$A$9,Raw!S356,-999),-999),-999),-999),-999),-999)</f>
        <v>1.2550220000000001</v>
      </c>
      <c r="M356" s="9">
        <f>Raw!Q356</f>
        <v>0.99377199999999999</v>
      </c>
      <c r="N356" s="9">
        <f>IF(Raw!$G356&gt;$C$8,IF(Raw!$Q356&gt;$C$8,IF(Raw!$N356&gt;$C$9,IF(Raw!$N356&lt;$A$9,IF(Raw!$X356&gt;$C$9,IF(Raw!$X356&lt;$A$9,Raw!V356,-999),-999),-999),-999),-999),-999)</f>
        <v>575.29999999999995</v>
      </c>
      <c r="O356" s="9">
        <f>IF(Raw!$G356&gt;$C$8,IF(Raw!$Q356&gt;$C$8,IF(Raw!$N356&gt;$C$9,IF(Raw!$N356&lt;$A$9,IF(Raw!$X356&gt;$C$9,IF(Raw!$X356&lt;$A$9,Raw!W356,-999),-999),-999),-999),-999),-999)</f>
        <v>0.120976</v>
      </c>
      <c r="P356" s="9">
        <f>IF(Raw!$G356&gt;$C$8,IF(Raw!$Q356&gt;$C$8,IF(Raw!$N356&gt;$C$9,IF(Raw!$N356&lt;$A$9,IF(Raw!$X356&gt;$C$9,IF(Raw!$X356&lt;$A$9,Raw!X356,-999),-999),-999),-999),-999),-999)</f>
        <v>408</v>
      </c>
      <c r="R356" s="9">
        <f t="shared" si="95"/>
        <v>0.54933700000000008</v>
      </c>
      <c r="S356" s="9">
        <f t="shared" si="96"/>
        <v>0.44142280763924219</v>
      </c>
      <c r="T356" s="9">
        <f t="shared" si="97"/>
        <v>0.62029200000000007</v>
      </c>
      <c r="U356" s="9">
        <f t="shared" si="98"/>
        <v>0.49424790959839748</v>
      </c>
      <c r="V356" s="15">
        <f t="shared" si="99"/>
        <v>0.38240520340000006</v>
      </c>
      <c r="X356" s="11">
        <f t="shared" si="100"/>
        <v>1.3243999999999998E+19</v>
      </c>
      <c r="Y356" s="11">
        <f t="shared" si="101"/>
        <v>5.6539999999999993E-18</v>
      </c>
      <c r="Z356" s="11">
        <f t="shared" si="102"/>
        <v>7.2099999999999996E-4</v>
      </c>
      <c r="AA356" s="16">
        <f t="shared" si="103"/>
        <v>5.1224049517426803E-2</v>
      </c>
      <c r="AB356" s="9">
        <f t="shared" si="104"/>
        <v>0.66650386812326368</v>
      </c>
      <c r="AC356" s="9">
        <f t="shared" si="105"/>
        <v>0.94877595048257324</v>
      </c>
      <c r="AD356" s="15">
        <f t="shared" si="106"/>
        <v>71.04583844303302</v>
      </c>
      <c r="AE356" s="3">
        <f t="shared" si="107"/>
        <v>680.74159999999972</v>
      </c>
      <c r="AF356" s="2">
        <f t="shared" si="108"/>
        <v>0.25</v>
      </c>
      <c r="AG356" s="9">
        <f t="shared" si="109"/>
        <v>2.7010967027795797E-2</v>
      </c>
      <c r="AH356" s="2">
        <f t="shared" si="110"/>
        <v>1.3070466372845877</v>
      </c>
    </row>
    <row r="357" spans="1:34">
      <c r="A357" s="1">
        <f>Raw!A357</f>
        <v>344</v>
      </c>
      <c r="B357" s="14">
        <f>Raw!B357</f>
        <v>0.38525462962962959</v>
      </c>
      <c r="C357" s="15">
        <f>Raw!C357</f>
        <v>49.4</v>
      </c>
      <c r="D357" s="15">
        <f>IF(C357&gt;0.5,Raw!D357*D$11,-999)</f>
        <v>23.7</v>
      </c>
      <c r="E357" s="9">
        <f>IF(Raw!$G357&gt;$C$8,IF(Raw!$Q357&gt;$C$8,IF(Raw!$N357&gt;$C$9,IF(Raw!$N357&lt;$A$9,IF(Raw!$X357&gt;$C$9,IF(Raw!$X357&lt;$A$9,Raw!H357,-999),-999),-999),-999),-999),-999)</f>
        <v>0.72616999999999998</v>
      </c>
      <c r="F357" s="9">
        <f>IF(Raw!$G357&gt;$C$8,IF(Raw!$Q357&gt;$C$8,IF(Raw!$N357&gt;$C$9,IF(Raw!$N357&lt;$A$9,IF(Raw!$X357&gt;$C$9,IF(Raw!$X357&lt;$A$9,Raw!I357,-999),-999),-999),-999),-999),-999)</f>
        <v>1.291112</v>
      </c>
      <c r="G357" s="9">
        <f>Raw!G357</f>
        <v>0.991143</v>
      </c>
      <c r="H357" s="9">
        <f>IF(Raw!$G357&gt;$C$8,IF(Raw!$Q357&gt;$C$8,IF(Raw!$N357&gt;$C$9,IF(Raw!$N357&lt;$A$9,IF(Raw!$X357&gt;$C$9,IF(Raw!$X357&lt;$A$9,Raw!L357,-999),-999),-999),-999),-999),-999)</f>
        <v>537.5</v>
      </c>
      <c r="I357" s="9">
        <f>IF(Raw!$G357&gt;$C$8,IF(Raw!$Q357&gt;$C$8,IF(Raw!$N357&gt;$C$9,IF(Raw!$N357&lt;$A$9,IF(Raw!$X357&gt;$C$9,IF(Raw!$X357&lt;$A$9,Raw!M357,-999),-999),-999),-999),-999),-999)</f>
        <v>4.3159999999999997E-2</v>
      </c>
      <c r="J357" s="9">
        <f>IF(Raw!$G357&gt;$C$8,IF(Raw!$Q357&gt;$C$8,IF(Raw!$N357&gt;$C$9,IF(Raw!$N357&lt;$A$9,IF(Raw!$X357&gt;$C$9,IF(Raw!$X357&lt;$A$9,Raw!N357,-999),-999),-999),-999),-999),-999)</f>
        <v>762</v>
      </c>
      <c r="K357" s="9">
        <f>IF(Raw!$G357&gt;$C$8,IF(Raw!$Q357&gt;$C$8,IF(Raw!$N357&gt;$C$9,IF(Raw!$N357&lt;$A$9,IF(Raw!$X357&gt;$C$9,IF(Raw!$X357&lt;$A$9,Raw!R357,-999),-999),-999),-999),-999),-999)</f>
        <v>0.65238200000000002</v>
      </c>
      <c r="L357" s="9">
        <f>IF(Raw!$G357&gt;$C$8,IF(Raw!$Q357&gt;$C$8,IF(Raw!$N357&gt;$C$9,IF(Raw!$N357&lt;$A$9,IF(Raw!$X357&gt;$C$9,IF(Raw!$X357&lt;$A$9,Raw!S357,-999),-999),-999),-999),-999),-999)</f>
        <v>1.2590349999999999</v>
      </c>
      <c r="M357" s="9">
        <f>Raw!Q357</f>
        <v>0.99315399999999998</v>
      </c>
      <c r="N357" s="9">
        <f>IF(Raw!$G357&gt;$C$8,IF(Raw!$Q357&gt;$C$8,IF(Raw!$N357&gt;$C$9,IF(Raw!$N357&lt;$A$9,IF(Raw!$X357&gt;$C$9,IF(Raw!$X357&lt;$A$9,Raw!V357,-999),-999),-999),-999),-999),-999)</f>
        <v>525.79999999999995</v>
      </c>
      <c r="O357" s="9">
        <f>IF(Raw!$G357&gt;$C$8,IF(Raw!$Q357&gt;$C$8,IF(Raw!$N357&gt;$C$9,IF(Raw!$N357&lt;$A$9,IF(Raw!$X357&gt;$C$9,IF(Raw!$X357&lt;$A$9,Raw!W357,-999),-999),-999),-999),-999),-999)</f>
        <v>6.6874000000000003E-2</v>
      </c>
      <c r="P357" s="9">
        <f>IF(Raw!$G357&gt;$C$8,IF(Raw!$Q357&gt;$C$8,IF(Raw!$N357&gt;$C$9,IF(Raw!$N357&lt;$A$9,IF(Raw!$X357&gt;$C$9,IF(Raw!$X357&lt;$A$9,Raw!X357,-999),-999),-999),-999),-999),-999)</f>
        <v>378</v>
      </c>
      <c r="R357" s="9">
        <f t="shared" si="95"/>
        <v>0.56494200000000006</v>
      </c>
      <c r="S357" s="9">
        <f t="shared" si="96"/>
        <v>0.43756234935466487</v>
      </c>
      <c r="T357" s="9">
        <f t="shared" si="97"/>
        <v>0.60665299999999989</v>
      </c>
      <c r="U357" s="9">
        <f t="shared" si="98"/>
        <v>0.48183966291643993</v>
      </c>
      <c r="V357" s="15">
        <f t="shared" si="99"/>
        <v>0.38362796450000003</v>
      </c>
      <c r="X357" s="11">
        <f t="shared" si="100"/>
        <v>1.4267399999999998E+19</v>
      </c>
      <c r="Y357" s="11">
        <f t="shared" si="101"/>
        <v>5.3749999999999995E-18</v>
      </c>
      <c r="Z357" s="11">
        <f t="shared" si="102"/>
        <v>7.6199999999999998E-4</v>
      </c>
      <c r="AA357" s="16">
        <f t="shared" si="103"/>
        <v>5.5209497708747238E-2</v>
      </c>
      <c r="AB357" s="9">
        <f t="shared" si="104"/>
        <v>0.6858750074135046</v>
      </c>
      <c r="AC357" s="9">
        <f t="shared" si="105"/>
        <v>0.94479050229125283</v>
      </c>
      <c r="AD357" s="15">
        <f t="shared" si="106"/>
        <v>72.453409066597416</v>
      </c>
      <c r="AE357" s="3">
        <f t="shared" si="107"/>
        <v>647.14999999999975</v>
      </c>
      <c r="AF357" s="2">
        <f t="shared" si="108"/>
        <v>0.25</v>
      </c>
      <c r="AG357" s="9">
        <f t="shared" si="109"/>
        <v>2.6854558616766333E-2</v>
      </c>
      <c r="AH357" s="2">
        <f t="shared" si="110"/>
        <v>1.2994781156737651</v>
      </c>
    </row>
    <row r="358" spans="1:34">
      <c r="A358" s="1">
        <f>Raw!A358</f>
        <v>345</v>
      </c>
      <c r="B358" s="14">
        <f>Raw!B358</f>
        <v>0.3853125</v>
      </c>
      <c r="C358" s="15">
        <f>Raw!C358</f>
        <v>48.3</v>
      </c>
      <c r="D358" s="15">
        <f>IF(C358&gt;0.5,Raw!D358*D$11,-999)</f>
        <v>25.5</v>
      </c>
      <c r="E358" s="9">
        <f>IF(Raw!$G358&gt;$C$8,IF(Raw!$Q358&gt;$C$8,IF(Raw!$N358&gt;$C$9,IF(Raw!$N358&lt;$A$9,IF(Raw!$X358&gt;$C$9,IF(Raw!$X358&lt;$A$9,Raw!H358,-999),-999),-999),-999),-999),-999)</f>
        <v>0.72510600000000003</v>
      </c>
      <c r="F358" s="9">
        <f>IF(Raw!$G358&gt;$C$8,IF(Raw!$Q358&gt;$C$8,IF(Raw!$N358&gt;$C$9,IF(Raw!$N358&lt;$A$9,IF(Raw!$X358&gt;$C$9,IF(Raw!$X358&lt;$A$9,Raw!I358,-999),-999),-999),-999),-999),-999)</f>
        <v>1.3056779999999999</v>
      </c>
      <c r="G358" s="9">
        <f>Raw!G358</f>
        <v>0.98990900000000004</v>
      </c>
      <c r="H358" s="9">
        <f>IF(Raw!$G358&gt;$C$8,IF(Raw!$Q358&gt;$C$8,IF(Raw!$N358&gt;$C$9,IF(Raw!$N358&lt;$A$9,IF(Raw!$X358&gt;$C$9,IF(Raw!$X358&lt;$A$9,Raw!L358,-999),-999),-999),-999),-999),-999)</f>
        <v>522.9</v>
      </c>
      <c r="I358" s="9">
        <f>IF(Raw!$G358&gt;$C$8,IF(Raw!$Q358&gt;$C$8,IF(Raw!$N358&gt;$C$9,IF(Raw!$N358&lt;$A$9,IF(Raw!$X358&gt;$C$9,IF(Raw!$X358&lt;$A$9,Raw!M358,-999),-999),-999),-999),-999),-999)</f>
        <v>4.1106999999999998E-2</v>
      </c>
      <c r="J358" s="9">
        <f>IF(Raw!$G358&gt;$C$8,IF(Raw!$Q358&gt;$C$8,IF(Raw!$N358&gt;$C$9,IF(Raw!$N358&lt;$A$9,IF(Raw!$X358&gt;$C$9,IF(Raw!$X358&lt;$A$9,Raw!N358,-999),-999),-999),-999),-999),-999)</f>
        <v>544</v>
      </c>
      <c r="K358" s="9">
        <f>IF(Raw!$G358&gt;$C$8,IF(Raw!$Q358&gt;$C$8,IF(Raw!$N358&gt;$C$9,IF(Raw!$N358&lt;$A$9,IF(Raw!$X358&gt;$C$9,IF(Raw!$X358&lt;$A$9,Raw!R358,-999),-999),-999),-999),-999),-999)</f>
        <v>0.66027899999999995</v>
      </c>
      <c r="L358" s="9">
        <f>IF(Raw!$G358&gt;$C$8,IF(Raw!$Q358&gt;$C$8,IF(Raw!$N358&gt;$C$9,IF(Raw!$N358&lt;$A$9,IF(Raw!$X358&gt;$C$9,IF(Raw!$X358&lt;$A$9,Raw!S358,-999),-999),-999),-999),-999),-999)</f>
        <v>1.3083560000000001</v>
      </c>
      <c r="M358" s="9">
        <f>Raw!Q358</f>
        <v>0.990985</v>
      </c>
      <c r="N358" s="9">
        <f>IF(Raw!$G358&gt;$C$8,IF(Raw!$Q358&gt;$C$8,IF(Raw!$N358&gt;$C$9,IF(Raw!$N358&lt;$A$9,IF(Raw!$X358&gt;$C$9,IF(Raw!$X358&lt;$A$9,Raw!V358,-999),-999),-999),-999),-999),-999)</f>
        <v>547.6</v>
      </c>
      <c r="O358" s="9">
        <f>IF(Raw!$G358&gt;$C$8,IF(Raw!$Q358&gt;$C$8,IF(Raw!$N358&gt;$C$9,IF(Raw!$N358&lt;$A$9,IF(Raw!$X358&gt;$C$9,IF(Raw!$X358&lt;$A$9,Raw!W358,-999),-999),-999),-999),-999),-999)</f>
        <v>0.12579000000000001</v>
      </c>
      <c r="P358" s="9">
        <f>IF(Raw!$G358&gt;$C$8,IF(Raw!$Q358&gt;$C$8,IF(Raw!$N358&gt;$C$9,IF(Raw!$N358&lt;$A$9,IF(Raw!$X358&gt;$C$9,IF(Raw!$X358&lt;$A$9,Raw!X358,-999),-999),-999),-999),-999),-999)</f>
        <v>504</v>
      </c>
      <c r="R358" s="9">
        <f t="shared" si="95"/>
        <v>0.58057199999999987</v>
      </c>
      <c r="S358" s="9">
        <f t="shared" si="96"/>
        <v>0.44465174415131442</v>
      </c>
      <c r="T358" s="9">
        <f t="shared" si="97"/>
        <v>0.64807700000000013</v>
      </c>
      <c r="U358" s="9">
        <f t="shared" si="98"/>
        <v>0.49533689607415726</v>
      </c>
      <c r="V358" s="15">
        <f t="shared" si="99"/>
        <v>0.39865607320000007</v>
      </c>
      <c r="X358" s="11">
        <f t="shared" si="100"/>
        <v>1.5350999999999996E+19</v>
      </c>
      <c r="Y358" s="11">
        <f t="shared" si="101"/>
        <v>5.2289999999999997E-18</v>
      </c>
      <c r="Z358" s="11">
        <f t="shared" si="102"/>
        <v>5.44E-4</v>
      </c>
      <c r="AA358" s="16">
        <f t="shared" si="103"/>
        <v>4.1840052977043039E-2</v>
      </c>
      <c r="AB358" s="9">
        <f t="shared" si="104"/>
        <v>0.68739457601320308</v>
      </c>
      <c r="AC358" s="9">
        <f t="shared" si="105"/>
        <v>0.95815994702295693</v>
      </c>
      <c r="AD358" s="15">
        <f t="shared" si="106"/>
        <v>76.911862090152653</v>
      </c>
      <c r="AE358" s="3">
        <f t="shared" si="107"/>
        <v>629.57159999999976</v>
      </c>
      <c r="AF358" s="2">
        <f t="shared" si="108"/>
        <v>0.25</v>
      </c>
      <c r="AG358" s="9">
        <f t="shared" si="109"/>
        <v>2.9305602337707588E-2</v>
      </c>
      <c r="AH358" s="2">
        <f t="shared" si="110"/>
        <v>1.4180828457449637</v>
      </c>
    </row>
    <row r="359" spans="1:34">
      <c r="A359" s="1">
        <f>Raw!A359</f>
        <v>346</v>
      </c>
      <c r="B359" s="14">
        <f>Raw!B359</f>
        <v>0.38535879629629632</v>
      </c>
      <c r="C359" s="15">
        <f>Raw!C359</f>
        <v>48.1</v>
      </c>
      <c r="D359" s="15">
        <f>IF(C359&gt;0.5,Raw!D359*D$11,-999)</f>
        <v>24.6</v>
      </c>
      <c r="E359" s="9">
        <f>IF(Raw!$G359&gt;$C$8,IF(Raw!$Q359&gt;$C$8,IF(Raw!$N359&gt;$C$9,IF(Raw!$N359&lt;$A$9,IF(Raw!$X359&gt;$C$9,IF(Raw!$X359&lt;$A$9,Raw!H359,-999),-999),-999),-999),-999),-999)</f>
        <v>0.71260400000000002</v>
      </c>
      <c r="F359" s="9">
        <f>IF(Raw!$G359&gt;$C$8,IF(Raw!$Q359&gt;$C$8,IF(Raw!$N359&gt;$C$9,IF(Raw!$N359&lt;$A$9,IF(Raw!$X359&gt;$C$9,IF(Raw!$X359&lt;$A$9,Raw!I359,-999),-999),-999),-999),-999),-999)</f>
        <v>1.282924</v>
      </c>
      <c r="G359" s="9">
        <f>Raw!G359</f>
        <v>0.99267700000000003</v>
      </c>
      <c r="H359" s="9">
        <f>IF(Raw!$G359&gt;$C$8,IF(Raw!$Q359&gt;$C$8,IF(Raw!$N359&gt;$C$9,IF(Raw!$N359&lt;$A$9,IF(Raw!$X359&gt;$C$9,IF(Raw!$X359&lt;$A$9,Raw!L359,-999),-999),-999),-999),-999),-999)</f>
        <v>500.7</v>
      </c>
      <c r="I359" s="9">
        <f>IF(Raw!$G359&gt;$C$8,IF(Raw!$Q359&gt;$C$8,IF(Raw!$N359&gt;$C$9,IF(Raw!$N359&lt;$A$9,IF(Raw!$X359&gt;$C$9,IF(Raw!$X359&lt;$A$9,Raw!M359,-999),-999),-999),-999),-999),-999)</f>
        <v>1.7E-5</v>
      </c>
      <c r="J359" s="9">
        <f>IF(Raw!$G359&gt;$C$8,IF(Raw!$Q359&gt;$C$8,IF(Raw!$N359&gt;$C$9,IF(Raw!$N359&lt;$A$9,IF(Raw!$X359&gt;$C$9,IF(Raw!$X359&lt;$A$9,Raw!N359,-999),-999),-999),-999),-999),-999)</f>
        <v>536</v>
      </c>
      <c r="K359" s="9">
        <f>IF(Raw!$G359&gt;$C$8,IF(Raw!$Q359&gt;$C$8,IF(Raw!$N359&gt;$C$9,IF(Raw!$N359&lt;$A$9,IF(Raw!$X359&gt;$C$9,IF(Raw!$X359&lt;$A$9,Raw!R359,-999),-999),-999),-999),-999),-999)</f>
        <v>0.68390899999999999</v>
      </c>
      <c r="L359" s="9">
        <f>IF(Raw!$G359&gt;$C$8,IF(Raw!$Q359&gt;$C$8,IF(Raw!$N359&gt;$C$9,IF(Raw!$N359&lt;$A$9,IF(Raw!$X359&gt;$C$9,IF(Raw!$X359&lt;$A$9,Raw!S359,-999),-999),-999),-999),-999),-999)</f>
        <v>1.3160000000000001</v>
      </c>
      <c r="M359" s="9">
        <f>Raw!Q359</f>
        <v>0.99123700000000003</v>
      </c>
      <c r="N359" s="9">
        <f>IF(Raw!$G359&gt;$C$8,IF(Raw!$Q359&gt;$C$8,IF(Raw!$N359&gt;$C$9,IF(Raw!$N359&lt;$A$9,IF(Raw!$X359&gt;$C$9,IF(Raw!$X359&lt;$A$9,Raw!V359,-999),-999),-999),-999),-999),-999)</f>
        <v>508.2</v>
      </c>
      <c r="O359" s="9">
        <f>IF(Raw!$G359&gt;$C$8,IF(Raw!$Q359&gt;$C$8,IF(Raw!$N359&gt;$C$9,IF(Raw!$N359&lt;$A$9,IF(Raw!$X359&gt;$C$9,IF(Raw!$X359&lt;$A$9,Raw!W359,-999),-999),-999),-999),-999),-999)</f>
        <v>3.9999999999999998E-6</v>
      </c>
      <c r="P359" s="9">
        <f>IF(Raw!$G359&gt;$C$8,IF(Raw!$Q359&gt;$C$8,IF(Raw!$N359&gt;$C$9,IF(Raw!$N359&lt;$A$9,IF(Raw!$X359&gt;$C$9,IF(Raw!$X359&lt;$A$9,Raw!X359,-999),-999),-999),-999),-999),-999)</f>
        <v>410</v>
      </c>
      <c r="R359" s="9">
        <f t="shared" si="95"/>
        <v>0.57031999999999994</v>
      </c>
      <c r="S359" s="9">
        <f t="shared" si="96"/>
        <v>0.44454698797434605</v>
      </c>
      <c r="T359" s="9">
        <f t="shared" si="97"/>
        <v>0.63209100000000007</v>
      </c>
      <c r="U359" s="9">
        <f t="shared" si="98"/>
        <v>0.48031231003039515</v>
      </c>
      <c r="V359" s="15">
        <f t="shared" si="99"/>
        <v>0.40098520000000004</v>
      </c>
      <c r="X359" s="11">
        <f t="shared" si="100"/>
        <v>1.4809199999999996E+19</v>
      </c>
      <c r="Y359" s="11">
        <f t="shared" si="101"/>
        <v>5.0069999999999996E-18</v>
      </c>
      <c r="Z359" s="11">
        <f t="shared" si="102"/>
        <v>5.3600000000000002E-4</v>
      </c>
      <c r="AA359" s="16">
        <f t="shared" si="103"/>
        <v>3.8224997407414439E-2</v>
      </c>
      <c r="AB359" s="9">
        <f t="shared" si="104"/>
        <v>0.70807067683625002</v>
      </c>
      <c r="AC359" s="9">
        <f t="shared" si="105"/>
        <v>0.96177500259258553</v>
      </c>
      <c r="AD359" s="15">
        <f t="shared" si="106"/>
        <v>71.315293670549323</v>
      </c>
      <c r="AE359" s="3">
        <f t="shared" si="107"/>
        <v>602.84279999999978</v>
      </c>
      <c r="AF359" s="2">
        <f t="shared" si="108"/>
        <v>0.25</v>
      </c>
      <c r="AG359" s="9">
        <f t="shared" si="109"/>
        <v>2.6348933417998124E-2</v>
      </c>
      <c r="AH359" s="2">
        <f t="shared" si="110"/>
        <v>1.275011175445514</v>
      </c>
    </row>
    <row r="360" spans="1:34">
      <c r="A360" s="1">
        <f>Raw!A360</f>
        <v>347</v>
      </c>
      <c r="B360" s="14">
        <f>Raw!B360</f>
        <v>0.38541666666666669</v>
      </c>
      <c r="C360" s="15">
        <f>Raw!C360</f>
        <v>46.4</v>
      </c>
      <c r="D360" s="15">
        <f>IF(C360&gt;0.5,Raw!D360*D$11,-999)</f>
        <v>25.5</v>
      </c>
      <c r="E360" s="9">
        <f>IF(Raw!$G360&gt;$C$8,IF(Raw!$Q360&gt;$C$8,IF(Raw!$N360&gt;$C$9,IF(Raw!$N360&lt;$A$9,IF(Raw!$X360&gt;$C$9,IF(Raw!$X360&lt;$A$9,Raw!H360,-999),-999),-999),-999),-999),-999)</f>
        <v>0.74249699999999996</v>
      </c>
      <c r="F360" s="9">
        <f>IF(Raw!$G360&gt;$C$8,IF(Raw!$Q360&gt;$C$8,IF(Raw!$N360&gt;$C$9,IF(Raw!$N360&lt;$A$9,IF(Raw!$X360&gt;$C$9,IF(Raw!$X360&lt;$A$9,Raw!I360,-999),-999),-999),-999),-999),-999)</f>
        <v>1.298235</v>
      </c>
      <c r="G360" s="9">
        <f>Raw!G360</f>
        <v>0.992035</v>
      </c>
      <c r="H360" s="9">
        <f>IF(Raw!$G360&gt;$C$8,IF(Raw!$Q360&gt;$C$8,IF(Raw!$N360&gt;$C$9,IF(Raw!$N360&lt;$A$9,IF(Raw!$X360&gt;$C$9,IF(Raw!$X360&lt;$A$9,Raw!L360,-999),-999),-999),-999),-999),-999)</f>
        <v>495.3</v>
      </c>
      <c r="I360" s="9">
        <f>IF(Raw!$G360&gt;$C$8,IF(Raw!$Q360&gt;$C$8,IF(Raw!$N360&gt;$C$9,IF(Raw!$N360&lt;$A$9,IF(Raw!$X360&gt;$C$9,IF(Raw!$X360&lt;$A$9,Raw!M360,-999),-999),-999),-999),-999),-999)</f>
        <v>6.9999999999999999E-6</v>
      </c>
      <c r="J360" s="9">
        <f>IF(Raw!$G360&gt;$C$8,IF(Raw!$Q360&gt;$C$8,IF(Raw!$N360&gt;$C$9,IF(Raw!$N360&lt;$A$9,IF(Raw!$X360&gt;$C$9,IF(Raw!$X360&lt;$A$9,Raw!N360,-999),-999),-999),-999),-999),-999)</f>
        <v>452</v>
      </c>
      <c r="K360" s="9">
        <f>IF(Raw!$G360&gt;$C$8,IF(Raw!$Q360&gt;$C$8,IF(Raw!$N360&gt;$C$9,IF(Raw!$N360&lt;$A$9,IF(Raw!$X360&gt;$C$9,IF(Raw!$X360&lt;$A$9,Raw!R360,-999),-999),-999),-999),-999),-999)</f>
        <v>0.70848100000000003</v>
      </c>
      <c r="L360" s="9">
        <f>IF(Raw!$G360&gt;$C$8,IF(Raw!$Q360&gt;$C$8,IF(Raw!$N360&gt;$C$9,IF(Raw!$N360&lt;$A$9,IF(Raw!$X360&gt;$C$9,IF(Raw!$X360&lt;$A$9,Raw!S360,-999),-999),-999),-999),-999),-999)</f>
        <v>1.3469580000000001</v>
      </c>
      <c r="M360" s="9">
        <f>Raw!Q360</f>
        <v>0.99260400000000004</v>
      </c>
      <c r="N360" s="9">
        <f>IF(Raw!$G360&gt;$C$8,IF(Raw!$Q360&gt;$C$8,IF(Raw!$N360&gt;$C$9,IF(Raw!$N360&lt;$A$9,IF(Raw!$X360&gt;$C$9,IF(Raw!$X360&lt;$A$9,Raw!V360,-999),-999),-999),-999),-999),-999)</f>
        <v>552</v>
      </c>
      <c r="O360" s="9">
        <f>IF(Raw!$G360&gt;$C$8,IF(Raw!$Q360&gt;$C$8,IF(Raw!$N360&gt;$C$9,IF(Raw!$N360&lt;$A$9,IF(Raw!$X360&gt;$C$9,IF(Raw!$X360&lt;$A$9,Raw!W360,-999),-999),-999),-999),-999),-999)</f>
        <v>0.222166</v>
      </c>
      <c r="P360" s="9">
        <f>IF(Raw!$G360&gt;$C$8,IF(Raw!$Q360&gt;$C$8,IF(Raw!$N360&gt;$C$9,IF(Raw!$N360&lt;$A$9,IF(Raw!$X360&gt;$C$9,IF(Raw!$X360&lt;$A$9,Raw!X360,-999),-999),-999),-999),-999),-999)</f>
        <v>442</v>
      </c>
      <c r="R360" s="9">
        <f t="shared" si="95"/>
        <v>0.55573800000000007</v>
      </c>
      <c r="S360" s="9">
        <f t="shared" si="96"/>
        <v>0.42807195923696406</v>
      </c>
      <c r="T360" s="9">
        <f t="shared" si="97"/>
        <v>0.63847700000000007</v>
      </c>
      <c r="U360" s="9">
        <f t="shared" si="98"/>
        <v>0.47401403755722155</v>
      </c>
      <c r="V360" s="15">
        <f t="shared" si="99"/>
        <v>0.41041810260000006</v>
      </c>
      <c r="X360" s="11">
        <f t="shared" si="100"/>
        <v>1.5350999999999996E+19</v>
      </c>
      <c r="Y360" s="11">
        <f t="shared" si="101"/>
        <v>4.9529999999999998E-18</v>
      </c>
      <c r="Z360" s="11">
        <f t="shared" si="102"/>
        <v>4.5199999999999998E-4</v>
      </c>
      <c r="AA360" s="16">
        <f t="shared" si="103"/>
        <v>3.3225285215939801E-2</v>
      </c>
      <c r="AB360" s="9">
        <f t="shared" si="104"/>
        <v>0.72969458042881763</v>
      </c>
      <c r="AC360" s="9">
        <f t="shared" si="105"/>
        <v>0.96677471478406019</v>
      </c>
      <c r="AD360" s="15">
        <f t="shared" si="106"/>
        <v>73.507268176857963</v>
      </c>
      <c r="AE360" s="3">
        <f t="shared" si="107"/>
        <v>596.34119999999984</v>
      </c>
      <c r="AF360" s="2">
        <f t="shared" si="108"/>
        <v>0.25</v>
      </c>
      <c r="AG360" s="9">
        <f t="shared" si="109"/>
        <v>2.6802674598703006E-2</v>
      </c>
      <c r="AH360" s="2">
        <f t="shared" si="110"/>
        <v>1.2969674750414362</v>
      </c>
    </row>
    <row r="361" spans="1:34">
      <c r="A361" s="1">
        <f>Raw!A361</f>
        <v>348</v>
      </c>
      <c r="B361" s="14">
        <f>Raw!B361</f>
        <v>0.38547453703703699</v>
      </c>
      <c r="C361" s="15">
        <f>Raw!C361</f>
        <v>46.4</v>
      </c>
      <c r="D361" s="15">
        <f>IF(C361&gt;0.5,Raw!D361*D$11,-999)</f>
        <v>25.5</v>
      </c>
      <c r="E361" s="9">
        <f>IF(Raw!$G361&gt;$C$8,IF(Raw!$Q361&gt;$C$8,IF(Raw!$N361&gt;$C$9,IF(Raw!$N361&lt;$A$9,IF(Raw!$X361&gt;$C$9,IF(Raw!$X361&lt;$A$9,Raw!H361,-999),-999),-999),-999),-999),-999)</f>
        <v>0.72984700000000002</v>
      </c>
      <c r="F361" s="9">
        <f>IF(Raw!$G361&gt;$C$8,IF(Raw!$Q361&gt;$C$8,IF(Raw!$N361&gt;$C$9,IF(Raw!$N361&lt;$A$9,IF(Raw!$X361&gt;$C$9,IF(Raw!$X361&lt;$A$9,Raw!I361,-999),-999),-999),-999),-999),-999)</f>
        <v>1.2842979999999999</v>
      </c>
      <c r="G361" s="9">
        <f>Raw!G361</f>
        <v>0.98840300000000003</v>
      </c>
      <c r="H361" s="9">
        <f>IF(Raw!$G361&gt;$C$8,IF(Raw!$Q361&gt;$C$8,IF(Raw!$N361&gt;$C$9,IF(Raw!$N361&lt;$A$9,IF(Raw!$X361&gt;$C$9,IF(Raw!$X361&lt;$A$9,Raw!L361,-999),-999),-999),-999),-999),-999)</f>
        <v>510.5</v>
      </c>
      <c r="I361" s="9">
        <f>IF(Raw!$G361&gt;$C$8,IF(Raw!$Q361&gt;$C$8,IF(Raw!$N361&gt;$C$9,IF(Raw!$N361&lt;$A$9,IF(Raw!$X361&gt;$C$9,IF(Raw!$X361&lt;$A$9,Raw!M361,-999),-999),-999),-999),-999),-999)</f>
        <v>2.5000000000000001E-5</v>
      </c>
      <c r="J361" s="9">
        <f>IF(Raw!$G361&gt;$C$8,IF(Raw!$Q361&gt;$C$8,IF(Raw!$N361&gt;$C$9,IF(Raw!$N361&lt;$A$9,IF(Raw!$X361&gt;$C$9,IF(Raw!$X361&lt;$A$9,Raw!N361,-999),-999),-999),-999),-999),-999)</f>
        <v>368</v>
      </c>
      <c r="K361" s="9">
        <f>IF(Raw!$G361&gt;$C$8,IF(Raw!$Q361&gt;$C$8,IF(Raw!$N361&gt;$C$9,IF(Raw!$N361&lt;$A$9,IF(Raw!$X361&gt;$C$9,IF(Raw!$X361&lt;$A$9,Raw!R361,-999),-999),-999),-999),-999),-999)</f>
        <v>0.67250799999999999</v>
      </c>
      <c r="L361" s="9">
        <f>IF(Raw!$G361&gt;$C$8,IF(Raw!$Q361&gt;$C$8,IF(Raw!$N361&gt;$C$9,IF(Raw!$N361&lt;$A$9,IF(Raw!$X361&gt;$C$9,IF(Raw!$X361&lt;$A$9,Raw!S361,-999),-999),-999),-999),-999),-999)</f>
        <v>1.3199449999999999</v>
      </c>
      <c r="M361" s="9">
        <f>Raw!Q361</f>
        <v>0.98946500000000004</v>
      </c>
      <c r="N361" s="9">
        <f>IF(Raw!$G361&gt;$C$8,IF(Raw!$Q361&gt;$C$8,IF(Raw!$N361&gt;$C$9,IF(Raw!$N361&lt;$A$9,IF(Raw!$X361&gt;$C$9,IF(Raw!$X361&lt;$A$9,Raw!V361,-999),-999),-999),-999),-999),-999)</f>
        <v>545.79999999999995</v>
      </c>
      <c r="O361" s="9">
        <f>IF(Raw!$G361&gt;$C$8,IF(Raw!$Q361&gt;$C$8,IF(Raw!$N361&gt;$C$9,IF(Raw!$N361&lt;$A$9,IF(Raw!$X361&gt;$C$9,IF(Raw!$X361&lt;$A$9,Raw!W361,-999),-999),-999),-999),-999),-999)</f>
        <v>1.5999999999999999E-5</v>
      </c>
      <c r="P361" s="9">
        <f>IF(Raw!$G361&gt;$C$8,IF(Raw!$Q361&gt;$C$8,IF(Raw!$N361&gt;$C$9,IF(Raw!$N361&lt;$A$9,IF(Raw!$X361&gt;$C$9,IF(Raw!$X361&lt;$A$9,Raw!X361,-999),-999),-999),-999),-999),-999)</f>
        <v>348</v>
      </c>
      <c r="R361" s="9">
        <f t="shared" si="95"/>
        <v>0.55445099999999992</v>
      </c>
      <c r="S361" s="9">
        <f t="shared" si="96"/>
        <v>0.4317152249711515</v>
      </c>
      <c r="T361" s="9">
        <f t="shared" si="97"/>
        <v>0.64743699999999993</v>
      </c>
      <c r="U361" s="9">
        <f t="shared" si="98"/>
        <v>0.49050301338313335</v>
      </c>
      <c r="V361" s="15">
        <f t="shared" si="99"/>
        <v>0.40218724150000001</v>
      </c>
      <c r="X361" s="11">
        <f t="shared" si="100"/>
        <v>1.5350999999999996E+19</v>
      </c>
      <c r="Y361" s="11">
        <f t="shared" si="101"/>
        <v>5.1049999999999994E-18</v>
      </c>
      <c r="Z361" s="11">
        <f t="shared" si="102"/>
        <v>3.68E-4</v>
      </c>
      <c r="AA361" s="16">
        <f t="shared" si="103"/>
        <v>2.8030627305146032E-2</v>
      </c>
      <c r="AB361" s="9">
        <f t="shared" si="104"/>
        <v>0.69065606525056178</v>
      </c>
      <c r="AC361" s="9">
        <f t="shared" si="105"/>
        <v>0.97196937269485406</v>
      </c>
      <c r="AD361" s="15">
        <f t="shared" si="106"/>
        <v>76.170182894418559</v>
      </c>
      <c r="AE361" s="3">
        <f t="shared" si="107"/>
        <v>614.64199999999971</v>
      </c>
      <c r="AF361" s="2">
        <f t="shared" si="108"/>
        <v>0.25</v>
      </c>
      <c r="AG361" s="9">
        <f t="shared" si="109"/>
        <v>2.8739772492043614E-2</v>
      </c>
      <c r="AH361" s="2">
        <f t="shared" si="110"/>
        <v>1.3907026339854478</v>
      </c>
    </row>
    <row r="362" spans="1:34">
      <c r="A362" s="1">
        <f>Raw!A362</f>
        <v>349</v>
      </c>
      <c r="B362" s="14">
        <f>Raw!B362</f>
        <v>0.38552083333333331</v>
      </c>
      <c r="C362" s="15">
        <f>Raw!C362</f>
        <v>44.6</v>
      </c>
      <c r="D362" s="15">
        <f>IF(C362&gt;0.5,Raw!D362*D$11,-999)</f>
        <v>29</v>
      </c>
      <c r="E362" s="9">
        <f>IF(Raw!$G362&gt;$C$8,IF(Raw!$Q362&gt;$C$8,IF(Raw!$N362&gt;$C$9,IF(Raw!$N362&lt;$A$9,IF(Raw!$X362&gt;$C$9,IF(Raw!$X362&lt;$A$9,Raw!H362,-999),-999),-999),-999),-999),-999)</f>
        <v>0.74564600000000003</v>
      </c>
      <c r="F362" s="9">
        <f>IF(Raw!$G362&gt;$C$8,IF(Raw!$Q362&gt;$C$8,IF(Raw!$N362&gt;$C$9,IF(Raw!$N362&lt;$A$9,IF(Raw!$X362&gt;$C$9,IF(Raw!$X362&lt;$A$9,Raw!I362,-999),-999),-999),-999),-999),-999)</f>
        <v>1.281504</v>
      </c>
      <c r="G362" s="9">
        <f>Raw!G362</f>
        <v>0.98996499999999998</v>
      </c>
      <c r="H362" s="9">
        <f>IF(Raw!$G362&gt;$C$8,IF(Raw!$Q362&gt;$C$8,IF(Raw!$N362&gt;$C$9,IF(Raw!$N362&lt;$A$9,IF(Raw!$X362&gt;$C$9,IF(Raw!$X362&lt;$A$9,Raw!L362,-999),-999),-999),-999),-999),-999)</f>
        <v>494.9</v>
      </c>
      <c r="I362" s="9">
        <f>IF(Raw!$G362&gt;$C$8,IF(Raw!$Q362&gt;$C$8,IF(Raw!$N362&gt;$C$9,IF(Raw!$N362&lt;$A$9,IF(Raw!$X362&gt;$C$9,IF(Raw!$X362&lt;$A$9,Raw!M362,-999),-999),-999),-999),-999),-999)</f>
        <v>9.0000000000000002E-6</v>
      </c>
      <c r="J362" s="9">
        <f>IF(Raw!$G362&gt;$C$8,IF(Raw!$Q362&gt;$C$8,IF(Raw!$N362&gt;$C$9,IF(Raw!$N362&lt;$A$9,IF(Raw!$X362&gt;$C$9,IF(Raw!$X362&lt;$A$9,Raw!N362,-999),-999),-999),-999),-999),-999)</f>
        <v>554</v>
      </c>
      <c r="K362" s="9">
        <f>IF(Raw!$G362&gt;$C$8,IF(Raw!$Q362&gt;$C$8,IF(Raw!$N362&gt;$C$9,IF(Raw!$N362&lt;$A$9,IF(Raw!$X362&gt;$C$9,IF(Raw!$X362&lt;$A$9,Raw!R362,-999),-999),-999),-999),-999),-999)</f>
        <v>0.67109700000000005</v>
      </c>
      <c r="L362" s="9">
        <f>IF(Raw!$G362&gt;$C$8,IF(Raw!$Q362&gt;$C$8,IF(Raw!$N362&gt;$C$9,IF(Raw!$N362&lt;$A$9,IF(Raw!$X362&gt;$C$9,IF(Raw!$X362&lt;$A$9,Raw!S362,-999),-999),-999),-999),-999),-999)</f>
        <v>1.2902009999999999</v>
      </c>
      <c r="M362" s="9">
        <f>Raw!Q362</f>
        <v>0.99026999999999998</v>
      </c>
      <c r="N362" s="9">
        <f>IF(Raw!$G362&gt;$C$8,IF(Raw!$Q362&gt;$C$8,IF(Raw!$N362&gt;$C$9,IF(Raw!$N362&lt;$A$9,IF(Raw!$X362&gt;$C$9,IF(Raw!$X362&lt;$A$9,Raw!V362,-999),-999),-999),-999),-999),-999)</f>
        <v>533.29999999999995</v>
      </c>
      <c r="O362" s="9">
        <f>IF(Raw!$G362&gt;$C$8,IF(Raw!$Q362&gt;$C$8,IF(Raw!$N362&gt;$C$9,IF(Raw!$N362&lt;$A$9,IF(Raw!$X362&gt;$C$9,IF(Raw!$X362&lt;$A$9,Raw!W362,-999),-999),-999),-999),-999),-999)</f>
        <v>8.7539000000000006E-2</v>
      </c>
      <c r="P362" s="9">
        <f>IF(Raw!$G362&gt;$C$8,IF(Raw!$Q362&gt;$C$8,IF(Raw!$N362&gt;$C$9,IF(Raw!$N362&lt;$A$9,IF(Raw!$X362&gt;$C$9,IF(Raw!$X362&lt;$A$9,Raw!X362,-999),-999),-999),-999),-999),-999)</f>
        <v>493</v>
      </c>
      <c r="R362" s="9">
        <f t="shared" si="95"/>
        <v>0.53585799999999995</v>
      </c>
      <c r="S362" s="9">
        <f t="shared" si="96"/>
        <v>0.41814773890678447</v>
      </c>
      <c r="T362" s="9">
        <f t="shared" si="97"/>
        <v>0.61910399999999988</v>
      </c>
      <c r="U362" s="9">
        <f t="shared" si="98"/>
        <v>0.47985081394294371</v>
      </c>
      <c r="V362" s="15">
        <f t="shared" si="99"/>
        <v>0.39312424470000001</v>
      </c>
      <c r="X362" s="11">
        <f t="shared" si="100"/>
        <v>1.7457999999999998E+19</v>
      </c>
      <c r="Y362" s="11">
        <f t="shared" si="101"/>
        <v>4.9489999999999996E-18</v>
      </c>
      <c r="Z362" s="11">
        <f t="shared" si="102"/>
        <v>5.5400000000000002E-4</v>
      </c>
      <c r="AA362" s="16">
        <f t="shared" si="103"/>
        <v>4.5678959904399442E-2</v>
      </c>
      <c r="AB362" s="9">
        <f t="shared" si="104"/>
        <v>0.69937702679265334</v>
      </c>
      <c r="AC362" s="9">
        <f t="shared" si="105"/>
        <v>0.95432104009560059</v>
      </c>
      <c r="AD362" s="15">
        <f t="shared" si="106"/>
        <v>82.452996217327524</v>
      </c>
      <c r="AE362" s="3">
        <f t="shared" si="107"/>
        <v>595.85959999999977</v>
      </c>
      <c r="AF362" s="2">
        <f t="shared" si="108"/>
        <v>0.25</v>
      </c>
      <c r="AG362" s="9">
        <f t="shared" si="109"/>
        <v>3.0434721036091596E-2</v>
      </c>
      <c r="AH362" s="2">
        <f t="shared" si="110"/>
        <v>1.4727203119378358</v>
      </c>
    </row>
    <row r="363" spans="1:34">
      <c r="A363" s="1">
        <f>Raw!A363</f>
        <v>350</v>
      </c>
      <c r="B363" s="14">
        <f>Raw!B363</f>
        <v>0.38557870370370373</v>
      </c>
      <c r="C363" s="15">
        <f>Raw!C363</f>
        <v>45.2</v>
      </c>
      <c r="D363" s="15">
        <f>IF(C363&gt;0.5,Raw!D363*D$11,-999)</f>
        <v>27.3</v>
      </c>
      <c r="E363" s="9">
        <f>IF(Raw!$G363&gt;$C$8,IF(Raw!$Q363&gt;$C$8,IF(Raw!$N363&gt;$C$9,IF(Raw!$N363&lt;$A$9,IF(Raw!$X363&gt;$C$9,IF(Raw!$X363&lt;$A$9,Raw!H363,-999),-999),-999),-999),-999),-999)</f>
        <v>0.74619199999999997</v>
      </c>
      <c r="F363" s="9">
        <f>IF(Raw!$G363&gt;$C$8,IF(Raw!$Q363&gt;$C$8,IF(Raw!$N363&gt;$C$9,IF(Raw!$N363&lt;$A$9,IF(Raw!$X363&gt;$C$9,IF(Raw!$X363&lt;$A$9,Raw!I363,-999),-999),-999),-999),-999),-999)</f>
        <v>1.264254</v>
      </c>
      <c r="G363" s="9">
        <f>Raw!G363</f>
        <v>0.98529299999999997</v>
      </c>
      <c r="H363" s="9">
        <f>IF(Raw!$G363&gt;$C$8,IF(Raw!$Q363&gt;$C$8,IF(Raw!$N363&gt;$C$9,IF(Raw!$N363&lt;$A$9,IF(Raw!$X363&gt;$C$9,IF(Raw!$X363&lt;$A$9,Raw!L363,-999),-999),-999),-999),-999),-999)</f>
        <v>509.4</v>
      </c>
      <c r="I363" s="9">
        <f>IF(Raw!$G363&gt;$C$8,IF(Raw!$Q363&gt;$C$8,IF(Raw!$N363&gt;$C$9,IF(Raw!$N363&lt;$A$9,IF(Raw!$X363&gt;$C$9,IF(Raw!$X363&lt;$A$9,Raw!M363,-999),-999),-999),-999),-999),-999)</f>
        <v>9.0000000000000002E-6</v>
      </c>
      <c r="J363" s="9">
        <f>IF(Raw!$G363&gt;$C$8,IF(Raw!$Q363&gt;$C$8,IF(Raw!$N363&gt;$C$9,IF(Raw!$N363&lt;$A$9,IF(Raw!$X363&gt;$C$9,IF(Raw!$X363&lt;$A$9,Raw!N363,-999),-999),-999),-999),-999),-999)</f>
        <v>560</v>
      </c>
      <c r="K363" s="9">
        <f>IF(Raw!$G363&gt;$C$8,IF(Raw!$Q363&gt;$C$8,IF(Raw!$N363&gt;$C$9,IF(Raw!$N363&lt;$A$9,IF(Raw!$X363&gt;$C$9,IF(Raw!$X363&lt;$A$9,Raw!R363,-999),-999),-999),-999),-999),-999)</f>
        <v>0.68350100000000003</v>
      </c>
      <c r="L363" s="9">
        <f>IF(Raw!$G363&gt;$C$8,IF(Raw!$Q363&gt;$C$8,IF(Raw!$N363&gt;$C$9,IF(Raw!$N363&lt;$A$9,IF(Raw!$X363&gt;$C$9,IF(Raw!$X363&lt;$A$9,Raw!S363,-999),-999),-999),-999),-999),-999)</f>
        <v>1.2527950000000001</v>
      </c>
      <c r="M363" s="9">
        <f>Raw!Q363</f>
        <v>0.98764700000000005</v>
      </c>
      <c r="N363" s="9">
        <f>IF(Raw!$G363&gt;$C$8,IF(Raw!$Q363&gt;$C$8,IF(Raw!$N363&gt;$C$9,IF(Raw!$N363&lt;$A$9,IF(Raw!$X363&gt;$C$9,IF(Raw!$X363&lt;$A$9,Raw!V363,-999),-999),-999),-999),-999),-999)</f>
        <v>545.20000000000005</v>
      </c>
      <c r="O363" s="9">
        <f>IF(Raw!$G363&gt;$C$8,IF(Raw!$Q363&gt;$C$8,IF(Raw!$N363&gt;$C$9,IF(Raw!$N363&lt;$A$9,IF(Raw!$X363&gt;$C$9,IF(Raw!$X363&lt;$A$9,Raw!W363,-999),-999),-999),-999),-999),-999)</f>
        <v>5.9489E-2</v>
      </c>
      <c r="P363" s="9">
        <f>IF(Raw!$G363&gt;$C$8,IF(Raw!$Q363&gt;$C$8,IF(Raw!$N363&gt;$C$9,IF(Raw!$N363&lt;$A$9,IF(Raw!$X363&gt;$C$9,IF(Raw!$X363&lt;$A$9,Raw!X363,-999),-999),-999),-999),-999),-999)</f>
        <v>590</v>
      </c>
      <c r="R363" s="9">
        <f t="shared" si="95"/>
        <v>0.51806200000000002</v>
      </c>
      <c r="S363" s="9">
        <f t="shared" si="96"/>
        <v>0.40977683281998717</v>
      </c>
      <c r="T363" s="9">
        <f t="shared" si="97"/>
        <v>0.56929400000000008</v>
      </c>
      <c r="U363" s="9">
        <f t="shared" si="98"/>
        <v>0.45441911885025088</v>
      </c>
      <c r="V363" s="15">
        <f t="shared" si="99"/>
        <v>0.38172663650000005</v>
      </c>
      <c r="X363" s="11">
        <f t="shared" si="100"/>
        <v>1.6434599999999998E+19</v>
      </c>
      <c r="Y363" s="11">
        <f t="shared" si="101"/>
        <v>5.0939999999999992E-18</v>
      </c>
      <c r="Z363" s="11">
        <f t="shared" si="102"/>
        <v>5.5999999999999995E-4</v>
      </c>
      <c r="AA363" s="16">
        <f t="shared" si="103"/>
        <v>4.4782504105469689E-2</v>
      </c>
      <c r="AB363" s="9">
        <f t="shared" si="104"/>
        <v>0.70899541089221929</v>
      </c>
      <c r="AC363" s="9">
        <f t="shared" si="105"/>
        <v>0.95521749589453031</v>
      </c>
      <c r="AD363" s="15">
        <f t="shared" si="106"/>
        <v>79.968757331195874</v>
      </c>
      <c r="AE363" s="3">
        <f t="shared" si="107"/>
        <v>613.31759999999974</v>
      </c>
      <c r="AF363" s="2">
        <f t="shared" si="108"/>
        <v>0.25</v>
      </c>
      <c r="AG363" s="9">
        <f t="shared" si="109"/>
        <v>2.7953332493839668E-2</v>
      </c>
      <c r="AH363" s="2">
        <f t="shared" si="110"/>
        <v>1.3526472117556261</v>
      </c>
    </row>
    <row r="364" spans="1:34">
      <c r="A364" s="1">
        <f>Raw!A364</f>
        <v>351</v>
      </c>
      <c r="B364" s="14">
        <f>Raw!B364</f>
        <v>0.38562500000000005</v>
      </c>
      <c r="C364" s="15">
        <f>Raw!C364</f>
        <v>43.5</v>
      </c>
      <c r="D364" s="15">
        <f>IF(C364&gt;0.5,Raw!D364*D$11,-999)</f>
        <v>29.9</v>
      </c>
      <c r="E364" s="9">
        <f>IF(Raw!$G364&gt;$C$8,IF(Raw!$Q364&gt;$C$8,IF(Raw!$N364&gt;$C$9,IF(Raw!$N364&lt;$A$9,IF(Raw!$X364&gt;$C$9,IF(Raw!$X364&lt;$A$9,Raw!H364,-999),-999),-999),-999),-999),-999)</f>
        <v>0.83640400000000004</v>
      </c>
      <c r="F364" s="9">
        <f>IF(Raw!$G364&gt;$C$8,IF(Raw!$Q364&gt;$C$8,IF(Raw!$N364&gt;$C$9,IF(Raw!$N364&lt;$A$9,IF(Raw!$X364&gt;$C$9,IF(Raw!$X364&lt;$A$9,Raw!I364,-999),-999),-999),-999),-999),-999)</f>
        <v>1.29532</v>
      </c>
      <c r="G364" s="9">
        <f>Raw!G364</f>
        <v>0.98408499999999999</v>
      </c>
      <c r="H364" s="9">
        <f>IF(Raw!$G364&gt;$C$8,IF(Raw!$Q364&gt;$C$8,IF(Raw!$N364&gt;$C$9,IF(Raw!$N364&lt;$A$9,IF(Raw!$X364&gt;$C$9,IF(Raw!$X364&lt;$A$9,Raw!L364,-999),-999),-999),-999),-999),-999)</f>
        <v>500.6</v>
      </c>
      <c r="I364" s="9">
        <f>IF(Raw!$G364&gt;$C$8,IF(Raw!$Q364&gt;$C$8,IF(Raw!$N364&gt;$C$9,IF(Raw!$N364&lt;$A$9,IF(Raw!$X364&gt;$C$9,IF(Raw!$X364&lt;$A$9,Raw!M364,-999),-999),-999),-999),-999),-999)</f>
        <v>6.3999999999999997E-5</v>
      </c>
      <c r="J364" s="9">
        <f>IF(Raw!$G364&gt;$C$8,IF(Raw!$Q364&gt;$C$8,IF(Raw!$N364&gt;$C$9,IF(Raw!$N364&lt;$A$9,IF(Raw!$X364&gt;$C$9,IF(Raw!$X364&lt;$A$9,Raw!N364,-999),-999),-999),-999),-999),-999)</f>
        <v>551</v>
      </c>
      <c r="K364" s="9">
        <f>IF(Raw!$G364&gt;$C$8,IF(Raw!$Q364&gt;$C$8,IF(Raw!$N364&gt;$C$9,IF(Raw!$N364&lt;$A$9,IF(Raw!$X364&gt;$C$9,IF(Raw!$X364&lt;$A$9,Raw!R364,-999),-999),-999),-999),-999),-999)</f>
        <v>0.749529</v>
      </c>
      <c r="L364" s="9">
        <f>IF(Raw!$G364&gt;$C$8,IF(Raw!$Q364&gt;$C$8,IF(Raw!$N364&gt;$C$9,IF(Raw!$N364&lt;$A$9,IF(Raw!$X364&gt;$C$9,IF(Raw!$X364&lt;$A$9,Raw!S364,-999),-999),-999),-999),-999),-999)</f>
        <v>1.2518629999999999</v>
      </c>
      <c r="M364" s="9">
        <f>Raw!Q364</f>
        <v>0.98745000000000005</v>
      </c>
      <c r="N364" s="9">
        <f>IF(Raw!$G364&gt;$C$8,IF(Raw!$Q364&gt;$C$8,IF(Raw!$N364&gt;$C$9,IF(Raw!$N364&lt;$A$9,IF(Raw!$X364&gt;$C$9,IF(Raw!$X364&lt;$A$9,Raw!V364,-999),-999),-999),-999),-999),-999)</f>
        <v>531.70000000000005</v>
      </c>
      <c r="O364" s="9">
        <f>IF(Raw!$G364&gt;$C$8,IF(Raw!$Q364&gt;$C$8,IF(Raw!$N364&gt;$C$9,IF(Raw!$N364&lt;$A$9,IF(Raw!$X364&gt;$C$9,IF(Raw!$X364&lt;$A$9,Raw!W364,-999),-999),-999),-999),-999),-999)</f>
        <v>7.9999999999999996E-6</v>
      </c>
      <c r="P364" s="9">
        <f>IF(Raw!$G364&gt;$C$8,IF(Raw!$Q364&gt;$C$8,IF(Raw!$N364&gt;$C$9,IF(Raw!$N364&lt;$A$9,IF(Raw!$X364&gt;$C$9,IF(Raw!$X364&lt;$A$9,Raw!X364,-999),-999),-999),-999),-999),-999)</f>
        <v>340</v>
      </c>
      <c r="R364" s="9">
        <f t="shared" si="95"/>
        <v>0.45891599999999999</v>
      </c>
      <c r="S364" s="9">
        <f t="shared" si="96"/>
        <v>0.35428774356915665</v>
      </c>
      <c r="T364" s="9">
        <f t="shared" si="97"/>
        <v>0.50233399999999995</v>
      </c>
      <c r="U364" s="9">
        <f t="shared" si="98"/>
        <v>0.40126914846113348</v>
      </c>
      <c r="V364" s="15">
        <f t="shared" si="99"/>
        <v>0.3814426561</v>
      </c>
      <c r="X364" s="11">
        <f t="shared" si="100"/>
        <v>1.7999799999999996E+19</v>
      </c>
      <c r="Y364" s="11">
        <f t="shared" si="101"/>
        <v>5.0060000000000002E-18</v>
      </c>
      <c r="Z364" s="11">
        <f t="shared" si="102"/>
        <v>5.5099999999999995E-4</v>
      </c>
      <c r="AA364" s="16">
        <f t="shared" si="103"/>
        <v>4.730053418237723E-2</v>
      </c>
      <c r="AB364" s="9">
        <f t="shared" si="104"/>
        <v>0.77328966653797027</v>
      </c>
      <c r="AC364" s="9">
        <f t="shared" si="105"/>
        <v>0.95269946581762277</v>
      </c>
      <c r="AD364" s="15">
        <f t="shared" si="106"/>
        <v>85.844889623189161</v>
      </c>
      <c r="AE364" s="3">
        <f t="shared" si="107"/>
        <v>602.72239999999988</v>
      </c>
      <c r="AF364" s="2">
        <f t="shared" si="108"/>
        <v>0.25</v>
      </c>
      <c r="AG364" s="9">
        <f t="shared" si="109"/>
        <v>2.6497619814490083E-2</v>
      </c>
      <c r="AH364" s="2">
        <f t="shared" si="110"/>
        <v>1.2822060327915985</v>
      </c>
    </row>
    <row r="365" spans="1:34">
      <c r="A365" s="1">
        <f>Raw!A365</f>
        <v>352</v>
      </c>
      <c r="B365" s="14">
        <f>Raw!B365</f>
        <v>0.38568287037037036</v>
      </c>
      <c r="C365" s="15">
        <f>Raw!C365</f>
        <v>42.6</v>
      </c>
      <c r="D365" s="15">
        <f>IF(C365&gt;0.5,Raw!D365*D$11,-999)</f>
        <v>32.5</v>
      </c>
      <c r="E365" s="9">
        <f>IF(Raw!$G365&gt;$C$8,IF(Raw!$Q365&gt;$C$8,IF(Raw!$N365&gt;$C$9,IF(Raw!$N365&lt;$A$9,IF(Raw!$X365&gt;$C$9,IF(Raw!$X365&lt;$A$9,Raw!H365,-999),-999),-999),-999),-999),-999)</f>
        <v>0.86637699999999995</v>
      </c>
      <c r="F365" s="9">
        <f>IF(Raw!$G365&gt;$C$8,IF(Raw!$Q365&gt;$C$8,IF(Raw!$N365&gt;$C$9,IF(Raw!$N365&lt;$A$9,IF(Raw!$X365&gt;$C$9,IF(Raw!$X365&lt;$A$9,Raw!I365,-999),-999),-999),-999),-999),-999)</f>
        <v>1.3352759999999999</v>
      </c>
      <c r="G365" s="9">
        <f>Raw!G365</f>
        <v>0.98648599999999997</v>
      </c>
      <c r="H365" s="9">
        <f>IF(Raw!$G365&gt;$C$8,IF(Raw!$Q365&gt;$C$8,IF(Raw!$N365&gt;$C$9,IF(Raw!$N365&lt;$A$9,IF(Raw!$X365&gt;$C$9,IF(Raw!$X365&lt;$A$9,Raw!L365,-999),-999),-999),-999),-999),-999)</f>
        <v>503.4</v>
      </c>
      <c r="I365" s="9">
        <f>IF(Raw!$G365&gt;$C$8,IF(Raw!$Q365&gt;$C$8,IF(Raw!$N365&gt;$C$9,IF(Raw!$N365&lt;$A$9,IF(Raw!$X365&gt;$C$9,IF(Raw!$X365&lt;$A$9,Raw!M365,-999),-999),-999),-999),-999),-999)</f>
        <v>2.5000000000000001E-5</v>
      </c>
      <c r="J365" s="9">
        <f>IF(Raw!$G365&gt;$C$8,IF(Raw!$Q365&gt;$C$8,IF(Raw!$N365&gt;$C$9,IF(Raw!$N365&lt;$A$9,IF(Raw!$X365&gt;$C$9,IF(Raw!$X365&lt;$A$9,Raw!N365,-999),-999),-999),-999),-999),-999)</f>
        <v>407</v>
      </c>
      <c r="K365" s="9">
        <f>IF(Raw!$G365&gt;$C$8,IF(Raw!$Q365&gt;$C$8,IF(Raw!$N365&gt;$C$9,IF(Raw!$N365&lt;$A$9,IF(Raw!$X365&gt;$C$9,IF(Raw!$X365&lt;$A$9,Raw!R365,-999),-999),-999),-999),-999),-999)</f>
        <v>0.78386999999999996</v>
      </c>
      <c r="L365" s="9">
        <f>IF(Raw!$G365&gt;$C$8,IF(Raw!$Q365&gt;$C$8,IF(Raw!$N365&gt;$C$9,IF(Raw!$N365&lt;$A$9,IF(Raw!$X365&gt;$C$9,IF(Raw!$X365&lt;$A$9,Raw!S365,-999),-999),-999),-999),-999),-999)</f>
        <v>1.3408310000000001</v>
      </c>
      <c r="M365" s="9">
        <f>Raw!Q365</f>
        <v>0.986572</v>
      </c>
      <c r="N365" s="9">
        <f>IF(Raw!$G365&gt;$C$8,IF(Raw!$Q365&gt;$C$8,IF(Raw!$N365&gt;$C$9,IF(Raw!$N365&lt;$A$9,IF(Raw!$X365&gt;$C$9,IF(Raw!$X365&lt;$A$9,Raw!V365,-999),-999),-999),-999),-999),-999)</f>
        <v>539.6</v>
      </c>
      <c r="O365" s="9">
        <f>IF(Raw!$G365&gt;$C$8,IF(Raw!$Q365&gt;$C$8,IF(Raw!$N365&gt;$C$9,IF(Raw!$N365&lt;$A$9,IF(Raw!$X365&gt;$C$9,IF(Raw!$X365&lt;$A$9,Raw!W365,-999),-999),-999),-999),-999),-999)</f>
        <v>4.8916000000000001E-2</v>
      </c>
      <c r="P365" s="9">
        <f>IF(Raw!$G365&gt;$C$8,IF(Raw!$Q365&gt;$C$8,IF(Raw!$N365&gt;$C$9,IF(Raw!$N365&lt;$A$9,IF(Raw!$X365&gt;$C$9,IF(Raw!$X365&lt;$A$9,Raw!X365,-999),-999),-999),-999),-999),-999)</f>
        <v>411</v>
      </c>
      <c r="R365" s="9">
        <f t="shared" si="95"/>
        <v>0.46889899999999995</v>
      </c>
      <c r="S365" s="9">
        <f t="shared" si="96"/>
        <v>0.35116260608293715</v>
      </c>
      <c r="T365" s="9">
        <f t="shared" si="97"/>
        <v>0.55696100000000015</v>
      </c>
      <c r="U365" s="9">
        <f t="shared" si="98"/>
        <v>0.41538493665495513</v>
      </c>
      <c r="V365" s="15">
        <f t="shared" si="99"/>
        <v>0.40855120570000009</v>
      </c>
      <c r="X365" s="11">
        <f t="shared" si="100"/>
        <v>1.9564999999999992E+19</v>
      </c>
      <c r="Y365" s="11">
        <f t="shared" si="101"/>
        <v>5.0339999999999996E-18</v>
      </c>
      <c r="Z365" s="11">
        <f t="shared" si="102"/>
        <v>4.0699999999999997E-4</v>
      </c>
      <c r="AA365" s="16">
        <f t="shared" si="103"/>
        <v>3.8540595820033025E-2</v>
      </c>
      <c r="AB365" s="9">
        <f t="shared" si="104"/>
        <v>0.8053356087885214</v>
      </c>
      <c r="AC365" s="9">
        <f t="shared" si="105"/>
        <v>0.96145940417996689</v>
      </c>
      <c r="AD365" s="15">
        <f t="shared" si="106"/>
        <v>94.694338624159769</v>
      </c>
      <c r="AE365" s="3">
        <f t="shared" si="107"/>
        <v>606.09359999999981</v>
      </c>
      <c r="AF365" s="2">
        <f t="shared" si="108"/>
        <v>0.25</v>
      </c>
      <c r="AG365" s="9">
        <f t="shared" si="109"/>
        <v>3.0257386039214983E-2</v>
      </c>
      <c r="AH365" s="2">
        <f t="shared" si="110"/>
        <v>1.4641391637285943</v>
      </c>
    </row>
    <row r="366" spans="1:34">
      <c r="A366" s="1">
        <f>Raw!A366</f>
        <v>353</v>
      </c>
      <c r="B366" s="14">
        <f>Raw!B366</f>
        <v>0.38572916666666668</v>
      </c>
      <c r="C366" s="15">
        <f>Raw!C366</f>
        <v>42.3</v>
      </c>
      <c r="D366" s="15">
        <f>IF(C366&gt;0.5,Raw!D366*D$11,-999)</f>
        <v>31.7</v>
      </c>
      <c r="E366" s="9">
        <f>IF(Raw!$G366&gt;$C$8,IF(Raw!$Q366&gt;$C$8,IF(Raw!$N366&gt;$C$9,IF(Raw!$N366&lt;$A$9,IF(Raw!$X366&gt;$C$9,IF(Raw!$X366&lt;$A$9,Raw!H366,-999),-999),-999),-999),-999),-999)</f>
        <v>0.84265900000000005</v>
      </c>
      <c r="F366" s="9">
        <f>IF(Raw!$G366&gt;$C$8,IF(Raw!$Q366&gt;$C$8,IF(Raw!$N366&gt;$C$9,IF(Raw!$N366&lt;$A$9,IF(Raw!$X366&gt;$C$9,IF(Raw!$X366&lt;$A$9,Raw!I366,-999),-999),-999),-999),-999),-999)</f>
        <v>1.2936240000000001</v>
      </c>
      <c r="G366" s="9">
        <f>Raw!G366</f>
        <v>0.98430200000000001</v>
      </c>
      <c r="H366" s="9">
        <f>IF(Raw!$G366&gt;$C$8,IF(Raw!$Q366&gt;$C$8,IF(Raw!$N366&gt;$C$9,IF(Raw!$N366&lt;$A$9,IF(Raw!$X366&gt;$C$9,IF(Raw!$X366&lt;$A$9,Raw!L366,-999),-999),-999),-999),-999),-999)</f>
        <v>484</v>
      </c>
      <c r="I366" s="9">
        <f>IF(Raw!$G366&gt;$C$8,IF(Raw!$Q366&gt;$C$8,IF(Raw!$N366&gt;$C$9,IF(Raw!$N366&lt;$A$9,IF(Raw!$X366&gt;$C$9,IF(Raw!$X366&lt;$A$9,Raw!M366,-999),-999),-999),-999),-999),-999)</f>
        <v>2.0664999999999999E-2</v>
      </c>
      <c r="J366" s="9">
        <f>IF(Raw!$G366&gt;$C$8,IF(Raw!$Q366&gt;$C$8,IF(Raw!$N366&gt;$C$9,IF(Raw!$N366&lt;$A$9,IF(Raw!$X366&gt;$C$9,IF(Raw!$X366&lt;$A$9,Raw!N366,-999),-999),-999),-999),-999),-999)</f>
        <v>466</v>
      </c>
      <c r="K366" s="9">
        <f>IF(Raw!$G366&gt;$C$8,IF(Raw!$Q366&gt;$C$8,IF(Raw!$N366&gt;$C$9,IF(Raw!$N366&lt;$A$9,IF(Raw!$X366&gt;$C$9,IF(Raw!$X366&lt;$A$9,Raw!R366,-999),-999),-999),-999),-999),-999)</f>
        <v>0.79142100000000004</v>
      </c>
      <c r="L366" s="9">
        <f>IF(Raw!$G366&gt;$C$8,IF(Raw!$Q366&gt;$C$8,IF(Raw!$N366&gt;$C$9,IF(Raw!$N366&lt;$A$9,IF(Raw!$X366&gt;$C$9,IF(Raw!$X366&lt;$A$9,Raw!S366,-999),-999),-999),-999),-999),-999)</f>
        <v>1.3063819999999999</v>
      </c>
      <c r="M366" s="9">
        <f>Raw!Q366</f>
        <v>0.98838199999999998</v>
      </c>
      <c r="N366" s="9">
        <f>IF(Raw!$G366&gt;$C$8,IF(Raw!$Q366&gt;$C$8,IF(Raw!$N366&gt;$C$9,IF(Raw!$N366&lt;$A$9,IF(Raw!$X366&gt;$C$9,IF(Raw!$X366&lt;$A$9,Raw!V366,-999),-999),-999),-999),-999),-999)</f>
        <v>549.9</v>
      </c>
      <c r="O366" s="9">
        <f>IF(Raw!$G366&gt;$C$8,IF(Raw!$Q366&gt;$C$8,IF(Raw!$N366&gt;$C$9,IF(Raw!$N366&lt;$A$9,IF(Raw!$X366&gt;$C$9,IF(Raw!$X366&lt;$A$9,Raw!W366,-999),-999),-999),-999),-999),-999)</f>
        <v>6.9999999999999999E-6</v>
      </c>
      <c r="P366" s="9">
        <f>IF(Raw!$G366&gt;$C$8,IF(Raw!$Q366&gt;$C$8,IF(Raw!$N366&gt;$C$9,IF(Raw!$N366&lt;$A$9,IF(Raw!$X366&gt;$C$9,IF(Raw!$X366&lt;$A$9,Raw!X366,-999),-999),-999),-999),-999),-999)</f>
        <v>446</v>
      </c>
      <c r="R366" s="9">
        <f t="shared" si="95"/>
        <v>0.45096500000000006</v>
      </c>
      <c r="S366" s="9">
        <f t="shared" si="96"/>
        <v>0.34860593186273603</v>
      </c>
      <c r="T366" s="9">
        <f t="shared" si="97"/>
        <v>0.51496099999999989</v>
      </c>
      <c r="U366" s="9">
        <f t="shared" si="98"/>
        <v>0.39418868294266141</v>
      </c>
      <c r="V366" s="15">
        <f t="shared" si="99"/>
        <v>0.39805459539999999</v>
      </c>
      <c r="X366" s="11">
        <f t="shared" si="100"/>
        <v>1.9083399999999996E+19</v>
      </c>
      <c r="Y366" s="11">
        <f t="shared" si="101"/>
        <v>4.8399999999999997E-18</v>
      </c>
      <c r="Z366" s="11">
        <f t="shared" si="102"/>
        <v>4.66E-4</v>
      </c>
      <c r="AA366" s="16">
        <f t="shared" si="103"/>
        <v>4.1265342936112316E-2</v>
      </c>
      <c r="AB366" s="9">
        <f t="shared" si="104"/>
        <v>0.81267104226372333</v>
      </c>
      <c r="AC366" s="9">
        <f t="shared" si="105"/>
        <v>0.95873465706388772</v>
      </c>
      <c r="AD366" s="15">
        <f t="shared" si="106"/>
        <v>88.552238060326872</v>
      </c>
      <c r="AE366" s="3">
        <f t="shared" si="107"/>
        <v>582.73599999999976</v>
      </c>
      <c r="AF366" s="2">
        <f t="shared" si="108"/>
        <v>0.25</v>
      </c>
      <c r="AG366" s="9">
        <f t="shared" si="109"/>
        <v>2.6850992378942506E-2</v>
      </c>
      <c r="AH366" s="2">
        <f t="shared" si="110"/>
        <v>1.2993055472814306</v>
      </c>
    </row>
    <row r="367" spans="1:34">
      <c r="A367" s="1">
        <f>Raw!A367</f>
        <v>354</v>
      </c>
      <c r="B367" s="14">
        <f>Raw!B367</f>
        <v>0.38578703703703704</v>
      </c>
      <c r="C367" s="15">
        <f>Raw!C367</f>
        <v>41.3</v>
      </c>
      <c r="D367" s="15">
        <f>IF(C367&gt;0.5,Raw!D367*D$11,-999)</f>
        <v>32.5</v>
      </c>
      <c r="E367" s="9">
        <f>IF(Raw!$G367&gt;$C$8,IF(Raw!$Q367&gt;$C$8,IF(Raw!$N367&gt;$C$9,IF(Raw!$N367&lt;$A$9,IF(Raw!$X367&gt;$C$9,IF(Raw!$X367&lt;$A$9,Raw!H367,-999),-999),-999),-999),-999),-999)</f>
        <v>0.84621299999999999</v>
      </c>
      <c r="F367" s="9">
        <f>IF(Raw!$G367&gt;$C$8,IF(Raw!$Q367&gt;$C$8,IF(Raw!$N367&gt;$C$9,IF(Raw!$N367&lt;$A$9,IF(Raw!$X367&gt;$C$9,IF(Raw!$X367&lt;$A$9,Raw!I367,-999),-999),-999),-999),-999),-999)</f>
        <v>1.3202879999999999</v>
      </c>
      <c r="G367" s="9">
        <f>Raw!G367</f>
        <v>0.985537</v>
      </c>
      <c r="H367" s="9">
        <f>IF(Raw!$G367&gt;$C$8,IF(Raw!$Q367&gt;$C$8,IF(Raw!$N367&gt;$C$9,IF(Raw!$N367&lt;$A$9,IF(Raw!$X367&gt;$C$9,IF(Raw!$X367&lt;$A$9,Raw!L367,-999),-999),-999),-999),-999),-999)</f>
        <v>518.4</v>
      </c>
      <c r="I367" s="9">
        <f>IF(Raw!$G367&gt;$C$8,IF(Raw!$Q367&gt;$C$8,IF(Raw!$N367&gt;$C$9,IF(Raw!$N367&lt;$A$9,IF(Raw!$X367&gt;$C$9,IF(Raw!$X367&lt;$A$9,Raw!M367,-999),-999),-999),-999),-999),-999)</f>
        <v>9.0000000000000002E-6</v>
      </c>
      <c r="J367" s="9">
        <f>IF(Raw!$G367&gt;$C$8,IF(Raw!$Q367&gt;$C$8,IF(Raw!$N367&gt;$C$9,IF(Raw!$N367&lt;$A$9,IF(Raw!$X367&gt;$C$9,IF(Raw!$X367&lt;$A$9,Raw!N367,-999),-999),-999),-999),-999),-999)</f>
        <v>694</v>
      </c>
      <c r="K367" s="9">
        <f>IF(Raw!$G367&gt;$C$8,IF(Raw!$Q367&gt;$C$8,IF(Raw!$N367&gt;$C$9,IF(Raw!$N367&lt;$A$9,IF(Raw!$X367&gt;$C$9,IF(Raw!$X367&lt;$A$9,Raw!R367,-999),-999),-999),-999),-999),-999)</f>
        <v>0.80238799999999999</v>
      </c>
      <c r="L367" s="9">
        <f>IF(Raw!$G367&gt;$C$8,IF(Raw!$Q367&gt;$C$8,IF(Raw!$N367&gt;$C$9,IF(Raw!$N367&lt;$A$9,IF(Raw!$X367&gt;$C$9,IF(Raw!$X367&lt;$A$9,Raw!S367,-999),-999),-999),-999),-999),-999)</f>
        <v>1.285353</v>
      </c>
      <c r="M367" s="9">
        <f>Raw!Q367</f>
        <v>0.98376200000000003</v>
      </c>
      <c r="N367" s="9">
        <f>IF(Raw!$G367&gt;$C$8,IF(Raw!$Q367&gt;$C$8,IF(Raw!$N367&gt;$C$9,IF(Raw!$N367&lt;$A$9,IF(Raw!$X367&gt;$C$9,IF(Raw!$X367&lt;$A$9,Raw!V367,-999),-999),-999),-999),-999),-999)</f>
        <v>540.29999999999995</v>
      </c>
      <c r="O367" s="9">
        <f>IF(Raw!$G367&gt;$C$8,IF(Raw!$Q367&gt;$C$8,IF(Raw!$N367&gt;$C$9,IF(Raw!$N367&lt;$A$9,IF(Raw!$X367&gt;$C$9,IF(Raw!$X367&lt;$A$9,Raw!W367,-999),-999),-999),-999),-999),-999)</f>
        <v>2.0999999999999999E-5</v>
      </c>
      <c r="P367" s="9">
        <f>IF(Raw!$G367&gt;$C$8,IF(Raw!$Q367&gt;$C$8,IF(Raw!$N367&gt;$C$9,IF(Raw!$N367&lt;$A$9,IF(Raw!$X367&gt;$C$9,IF(Raw!$X367&lt;$A$9,Raw!X367,-999),-999),-999),-999),-999),-999)</f>
        <v>657</v>
      </c>
      <c r="R367" s="9">
        <f t="shared" si="95"/>
        <v>0.47407499999999991</v>
      </c>
      <c r="S367" s="9">
        <f t="shared" si="96"/>
        <v>0.35906938486148471</v>
      </c>
      <c r="T367" s="9">
        <f t="shared" si="97"/>
        <v>0.48296499999999998</v>
      </c>
      <c r="U367" s="9">
        <f t="shared" si="98"/>
        <v>0.37574502879753652</v>
      </c>
      <c r="V367" s="15">
        <f t="shared" si="99"/>
        <v>0.39164705910000003</v>
      </c>
      <c r="X367" s="11">
        <f t="shared" si="100"/>
        <v>1.9564999999999992E+19</v>
      </c>
      <c r="Y367" s="11">
        <f t="shared" si="101"/>
        <v>5.1839999999999995E-18</v>
      </c>
      <c r="Z367" s="11">
        <f t="shared" si="102"/>
        <v>6.9399999999999996E-4</v>
      </c>
      <c r="AA367" s="16">
        <f t="shared" si="103"/>
        <v>6.5760137065597843E-2</v>
      </c>
      <c r="AB367" s="9">
        <f t="shared" si="104"/>
        <v>0.83414784459788649</v>
      </c>
      <c r="AC367" s="9">
        <f t="shared" si="105"/>
        <v>0.93423986293440209</v>
      </c>
      <c r="AD367" s="15">
        <f t="shared" si="106"/>
        <v>94.755240728527156</v>
      </c>
      <c r="AE367" s="3">
        <f t="shared" si="107"/>
        <v>624.15359999999976</v>
      </c>
      <c r="AF367" s="2">
        <f t="shared" si="108"/>
        <v>0.25</v>
      </c>
      <c r="AG367" s="9">
        <f t="shared" si="109"/>
        <v>2.7387546658659955E-2</v>
      </c>
      <c r="AH367" s="2">
        <f t="shared" si="110"/>
        <v>1.325269129640539</v>
      </c>
    </row>
    <row r="368" spans="1:34">
      <c r="A368" s="1">
        <f>Raw!A368</f>
        <v>355</v>
      </c>
      <c r="B368" s="14">
        <f>Raw!B368</f>
        <v>0.38583333333333331</v>
      </c>
      <c r="C368" s="15">
        <f>Raw!C368</f>
        <v>40.4</v>
      </c>
      <c r="D368" s="15">
        <f>IF(C368&gt;0.5,Raw!D368*D$11,-999)</f>
        <v>33.4</v>
      </c>
      <c r="E368" s="9">
        <f>IF(Raw!$G368&gt;$C$8,IF(Raw!$Q368&gt;$C$8,IF(Raw!$N368&gt;$C$9,IF(Raw!$N368&lt;$A$9,IF(Raw!$X368&gt;$C$9,IF(Raw!$X368&lt;$A$9,Raw!H368,-999),-999),-999),-999),-999),-999)</f>
        <v>0.90243700000000004</v>
      </c>
      <c r="F368" s="9">
        <f>IF(Raw!$G368&gt;$C$8,IF(Raw!$Q368&gt;$C$8,IF(Raw!$N368&gt;$C$9,IF(Raw!$N368&lt;$A$9,IF(Raw!$X368&gt;$C$9,IF(Raw!$X368&lt;$A$9,Raw!I368,-999),-999),-999),-999),-999),-999)</f>
        <v>1.424801</v>
      </c>
      <c r="G368" s="9">
        <f>Raw!G368</f>
        <v>0.98383500000000002</v>
      </c>
      <c r="H368" s="9">
        <f>IF(Raw!$G368&gt;$C$8,IF(Raw!$Q368&gt;$C$8,IF(Raw!$N368&gt;$C$9,IF(Raw!$N368&lt;$A$9,IF(Raw!$X368&gt;$C$9,IF(Raw!$X368&lt;$A$9,Raw!L368,-999),-999),-999),-999),-999),-999)</f>
        <v>500.4</v>
      </c>
      <c r="I368" s="9">
        <f>IF(Raw!$G368&gt;$C$8,IF(Raw!$Q368&gt;$C$8,IF(Raw!$N368&gt;$C$9,IF(Raw!$N368&lt;$A$9,IF(Raw!$X368&gt;$C$9,IF(Raw!$X368&lt;$A$9,Raw!M368,-999),-999),-999),-999),-999),-999)</f>
        <v>2.0000000000000002E-5</v>
      </c>
      <c r="J368" s="9">
        <f>IF(Raw!$G368&gt;$C$8,IF(Raw!$Q368&gt;$C$8,IF(Raw!$N368&gt;$C$9,IF(Raw!$N368&lt;$A$9,IF(Raw!$X368&gt;$C$9,IF(Raw!$X368&lt;$A$9,Raw!N368,-999),-999),-999),-999),-999),-999)</f>
        <v>515</v>
      </c>
      <c r="K368" s="9">
        <f>IF(Raw!$G368&gt;$C$8,IF(Raw!$Q368&gt;$C$8,IF(Raw!$N368&gt;$C$9,IF(Raw!$N368&lt;$A$9,IF(Raw!$X368&gt;$C$9,IF(Raw!$X368&lt;$A$9,Raw!R368,-999),-999),-999),-999),-999),-999)</f>
        <v>0.79461999999999999</v>
      </c>
      <c r="L368" s="9">
        <f>IF(Raw!$G368&gt;$C$8,IF(Raw!$Q368&gt;$C$8,IF(Raw!$N368&gt;$C$9,IF(Raw!$N368&lt;$A$9,IF(Raw!$X368&gt;$C$9,IF(Raw!$X368&lt;$A$9,Raw!S368,-999),-999),-999),-999),-999),-999)</f>
        <v>1.3250580000000001</v>
      </c>
      <c r="M368" s="9">
        <f>Raw!Q368</f>
        <v>0.98173100000000002</v>
      </c>
      <c r="N368" s="9">
        <f>IF(Raw!$G368&gt;$C$8,IF(Raw!$Q368&gt;$C$8,IF(Raw!$N368&gt;$C$9,IF(Raw!$N368&lt;$A$9,IF(Raw!$X368&gt;$C$9,IF(Raw!$X368&lt;$A$9,Raw!V368,-999),-999),-999),-999),-999),-999)</f>
        <v>528.29999999999995</v>
      </c>
      <c r="O368" s="9">
        <f>IF(Raw!$G368&gt;$C$8,IF(Raw!$Q368&gt;$C$8,IF(Raw!$N368&gt;$C$9,IF(Raw!$N368&lt;$A$9,IF(Raw!$X368&gt;$C$9,IF(Raw!$X368&lt;$A$9,Raw!W368,-999),-999),-999),-999),-999),-999)</f>
        <v>5.0000000000000004E-6</v>
      </c>
      <c r="P368" s="9">
        <f>IF(Raw!$G368&gt;$C$8,IF(Raw!$Q368&gt;$C$8,IF(Raw!$N368&gt;$C$9,IF(Raw!$N368&lt;$A$9,IF(Raw!$X368&gt;$C$9,IF(Raw!$X368&lt;$A$9,Raw!X368,-999),-999),-999),-999),-999),-999)</f>
        <v>453</v>
      </c>
      <c r="R368" s="9">
        <f t="shared" si="95"/>
        <v>0.52236399999999994</v>
      </c>
      <c r="S368" s="9">
        <f t="shared" si="96"/>
        <v>0.36662242657044736</v>
      </c>
      <c r="T368" s="9">
        <f t="shared" si="97"/>
        <v>0.53043800000000008</v>
      </c>
      <c r="U368" s="9">
        <f t="shared" si="98"/>
        <v>0.40031304290076364</v>
      </c>
      <c r="V368" s="15">
        <f t="shared" si="99"/>
        <v>0.40374517260000004</v>
      </c>
      <c r="X368" s="11">
        <f t="shared" si="100"/>
        <v>2.0106799999999996E+19</v>
      </c>
      <c r="Y368" s="11">
        <f t="shared" si="101"/>
        <v>5.0039999999999997E-18</v>
      </c>
      <c r="Z368" s="11">
        <f t="shared" si="102"/>
        <v>5.1499999999999994E-4</v>
      </c>
      <c r="AA368" s="16">
        <f t="shared" si="103"/>
        <v>4.926375794263442E-2</v>
      </c>
      <c r="AB368" s="9">
        <f t="shared" si="104"/>
        <v>0.82075136923557512</v>
      </c>
      <c r="AC368" s="9">
        <f t="shared" si="105"/>
        <v>0.95073624205736551</v>
      </c>
      <c r="AD368" s="15">
        <f t="shared" si="106"/>
        <v>95.657782412882355</v>
      </c>
      <c r="AE368" s="3">
        <f t="shared" si="107"/>
        <v>602.48159999999984</v>
      </c>
      <c r="AF368" s="2">
        <f t="shared" si="108"/>
        <v>0.25</v>
      </c>
      <c r="AG368" s="9">
        <f t="shared" si="109"/>
        <v>2.945619842680007E-2</v>
      </c>
      <c r="AH368" s="2">
        <f t="shared" si="110"/>
        <v>1.4253701121221352</v>
      </c>
    </row>
    <row r="369" spans="1:34">
      <c r="A369" s="1">
        <f>Raw!A369</f>
        <v>356</v>
      </c>
      <c r="B369" s="14">
        <f>Raw!B369</f>
        <v>0.38589120370370367</v>
      </c>
      <c r="C369" s="15">
        <f>Raw!C369</f>
        <v>39.5</v>
      </c>
      <c r="D369" s="15">
        <f>IF(C369&gt;0.5,Raw!D369*D$11,-999)</f>
        <v>37.799999999999997</v>
      </c>
      <c r="E369" s="9">
        <f>IF(Raw!$G369&gt;$C$8,IF(Raw!$Q369&gt;$C$8,IF(Raw!$N369&gt;$C$9,IF(Raw!$N369&lt;$A$9,IF(Raw!$X369&gt;$C$9,IF(Raw!$X369&lt;$A$9,Raw!H369,-999),-999),-999),-999),-999),-999)</f>
        <v>0.88555799999999996</v>
      </c>
      <c r="F369" s="9">
        <f>IF(Raw!$G369&gt;$C$8,IF(Raw!$Q369&gt;$C$8,IF(Raw!$N369&gt;$C$9,IF(Raw!$N369&lt;$A$9,IF(Raw!$X369&gt;$C$9,IF(Raw!$X369&lt;$A$9,Raw!I369,-999),-999),-999),-999),-999),-999)</f>
        <v>1.3637319999999999</v>
      </c>
      <c r="G369" s="9">
        <f>Raw!G369</f>
        <v>0.98304800000000003</v>
      </c>
      <c r="H369" s="9">
        <f>IF(Raw!$G369&gt;$C$8,IF(Raw!$Q369&gt;$C$8,IF(Raw!$N369&gt;$C$9,IF(Raw!$N369&lt;$A$9,IF(Raw!$X369&gt;$C$9,IF(Raw!$X369&lt;$A$9,Raw!L369,-999),-999),-999),-999),-999),-999)</f>
        <v>485.5</v>
      </c>
      <c r="I369" s="9">
        <f>IF(Raw!$G369&gt;$C$8,IF(Raw!$Q369&gt;$C$8,IF(Raw!$N369&gt;$C$9,IF(Raw!$N369&lt;$A$9,IF(Raw!$X369&gt;$C$9,IF(Raw!$X369&lt;$A$9,Raw!M369,-999),-999),-999),-999),-999),-999)</f>
        <v>7.7809999999999997E-3</v>
      </c>
      <c r="J369" s="9">
        <f>IF(Raw!$G369&gt;$C$8,IF(Raw!$Q369&gt;$C$8,IF(Raw!$N369&gt;$C$9,IF(Raw!$N369&lt;$A$9,IF(Raw!$X369&gt;$C$9,IF(Raw!$X369&lt;$A$9,Raw!N369,-999),-999),-999),-999),-999),-999)</f>
        <v>790</v>
      </c>
      <c r="K369" s="9">
        <f>IF(Raw!$G369&gt;$C$8,IF(Raw!$Q369&gt;$C$8,IF(Raw!$N369&gt;$C$9,IF(Raw!$N369&lt;$A$9,IF(Raw!$X369&gt;$C$9,IF(Raw!$X369&lt;$A$9,Raw!R369,-999),-999),-999),-999),-999),-999)</f>
        <v>0.77967299999999995</v>
      </c>
      <c r="L369" s="9">
        <f>IF(Raw!$G369&gt;$C$8,IF(Raw!$Q369&gt;$C$8,IF(Raw!$N369&gt;$C$9,IF(Raw!$N369&lt;$A$9,IF(Raw!$X369&gt;$C$9,IF(Raw!$X369&lt;$A$9,Raw!S369,-999),-999),-999),-999),-999),-999)</f>
        <v>1.3031969999999999</v>
      </c>
      <c r="M369" s="9">
        <f>Raw!Q369</f>
        <v>0.98714500000000005</v>
      </c>
      <c r="N369" s="9">
        <f>IF(Raw!$G369&gt;$C$8,IF(Raw!$Q369&gt;$C$8,IF(Raw!$N369&gt;$C$9,IF(Raw!$N369&lt;$A$9,IF(Raw!$X369&gt;$C$9,IF(Raw!$X369&lt;$A$9,Raw!V369,-999),-999),-999),-999),-999),-999)</f>
        <v>521.79999999999995</v>
      </c>
      <c r="O369" s="9">
        <f>IF(Raw!$G369&gt;$C$8,IF(Raw!$Q369&gt;$C$8,IF(Raw!$N369&gt;$C$9,IF(Raw!$N369&lt;$A$9,IF(Raw!$X369&gt;$C$9,IF(Raw!$X369&lt;$A$9,Raw!W369,-999),-999),-999),-999),-999),-999)</f>
        <v>1.5E-5</v>
      </c>
      <c r="P369" s="9">
        <f>IF(Raw!$G369&gt;$C$8,IF(Raw!$Q369&gt;$C$8,IF(Raw!$N369&gt;$C$9,IF(Raw!$N369&lt;$A$9,IF(Raw!$X369&gt;$C$9,IF(Raw!$X369&lt;$A$9,Raw!X369,-999),-999),-999),-999),-999),-999)</f>
        <v>526</v>
      </c>
      <c r="R369" s="9">
        <f t="shared" si="95"/>
        <v>0.47817399999999999</v>
      </c>
      <c r="S369" s="9">
        <f t="shared" si="96"/>
        <v>0.35063634203787841</v>
      </c>
      <c r="T369" s="9">
        <f t="shared" si="97"/>
        <v>0.52352399999999999</v>
      </c>
      <c r="U369" s="9">
        <f t="shared" si="98"/>
        <v>0.40172284006178655</v>
      </c>
      <c r="V369" s="15">
        <f t="shared" si="99"/>
        <v>0.39708412590000003</v>
      </c>
      <c r="X369" s="11">
        <f t="shared" si="100"/>
        <v>2.2755599999999992E+19</v>
      </c>
      <c r="Y369" s="11">
        <f t="shared" si="101"/>
        <v>4.855E-18</v>
      </c>
      <c r="Z369" s="11">
        <f t="shared" si="102"/>
        <v>7.9000000000000001E-4</v>
      </c>
      <c r="AA369" s="16">
        <f t="shared" si="103"/>
        <v>8.027199000406722E-2</v>
      </c>
      <c r="AB369" s="9">
        <f t="shared" si="104"/>
        <v>0.82169731329488926</v>
      </c>
      <c r="AC369" s="9">
        <f t="shared" si="105"/>
        <v>0.91972800999593274</v>
      </c>
      <c r="AD369" s="15">
        <f t="shared" si="106"/>
        <v>101.61011392919899</v>
      </c>
      <c r="AE369" s="3">
        <f t="shared" si="107"/>
        <v>584.5419999999998</v>
      </c>
      <c r="AF369" s="2">
        <f t="shared" si="108"/>
        <v>0.25</v>
      </c>
      <c r="AG369" s="9">
        <f t="shared" si="109"/>
        <v>3.1399310420491933E-2</v>
      </c>
      <c r="AH369" s="2">
        <f t="shared" si="110"/>
        <v>1.5193962902522544</v>
      </c>
    </row>
    <row r="370" spans="1:34">
      <c r="A370" s="1">
        <f>Raw!A370</f>
        <v>357</v>
      </c>
      <c r="B370" s="14">
        <f>Raw!B370</f>
        <v>0.38593749999999999</v>
      </c>
      <c r="C370" s="15">
        <f>Raw!C370</f>
        <v>39</v>
      </c>
      <c r="D370" s="15">
        <f>IF(C370&gt;0.5,Raw!D370*D$11,-999)</f>
        <v>37.799999999999997</v>
      </c>
      <c r="E370" s="9">
        <f>IF(Raw!$G370&gt;$C$8,IF(Raw!$Q370&gt;$C$8,IF(Raw!$N370&gt;$C$9,IF(Raw!$N370&lt;$A$9,IF(Raw!$X370&gt;$C$9,IF(Raw!$X370&lt;$A$9,Raw!H370,-999),-999),-999),-999),-999),-999)</f>
        <v>0.86238599999999999</v>
      </c>
      <c r="F370" s="9">
        <f>IF(Raw!$G370&gt;$C$8,IF(Raw!$Q370&gt;$C$8,IF(Raw!$N370&gt;$C$9,IF(Raw!$N370&lt;$A$9,IF(Raw!$X370&gt;$C$9,IF(Raw!$X370&lt;$A$9,Raw!I370,-999),-999),-999),-999),-999),-999)</f>
        <v>1.2636750000000001</v>
      </c>
      <c r="G370" s="9">
        <f>Raw!G370</f>
        <v>0.986008</v>
      </c>
      <c r="H370" s="9">
        <f>IF(Raw!$G370&gt;$C$8,IF(Raw!$Q370&gt;$C$8,IF(Raw!$N370&gt;$C$9,IF(Raw!$N370&lt;$A$9,IF(Raw!$X370&gt;$C$9,IF(Raw!$X370&lt;$A$9,Raw!L370,-999),-999),-999),-999),-999),-999)</f>
        <v>495.5</v>
      </c>
      <c r="I370" s="9">
        <f>IF(Raw!$G370&gt;$C$8,IF(Raw!$Q370&gt;$C$8,IF(Raw!$N370&gt;$C$9,IF(Raw!$N370&lt;$A$9,IF(Raw!$X370&gt;$C$9,IF(Raw!$X370&lt;$A$9,Raw!M370,-999),-999),-999),-999),-999),-999)</f>
        <v>1.2999999999999999E-5</v>
      </c>
      <c r="J370" s="9">
        <f>IF(Raw!$G370&gt;$C$8,IF(Raw!$Q370&gt;$C$8,IF(Raw!$N370&gt;$C$9,IF(Raw!$N370&lt;$A$9,IF(Raw!$X370&gt;$C$9,IF(Raw!$X370&lt;$A$9,Raw!N370,-999),-999),-999),-999),-999),-999)</f>
        <v>777</v>
      </c>
      <c r="K370" s="9">
        <f>IF(Raw!$G370&gt;$C$8,IF(Raw!$Q370&gt;$C$8,IF(Raw!$N370&gt;$C$9,IF(Raw!$N370&lt;$A$9,IF(Raw!$X370&gt;$C$9,IF(Raw!$X370&lt;$A$9,Raw!R370,-999),-999),-999),-999),-999),-999)</f>
        <v>0.803531</v>
      </c>
      <c r="L370" s="9">
        <f>IF(Raw!$G370&gt;$C$8,IF(Raw!$Q370&gt;$C$8,IF(Raw!$N370&gt;$C$9,IF(Raw!$N370&lt;$A$9,IF(Raw!$X370&gt;$C$9,IF(Raw!$X370&lt;$A$9,Raw!S370,-999),-999),-999),-999),-999),-999)</f>
        <v>1.2989280000000001</v>
      </c>
      <c r="M370" s="9">
        <f>Raw!Q370</f>
        <v>0.98420700000000005</v>
      </c>
      <c r="N370" s="9">
        <f>IF(Raw!$G370&gt;$C$8,IF(Raw!$Q370&gt;$C$8,IF(Raw!$N370&gt;$C$9,IF(Raw!$N370&lt;$A$9,IF(Raw!$X370&gt;$C$9,IF(Raw!$X370&lt;$A$9,Raw!V370,-999),-999),-999),-999),-999),-999)</f>
        <v>547.1</v>
      </c>
      <c r="O370" s="9">
        <f>IF(Raw!$G370&gt;$C$8,IF(Raw!$Q370&gt;$C$8,IF(Raw!$N370&gt;$C$9,IF(Raw!$N370&lt;$A$9,IF(Raw!$X370&gt;$C$9,IF(Raw!$X370&lt;$A$9,Raw!W370,-999),-999),-999),-999),-999),-999)</f>
        <v>3.0000000000000001E-6</v>
      </c>
      <c r="P370" s="9">
        <f>IF(Raw!$G370&gt;$C$8,IF(Raw!$Q370&gt;$C$8,IF(Raw!$N370&gt;$C$9,IF(Raw!$N370&lt;$A$9,IF(Raw!$X370&gt;$C$9,IF(Raw!$X370&lt;$A$9,Raw!X370,-999),-999),-999),-999),-999),-999)</f>
        <v>404</v>
      </c>
      <c r="R370" s="9">
        <f t="shared" si="95"/>
        <v>0.40128900000000012</v>
      </c>
      <c r="S370" s="9">
        <f t="shared" si="96"/>
        <v>0.31755712505193195</v>
      </c>
      <c r="T370" s="9">
        <f t="shared" si="97"/>
        <v>0.49539700000000009</v>
      </c>
      <c r="U370" s="9">
        <f t="shared" si="98"/>
        <v>0.38138911471613518</v>
      </c>
      <c r="V370" s="15">
        <f t="shared" si="99"/>
        <v>0.39578336160000005</v>
      </c>
      <c r="X370" s="11">
        <f t="shared" si="100"/>
        <v>2.2755599999999992E+19</v>
      </c>
      <c r="Y370" s="11">
        <f t="shared" si="101"/>
        <v>4.9549999999999994E-18</v>
      </c>
      <c r="Z370" s="11">
        <f t="shared" si="102"/>
        <v>7.7699999999999991E-4</v>
      </c>
      <c r="AA370" s="16">
        <f t="shared" si="103"/>
        <v>8.0552650315513022E-2</v>
      </c>
      <c r="AB370" s="9">
        <f t="shared" si="104"/>
        <v>0.84343654130835422</v>
      </c>
      <c r="AC370" s="9">
        <f t="shared" si="105"/>
        <v>0.91944734968448694</v>
      </c>
      <c r="AD370" s="15">
        <f t="shared" si="106"/>
        <v>103.6713646274299</v>
      </c>
      <c r="AE370" s="3">
        <f t="shared" si="107"/>
        <v>596.58199999999977</v>
      </c>
      <c r="AF370" s="2">
        <f t="shared" si="108"/>
        <v>0.25</v>
      </c>
      <c r="AG370" s="9">
        <f t="shared" si="109"/>
        <v>3.0414715366668569E-2</v>
      </c>
      <c r="AH370" s="2">
        <f t="shared" si="110"/>
        <v>1.471752248005912</v>
      </c>
    </row>
    <row r="371" spans="1:34">
      <c r="A371" s="1">
        <f>Raw!A371</f>
        <v>358</v>
      </c>
      <c r="B371" s="14">
        <f>Raw!B371</f>
        <v>0.38599537037037041</v>
      </c>
      <c r="C371" s="15">
        <f>Raw!C371</f>
        <v>37.9</v>
      </c>
      <c r="D371" s="15">
        <f>IF(C371&gt;0.5,Raw!D371*D$11,-999)</f>
        <v>40.5</v>
      </c>
      <c r="E371" s="9">
        <f>IF(Raw!$G371&gt;$C$8,IF(Raw!$Q371&gt;$C$8,IF(Raw!$N371&gt;$C$9,IF(Raw!$N371&lt;$A$9,IF(Raw!$X371&gt;$C$9,IF(Raw!$X371&lt;$A$9,Raw!H371,-999),-999),-999),-999),-999),-999)</f>
        <v>0.87523099999999998</v>
      </c>
      <c r="F371" s="9">
        <f>IF(Raw!$G371&gt;$C$8,IF(Raw!$Q371&gt;$C$8,IF(Raw!$N371&gt;$C$9,IF(Raw!$N371&lt;$A$9,IF(Raw!$X371&gt;$C$9,IF(Raw!$X371&lt;$A$9,Raw!I371,-999),-999),-999),-999),-999),-999)</f>
        <v>1.3147690000000001</v>
      </c>
      <c r="G371" s="9">
        <f>Raw!G371</f>
        <v>0.98900699999999997</v>
      </c>
      <c r="H371" s="9">
        <f>IF(Raw!$G371&gt;$C$8,IF(Raw!$Q371&gt;$C$8,IF(Raw!$N371&gt;$C$9,IF(Raw!$N371&lt;$A$9,IF(Raw!$X371&gt;$C$9,IF(Raw!$X371&lt;$A$9,Raw!L371,-999),-999),-999),-999),-999),-999)</f>
        <v>512.79999999999995</v>
      </c>
      <c r="I371" s="9">
        <f>IF(Raw!$G371&gt;$C$8,IF(Raw!$Q371&gt;$C$8,IF(Raw!$N371&gt;$C$9,IF(Raw!$N371&lt;$A$9,IF(Raw!$X371&gt;$C$9,IF(Raw!$X371&lt;$A$9,Raw!M371,-999),-999),-999),-999),-999),-999)</f>
        <v>8.0961000000000005E-2</v>
      </c>
      <c r="J371" s="9">
        <f>IF(Raw!$G371&gt;$C$8,IF(Raw!$Q371&gt;$C$8,IF(Raw!$N371&gt;$C$9,IF(Raw!$N371&lt;$A$9,IF(Raw!$X371&gt;$C$9,IF(Raw!$X371&lt;$A$9,Raw!N371,-999),-999),-999),-999),-999),-999)</f>
        <v>617</v>
      </c>
      <c r="K371" s="9">
        <f>IF(Raw!$G371&gt;$C$8,IF(Raw!$Q371&gt;$C$8,IF(Raw!$N371&gt;$C$9,IF(Raw!$N371&lt;$A$9,IF(Raw!$X371&gt;$C$9,IF(Raw!$X371&lt;$A$9,Raw!R371,-999),-999),-999),-999),-999),-999)</f>
        <v>0.817075</v>
      </c>
      <c r="L371" s="9">
        <f>IF(Raw!$G371&gt;$C$8,IF(Raw!$Q371&gt;$C$8,IF(Raw!$N371&gt;$C$9,IF(Raw!$N371&lt;$A$9,IF(Raw!$X371&gt;$C$9,IF(Raw!$X371&lt;$A$9,Raw!S371,-999),-999),-999),-999),-999),-999)</f>
        <v>1.319356</v>
      </c>
      <c r="M371" s="9">
        <f>Raw!Q371</f>
        <v>0.98894700000000002</v>
      </c>
      <c r="N371" s="9">
        <f>IF(Raw!$G371&gt;$C$8,IF(Raw!$Q371&gt;$C$8,IF(Raw!$N371&gt;$C$9,IF(Raw!$N371&lt;$A$9,IF(Raw!$X371&gt;$C$9,IF(Raw!$X371&lt;$A$9,Raw!V371,-999),-999),-999),-999),-999),-999)</f>
        <v>511.2</v>
      </c>
      <c r="O371" s="9">
        <f>IF(Raw!$G371&gt;$C$8,IF(Raw!$Q371&gt;$C$8,IF(Raw!$N371&gt;$C$9,IF(Raw!$N371&lt;$A$9,IF(Raw!$X371&gt;$C$9,IF(Raw!$X371&lt;$A$9,Raw!W371,-999),-999),-999),-999),-999),-999)</f>
        <v>0.18437899999999999</v>
      </c>
      <c r="P371" s="9">
        <f>IF(Raw!$G371&gt;$C$8,IF(Raw!$Q371&gt;$C$8,IF(Raw!$N371&gt;$C$9,IF(Raw!$N371&lt;$A$9,IF(Raw!$X371&gt;$C$9,IF(Raw!$X371&lt;$A$9,Raw!X371,-999),-999),-999),-999),-999),-999)</f>
        <v>407</v>
      </c>
      <c r="R371" s="9">
        <f t="shared" si="95"/>
        <v>0.4395380000000001</v>
      </c>
      <c r="S371" s="9">
        <f t="shared" si="96"/>
        <v>0.3343081560334934</v>
      </c>
      <c r="T371" s="9">
        <f t="shared" si="97"/>
        <v>0.50228099999999998</v>
      </c>
      <c r="U371" s="9">
        <f t="shared" si="98"/>
        <v>0.38070164534818501</v>
      </c>
      <c r="V371" s="15">
        <f t="shared" si="99"/>
        <v>0.40200777320000003</v>
      </c>
      <c r="X371" s="11">
        <f t="shared" si="100"/>
        <v>2.4380999999999992E+19</v>
      </c>
      <c r="Y371" s="11">
        <f t="shared" si="101"/>
        <v>5.1279999999999992E-18</v>
      </c>
      <c r="Z371" s="11">
        <f t="shared" si="102"/>
        <v>6.1699999999999993E-4</v>
      </c>
      <c r="AA371" s="16">
        <f t="shared" si="103"/>
        <v>7.1616349298340695E-2</v>
      </c>
      <c r="AB371" s="9">
        <f t="shared" si="104"/>
        <v>0.85304653154191989</v>
      </c>
      <c r="AC371" s="9">
        <f t="shared" si="105"/>
        <v>0.92838365070165918</v>
      </c>
      <c r="AD371" s="15">
        <f t="shared" si="106"/>
        <v>116.07187892761863</v>
      </c>
      <c r="AE371" s="3">
        <f t="shared" si="107"/>
        <v>617.41119999999978</v>
      </c>
      <c r="AF371" s="2">
        <f t="shared" si="108"/>
        <v>0.25</v>
      </c>
      <c r="AG371" s="9">
        <f t="shared" si="109"/>
        <v>3.3991350220307484E-2</v>
      </c>
      <c r="AH371" s="2">
        <f t="shared" si="110"/>
        <v>1.6448237472022544</v>
      </c>
    </row>
    <row r="372" spans="1:34">
      <c r="A372" s="1">
        <f>Raw!A372</f>
        <v>359</v>
      </c>
      <c r="B372" s="14">
        <f>Raw!B372</f>
        <v>0.38604166666666667</v>
      </c>
      <c r="C372" s="15">
        <f>Raw!C372</f>
        <v>37.299999999999997</v>
      </c>
      <c r="D372" s="15">
        <f>IF(C372&gt;0.5,Raw!D372*D$11,-999)</f>
        <v>41.3</v>
      </c>
      <c r="E372" s="9">
        <f>IF(Raw!$G372&gt;$C$8,IF(Raw!$Q372&gt;$C$8,IF(Raw!$N372&gt;$C$9,IF(Raw!$N372&lt;$A$9,IF(Raw!$X372&gt;$C$9,IF(Raw!$X372&lt;$A$9,Raw!H372,-999),-999),-999),-999),-999),-999)</f>
        <v>0.84679400000000005</v>
      </c>
      <c r="F372" s="9">
        <f>IF(Raw!$G372&gt;$C$8,IF(Raw!$Q372&gt;$C$8,IF(Raw!$N372&gt;$C$9,IF(Raw!$N372&lt;$A$9,IF(Raw!$X372&gt;$C$9,IF(Raw!$X372&lt;$A$9,Raw!I372,-999),-999),-999),-999),-999),-999)</f>
        <v>1.2740769999999999</v>
      </c>
      <c r="G372" s="9">
        <f>Raw!G372</f>
        <v>0.97762300000000002</v>
      </c>
      <c r="H372" s="9">
        <f>IF(Raw!$G372&gt;$C$8,IF(Raw!$Q372&gt;$C$8,IF(Raw!$N372&gt;$C$9,IF(Raw!$N372&lt;$A$9,IF(Raw!$X372&gt;$C$9,IF(Raw!$X372&lt;$A$9,Raw!L372,-999),-999),-999),-999),-999),-999)</f>
        <v>491.7</v>
      </c>
      <c r="I372" s="9">
        <f>IF(Raw!$G372&gt;$C$8,IF(Raw!$Q372&gt;$C$8,IF(Raw!$N372&gt;$C$9,IF(Raw!$N372&lt;$A$9,IF(Raw!$X372&gt;$C$9,IF(Raw!$X372&lt;$A$9,Raw!M372,-999),-999),-999),-999),-999),-999)</f>
        <v>1.2999999999999999E-5</v>
      </c>
      <c r="J372" s="9">
        <f>IF(Raw!$G372&gt;$C$8,IF(Raw!$Q372&gt;$C$8,IF(Raw!$N372&gt;$C$9,IF(Raw!$N372&lt;$A$9,IF(Raw!$X372&gt;$C$9,IF(Raw!$X372&lt;$A$9,Raw!N372,-999),-999),-999),-999),-999),-999)</f>
        <v>643</v>
      </c>
      <c r="K372" s="9">
        <f>IF(Raw!$G372&gt;$C$8,IF(Raw!$Q372&gt;$C$8,IF(Raw!$N372&gt;$C$9,IF(Raw!$N372&lt;$A$9,IF(Raw!$X372&gt;$C$9,IF(Raw!$X372&lt;$A$9,Raw!R372,-999),-999),-999),-999),-999),-999)</f>
        <v>0.76319199999999998</v>
      </c>
      <c r="L372" s="9">
        <f>IF(Raw!$G372&gt;$C$8,IF(Raw!$Q372&gt;$C$8,IF(Raw!$N372&gt;$C$9,IF(Raw!$N372&lt;$A$9,IF(Raw!$X372&gt;$C$9,IF(Raw!$X372&lt;$A$9,Raw!S372,-999),-999),-999),-999),-999),-999)</f>
        <v>1.259547</v>
      </c>
      <c r="M372" s="9">
        <f>Raw!Q372</f>
        <v>0.97931500000000005</v>
      </c>
      <c r="N372" s="9">
        <f>IF(Raw!$G372&gt;$C$8,IF(Raw!$Q372&gt;$C$8,IF(Raw!$N372&gt;$C$9,IF(Raw!$N372&lt;$A$9,IF(Raw!$X372&gt;$C$9,IF(Raw!$X372&lt;$A$9,Raw!V372,-999),-999),-999),-999),-999),-999)</f>
        <v>542.79999999999995</v>
      </c>
      <c r="O372" s="9">
        <f>IF(Raw!$G372&gt;$C$8,IF(Raw!$Q372&gt;$C$8,IF(Raw!$N372&gt;$C$9,IF(Raw!$N372&lt;$A$9,IF(Raw!$X372&gt;$C$9,IF(Raw!$X372&lt;$A$9,Raw!W372,-999),-999),-999),-999),-999),-999)</f>
        <v>0.167937</v>
      </c>
      <c r="P372" s="9">
        <f>IF(Raw!$G372&gt;$C$8,IF(Raw!$Q372&gt;$C$8,IF(Raw!$N372&gt;$C$9,IF(Raw!$N372&lt;$A$9,IF(Raw!$X372&gt;$C$9,IF(Raw!$X372&lt;$A$9,Raw!X372,-999),-999),-999),-999),-999),-999)</f>
        <v>523</v>
      </c>
      <c r="R372" s="9">
        <f t="shared" si="95"/>
        <v>0.42728299999999986</v>
      </c>
      <c r="S372" s="9">
        <f t="shared" si="96"/>
        <v>0.33536670075670455</v>
      </c>
      <c r="T372" s="9">
        <f t="shared" si="97"/>
        <v>0.49635499999999999</v>
      </c>
      <c r="U372" s="9">
        <f t="shared" si="98"/>
        <v>0.39407421874689869</v>
      </c>
      <c r="V372" s="15">
        <f t="shared" si="99"/>
        <v>0.38378397090000005</v>
      </c>
      <c r="X372" s="11">
        <f t="shared" si="100"/>
        <v>2.4862599999999996E+19</v>
      </c>
      <c r="Y372" s="11">
        <f t="shared" si="101"/>
        <v>4.9169999999999993E-18</v>
      </c>
      <c r="Z372" s="11">
        <f t="shared" si="102"/>
        <v>6.4300000000000002E-4</v>
      </c>
      <c r="AA372" s="16">
        <f t="shared" si="103"/>
        <v>7.2877714533131466E-2</v>
      </c>
      <c r="AB372" s="9">
        <f t="shared" si="104"/>
        <v>0.79936521799709248</v>
      </c>
      <c r="AC372" s="9">
        <f t="shared" si="105"/>
        <v>0.92712228546686848</v>
      </c>
      <c r="AD372" s="15">
        <f t="shared" si="106"/>
        <v>113.34014701886696</v>
      </c>
      <c r="AE372" s="3">
        <f t="shared" si="107"/>
        <v>592.00679999999977</v>
      </c>
      <c r="AF372" s="2">
        <f t="shared" si="108"/>
        <v>0.25</v>
      </c>
      <c r="AG372" s="9">
        <f t="shared" si="109"/>
        <v>3.435725376086049E-2</v>
      </c>
      <c r="AH372" s="2">
        <f t="shared" si="110"/>
        <v>1.6625296291041567</v>
      </c>
    </row>
    <row r="373" spans="1:34">
      <c r="A373" s="1">
        <f>Raw!A373</f>
        <v>360</v>
      </c>
      <c r="B373" s="14">
        <f>Raw!B373</f>
        <v>0.38609953703703703</v>
      </c>
      <c r="C373" s="15">
        <f>Raw!C373</f>
        <v>35.5</v>
      </c>
      <c r="D373" s="15">
        <f>IF(C373&gt;0.5,Raw!D373*D$11,-999)</f>
        <v>45.7</v>
      </c>
      <c r="E373" s="9">
        <f>IF(Raw!$G373&gt;$C$8,IF(Raw!$Q373&gt;$C$8,IF(Raw!$N373&gt;$C$9,IF(Raw!$N373&lt;$A$9,IF(Raw!$X373&gt;$C$9,IF(Raw!$X373&lt;$A$9,Raw!H373,-999),-999),-999),-999),-999),-999)</f>
        <v>0.87591600000000003</v>
      </c>
      <c r="F373" s="9">
        <f>IF(Raw!$G373&gt;$C$8,IF(Raw!$Q373&gt;$C$8,IF(Raw!$N373&gt;$C$9,IF(Raw!$N373&lt;$A$9,IF(Raw!$X373&gt;$C$9,IF(Raw!$X373&lt;$A$9,Raw!I373,-999),-999),-999),-999),-999),-999)</f>
        <v>1.3139799999999999</v>
      </c>
      <c r="G373" s="9">
        <f>Raw!G373</f>
        <v>0.98121100000000006</v>
      </c>
      <c r="H373" s="9">
        <f>IF(Raw!$G373&gt;$C$8,IF(Raw!$Q373&gt;$C$8,IF(Raw!$N373&gt;$C$9,IF(Raw!$N373&lt;$A$9,IF(Raw!$X373&gt;$C$9,IF(Raw!$X373&lt;$A$9,Raw!L373,-999),-999),-999),-999),-999),-999)</f>
        <v>445.8</v>
      </c>
      <c r="I373" s="9">
        <f>IF(Raw!$G373&gt;$C$8,IF(Raw!$Q373&gt;$C$8,IF(Raw!$N373&gt;$C$9,IF(Raw!$N373&lt;$A$9,IF(Raw!$X373&gt;$C$9,IF(Raw!$X373&lt;$A$9,Raw!M373,-999),-999),-999),-999),-999),-999)</f>
        <v>2.6999999999999999E-5</v>
      </c>
      <c r="J373" s="9">
        <f>IF(Raw!$G373&gt;$C$8,IF(Raw!$Q373&gt;$C$8,IF(Raw!$N373&gt;$C$9,IF(Raw!$N373&lt;$A$9,IF(Raw!$X373&gt;$C$9,IF(Raw!$X373&lt;$A$9,Raw!N373,-999),-999),-999),-999),-999),-999)</f>
        <v>675</v>
      </c>
      <c r="K373" s="9">
        <f>IF(Raw!$G373&gt;$C$8,IF(Raw!$Q373&gt;$C$8,IF(Raw!$N373&gt;$C$9,IF(Raw!$N373&lt;$A$9,IF(Raw!$X373&gt;$C$9,IF(Raw!$X373&lt;$A$9,Raw!R373,-999),-999),-999),-999),-999),-999)</f>
        <v>0.76692300000000002</v>
      </c>
      <c r="L373" s="9">
        <f>IF(Raw!$G373&gt;$C$8,IF(Raw!$Q373&gt;$C$8,IF(Raw!$N373&gt;$C$9,IF(Raw!$N373&lt;$A$9,IF(Raw!$X373&gt;$C$9,IF(Raw!$X373&lt;$A$9,Raw!S373,-999),-999),-999),-999),-999),-999)</f>
        <v>1.2905530000000001</v>
      </c>
      <c r="M373" s="9">
        <f>Raw!Q373</f>
        <v>0.98794099999999996</v>
      </c>
      <c r="N373" s="9">
        <f>IF(Raw!$G373&gt;$C$8,IF(Raw!$Q373&gt;$C$8,IF(Raw!$N373&gt;$C$9,IF(Raw!$N373&lt;$A$9,IF(Raw!$X373&gt;$C$9,IF(Raw!$X373&lt;$A$9,Raw!V373,-999),-999),-999),-999),-999),-999)</f>
        <v>521.79999999999995</v>
      </c>
      <c r="O373" s="9">
        <f>IF(Raw!$G373&gt;$C$8,IF(Raw!$Q373&gt;$C$8,IF(Raw!$N373&gt;$C$9,IF(Raw!$N373&lt;$A$9,IF(Raw!$X373&gt;$C$9,IF(Raw!$X373&lt;$A$9,Raw!W373,-999),-999),-999),-999),-999),-999)</f>
        <v>1.2E-5</v>
      </c>
      <c r="P373" s="9">
        <f>IF(Raw!$G373&gt;$C$8,IF(Raw!$Q373&gt;$C$8,IF(Raw!$N373&gt;$C$9,IF(Raw!$N373&lt;$A$9,IF(Raw!$X373&gt;$C$9,IF(Raw!$X373&lt;$A$9,Raw!X373,-999),-999),-999),-999),-999),-999)</f>
        <v>511</v>
      </c>
      <c r="R373" s="9">
        <f t="shared" si="95"/>
        <v>0.4380639999999999</v>
      </c>
      <c r="S373" s="9">
        <f t="shared" si="96"/>
        <v>0.33338711395911652</v>
      </c>
      <c r="T373" s="9">
        <f t="shared" si="97"/>
        <v>0.52363000000000004</v>
      </c>
      <c r="U373" s="9">
        <f t="shared" si="98"/>
        <v>0.40574079483756187</v>
      </c>
      <c r="V373" s="15">
        <f t="shared" si="99"/>
        <v>0.39323149910000005</v>
      </c>
      <c r="X373" s="11">
        <f t="shared" si="100"/>
        <v>2.7511399999999996E+19</v>
      </c>
      <c r="Y373" s="11">
        <f t="shared" si="101"/>
        <v>4.4579999999999997E-18</v>
      </c>
      <c r="Z373" s="11">
        <f t="shared" si="102"/>
        <v>6.7499999999999993E-4</v>
      </c>
      <c r="AA373" s="16">
        <f t="shared" si="103"/>
        <v>7.6456414023365532E-2</v>
      </c>
      <c r="AB373" s="9">
        <f t="shared" si="104"/>
        <v>0.80695787207505487</v>
      </c>
      <c r="AC373" s="9">
        <f t="shared" si="105"/>
        <v>0.92354358597663455</v>
      </c>
      <c r="AD373" s="15">
        <f t="shared" si="106"/>
        <v>113.26876151609713</v>
      </c>
      <c r="AE373" s="3">
        <f t="shared" si="107"/>
        <v>536.74319999999977</v>
      </c>
      <c r="AF373" s="2">
        <f t="shared" si="108"/>
        <v>0.25</v>
      </c>
      <c r="AG373" s="9">
        <f t="shared" si="109"/>
        <v>3.5352121021390376E-2</v>
      </c>
      <c r="AH373" s="2">
        <f t="shared" si="110"/>
        <v>1.7106707380871116</v>
      </c>
    </row>
    <row r="374" spans="1:34">
      <c r="A374" s="1">
        <f>Raw!A374</f>
        <v>361</v>
      </c>
      <c r="B374" s="14">
        <f>Raw!B374</f>
        <v>0.38615740740740739</v>
      </c>
      <c r="C374" s="15">
        <f>Raw!C374</f>
        <v>36.6</v>
      </c>
      <c r="D374" s="15">
        <f>IF(C374&gt;0.5,Raw!D374*D$11,-999)</f>
        <v>44.9</v>
      </c>
      <c r="E374" s="9">
        <f>IF(Raw!$G374&gt;$C$8,IF(Raw!$Q374&gt;$C$8,IF(Raw!$N374&gt;$C$9,IF(Raw!$N374&lt;$A$9,IF(Raw!$X374&gt;$C$9,IF(Raw!$X374&lt;$A$9,Raw!H374,-999),-999),-999),-999),-999),-999)</f>
        <v>0.82564300000000002</v>
      </c>
      <c r="F374" s="9">
        <f>IF(Raw!$G374&gt;$C$8,IF(Raw!$Q374&gt;$C$8,IF(Raw!$N374&gt;$C$9,IF(Raw!$N374&lt;$A$9,IF(Raw!$X374&gt;$C$9,IF(Raw!$X374&lt;$A$9,Raw!I374,-999),-999),-999),-999),-999),-999)</f>
        <v>1.261703</v>
      </c>
      <c r="G374" s="9">
        <f>Raw!G374</f>
        <v>0.98570100000000005</v>
      </c>
      <c r="H374" s="9">
        <f>IF(Raw!$G374&gt;$C$8,IF(Raw!$Q374&gt;$C$8,IF(Raw!$N374&gt;$C$9,IF(Raw!$N374&lt;$A$9,IF(Raw!$X374&gt;$C$9,IF(Raw!$X374&lt;$A$9,Raw!L374,-999),-999),-999),-999),-999),-999)</f>
        <v>452.5</v>
      </c>
      <c r="I374" s="9">
        <f>IF(Raw!$G374&gt;$C$8,IF(Raw!$Q374&gt;$C$8,IF(Raw!$N374&gt;$C$9,IF(Raw!$N374&lt;$A$9,IF(Raw!$X374&gt;$C$9,IF(Raw!$X374&lt;$A$9,Raw!M374,-999),-999),-999),-999),-999),-999)</f>
        <v>3.9999999999999998E-6</v>
      </c>
      <c r="J374" s="9">
        <f>IF(Raw!$G374&gt;$C$8,IF(Raw!$Q374&gt;$C$8,IF(Raw!$N374&gt;$C$9,IF(Raw!$N374&lt;$A$9,IF(Raw!$X374&gt;$C$9,IF(Raw!$X374&lt;$A$9,Raw!N374,-999),-999),-999),-999),-999),-999)</f>
        <v>825</v>
      </c>
      <c r="K374" s="9">
        <f>IF(Raw!$G374&gt;$C$8,IF(Raw!$Q374&gt;$C$8,IF(Raw!$N374&gt;$C$9,IF(Raw!$N374&lt;$A$9,IF(Raw!$X374&gt;$C$9,IF(Raw!$X374&lt;$A$9,Raw!R374,-999),-999),-999),-999),-999),-999)</f>
        <v>0.73344200000000004</v>
      </c>
      <c r="L374" s="9">
        <f>IF(Raw!$G374&gt;$C$8,IF(Raw!$Q374&gt;$C$8,IF(Raw!$N374&gt;$C$9,IF(Raw!$N374&lt;$A$9,IF(Raw!$X374&gt;$C$9,IF(Raw!$X374&lt;$A$9,Raw!S374,-999),-999),-999),-999),-999),-999)</f>
        <v>1.253549</v>
      </c>
      <c r="M374" s="9">
        <f>Raw!Q374</f>
        <v>0.98870000000000002</v>
      </c>
      <c r="N374" s="9">
        <f>IF(Raw!$G374&gt;$C$8,IF(Raw!$Q374&gt;$C$8,IF(Raw!$N374&gt;$C$9,IF(Raw!$N374&lt;$A$9,IF(Raw!$X374&gt;$C$9,IF(Raw!$X374&lt;$A$9,Raw!V374,-999),-999),-999),-999),-999),-999)</f>
        <v>504.5</v>
      </c>
      <c r="O374" s="9">
        <f>IF(Raw!$G374&gt;$C$8,IF(Raw!$Q374&gt;$C$8,IF(Raw!$N374&gt;$C$9,IF(Raw!$N374&lt;$A$9,IF(Raw!$X374&gt;$C$9,IF(Raw!$X374&lt;$A$9,Raw!W374,-999),-999),-999),-999),-999),-999)</f>
        <v>2.9E-5</v>
      </c>
      <c r="P374" s="9">
        <f>IF(Raw!$G374&gt;$C$8,IF(Raw!$Q374&gt;$C$8,IF(Raw!$N374&gt;$C$9,IF(Raw!$N374&lt;$A$9,IF(Raw!$X374&gt;$C$9,IF(Raw!$X374&lt;$A$9,Raw!X374,-999),-999),-999),-999),-999),-999)</f>
        <v>460</v>
      </c>
      <c r="R374" s="9">
        <f t="shared" si="95"/>
        <v>0.43606</v>
      </c>
      <c r="S374" s="9">
        <f t="shared" si="96"/>
        <v>0.34561223996455587</v>
      </c>
      <c r="T374" s="9">
        <f t="shared" si="97"/>
        <v>0.52010699999999999</v>
      </c>
      <c r="U374" s="9">
        <f t="shared" si="98"/>
        <v>0.41490759435809849</v>
      </c>
      <c r="V374" s="15">
        <f t="shared" si="99"/>
        <v>0.38195638030000006</v>
      </c>
      <c r="X374" s="11">
        <f t="shared" si="100"/>
        <v>2.7029799999999988E+19</v>
      </c>
      <c r="Y374" s="11">
        <f t="shared" si="101"/>
        <v>4.5249999999999994E-18</v>
      </c>
      <c r="Z374" s="11">
        <f t="shared" si="102"/>
        <v>8.25E-4</v>
      </c>
      <c r="AA374" s="16">
        <f t="shared" si="103"/>
        <v>9.1656923261259182E-2</v>
      </c>
      <c r="AB374" s="9">
        <f t="shared" si="104"/>
        <v>0.78111340738664381</v>
      </c>
      <c r="AC374" s="9">
        <f t="shared" si="105"/>
        <v>0.90834307673874071</v>
      </c>
      <c r="AD374" s="15">
        <f t="shared" si="106"/>
        <v>111.09930092273841</v>
      </c>
      <c r="AE374" s="3">
        <f t="shared" si="107"/>
        <v>544.80999999999983</v>
      </c>
      <c r="AF374" s="2">
        <f t="shared" si="108"/>
        <v>0.25</v>
      </c>
      <c r="AG374" s="9">
        <f t="shared" si="109"/>
        <v>3.5458418215938356E-2</v>
      </c>
      <c r="AH374" s="2">
        <f t="shared" si="110"/>
        <v>1.71581440401154</v>
      </c>
    </row>
    <row r="375" spans="1:34">
      <c r="A375" s="1">
        <f>Raw!A375</f>
        <v>362</v>
      </c>
      <c r="B375" s="14">
        <f>Raw!B375</f>
        <v>0.38620370370370366</v>
      </c>
      <c r="C375" s="15">
        <f>Raw!C375</f>
        <v>34.1</v>
      </c>
      <c r="D375" s="15">
        <f>IF(C375&gt;0.5,Raw!D375*D$11,-999)</f>
        <v>47.5</v>
      </c>
      <c r="E375" s="9">
        <f>IF(Raw!$G375&gt;$C$8,IF(Raw!$Q375&gt;$C$8,IF(Raw!$N375&gt;$C$9,IF(Raw!$N375&lt;$A$9,IF(Raw!$X375&gt;$C$9,IF(Raw!$X375&lt;$A$9,Raw!H375,-999),-999),-999),-999),-999),-999)</f>
        <v>0.884579</v>
      </c>
      <c r="F375" s="9">
        <f>IF(Raw!$G375&gt;$C$8,IF(Raw!$Q375&gt;$C$8,IF(Raw!$N375&gt;$C$9,IF(Raw!$N375&lt;$A$9,IF(Raw!$X375&gt;$C$9,IF(Raw!$X375&lt;$A$9,Raw!I375,-999),-999),-999),-999),-999),-999)</f>
        <v>1.3350010000000001</v>
      </c>
      <c r="G375" s="9">
        <f>Raw!G375</f>
        <v>0.98098399999999997</v>
      </c>
      <c r="H375" s="9">
        <f>IF(Raw!$G375&gt;$C$8,IF(Raw!$Q375&gt;$C$8,IF(Raw!$N375&gt;$C$9,IF(Raw!$N375&lt;$A$9,IF(Raw!$X375&gt;$C$9,IF(Raw!$X375&lt;$A$9,Raw!L375,-999),-999),-999),-999),-999),-999)</f>
        <v>438.1</v>
      </c>
      <c r="I375" s="9">
        <f>IF(Raw!$G375&gt;$C$8,IF(Raw!$Q375&gt;$C$8,IF(Raw!$N375&gt;$C$9,IF(Raw!$N375&lt;$A$9,IF(Raw!$X375&gt;$C$9,IF(Raw!$X375&lt;$A$9,Raw!M375,-999),-999),-999),-999),-999),-999)</f>
        <v>1.0000000000000001E-5</v>
      </c>
      <c r="J375" s="9">
        <f>IF(Raw!$G375&gt;$C$8,IF(Raw!$Q375&gt;$C$8,IF(Raw!$N375&gt;$C$9,IF(Raw!$N375&lt;$A$9,IF(Raw!$X375&gt;$C$9,IF(Raw!$X375&lt;$A$9,Raw!N375,-999),-999),-999),-999),-999),-999)</f>
        <v>806</v>
      </c>
      <c r="K375" s="9">
        <f>IF(Raw!$G375&gt;$C$8,IF(Raw!$Q375&gt;$C$8,IF(Raw!$N375&gt;$C$9,IF(Raw!$N375&lt;$A$9,IF(Raw!$X375&gt;$C$9,IF(Raw!$X375&lt;$A$9,Raw!R375,-999),-999),-999),-999),-999),-999)</f>
        <v>0.73593600000000003</v>
      </c>
      <c r="L375" s="9">
        <f>IF(Raw!$G375&gt;$C$8,IF(Raw!$Q375&gt;$C$8,IF(Raw!$N375&gt;$C$9,IF(Raw!$N375&lt;$A$9,IF(Raw!$X375&gt;$C$9,IF(Raw!$X375&lt;$A$9,Raw!S375,-999),-999),-999),-999),-999),-999)</f>
        <v>1.2898510000000001</v>
      </c>
      <c r="M375" s="9">
        <f>Raw!Q375</f>
        <v>0.98968</v>
      </c>
      <c r="N375" s="9">
        <f>IF(Raw!$G375&gt;$C$8,IF(Raw!$Q375&gt;$C$8,IF(Raw!$N375&gt;$C$9,IF(Raw!$N375&lt;$A$9,IF(Raw!$X375&gt;$C$9,IF(Raw!$X375&lt;$A$9,Raw!V375,-999),-999),-999),-999),-999),-999)</f>
        <v>510.6</v>
      </c>
      <c r="O375" s="9">
        <f>IF(Raw!$G375&gt;$C$8,IF(Raw!$Q375&gt;$C$8,IF(Raw!$N375&gt;$C$9,IF(Raw!$N375&lt;$A$9,IF(Raw!$X375&gt;$C$9,IF(Raw!$X375&lt;$A$9,Raw!W375,-999),-999),-999),-999),-999),-999)</f>
        <v>1.6699999999999999E-4</v>
      </c>
      <c r="P375" s="9">
        <f>IF(Raw!$G375&gt;$C$8,IF(Raw!$Q375&gt;$C$8,IF(Raw!$N375&gt;$C$9,IF(Raw!$N375&lt;$A$9,IF(Raw!$X375&gt;$C$9,IF(Raw!$X375&lt;$A$9,Raw!X375,-999),-999),-999),-999),-999),-999)</f>
        <v>450</v>
      </c>
      <c r="R375" s="9">
        <f t="shared" si="95"/>
        <v>0.4504220000000001</v>
      </c>
      <c r="S375" s="9">
        <f t="shared" si="96"/>
        <v>0.33739450382434177</v>
      </c>
      <c r="T375" s="9">
        <f t="shared" si="97"/>
        <v>0.55391500000000005</v>
      </c>
      <c r="U375" s="9">
        <f t="shared" si="98"/>
        <v>0.42944107497687717</v>
      </c>
      <c r="V375" s="15">
        <f t="shared" si="99"/>
        <v>0.39301759970000005</v>
      </c>
      <c r="X375" s="11">
        <f t="shared" si="100"/>
        <v>2.8594999999999996E+19</v>
      </c>
      <c r="Y375" s="11">
        <f t="shared" si="101"/>
        <v>4.381E-18</v>
      </c>
      <c r="Z375" s="11">
        <f t="shared" si="102"/>
        <v>8.0599999999999997E-4</v>
      </c>
      <c r="AA375" s="16">
        <f t="shared" si="103"/>
        <v>9.1711195938027359E-2</v>
      </c>
      <c r="AB375" s="9">
        <f t="shared" si="104"/>
        <v>0.78673620709801251</v>
      </c>
      <c r="AC375" s="9">
        <f t="shared" si="105"/>
        <v>0.90828880406197254</v>
      </c>
      <c r="AD375" s="15">
        <f t="shared" si="106"/>
        <v>113.78560290077836</v>
      </c>
      <c r="AE375" s="3">
        <f t="shared" si="107"/>
        <v>527.47239999999988</v>
      </c>
      <c r="AF375" s="2">
        <f t="shared" si="108"/>
        <v>0.25</v>
      </c>
      <c r="AG375" s="9">
        <f t="shared" si="109"/>
        <v>3.7587855097386408E-2</v>
      </c>
      <c r="AH375" s="2">
        <f t="shared" si="110"/>
        <v>1.8188567464919965</v>
      </c>
    </row>
    <row r="376" spans="1:34">
      <c r="A376" s="1">
        <f>Raw!A376</f>
        <v>363</v>
      </c>
      <c r="B376" s="14">
        <f>Raw!B376</f>
        <v>0.38626157407407408</v>
      </c>
      <c r="C376" s="15">
        <f>Raw!C376</f>
        <v>34.200000000000003</v>
      </c>
      <c r="D376" s="15">
        <f>IF(C376&gt;0.5,Raw!D376*D$11,-999)</f>
        <v>50.1</v>
      </c>
      <c r="E376" s="9">
        <f>IF(Raw!$G376&gt;$C$8,IF(Raw!$Q376&gt;$C$8,IF(Raw!$N376&gt;$C$9,IF(Raw!$N376&lt;$A$9,IF(Raw!$X376&gt;$C$9,IF(Raw!$X376&lt;$A$9,Raw!H376,-999),-999),-999),-999),-999),-999)</f>
        <v>0.81484199999999996</v>
      </c>
      <c r="F376" s="9">
        <f>IF(Raw!$G376&gt;$C$8,IF(Raw!$Q376&gt;$C$8,IF(Raw!$N376&gt;$C$9,IF(Raw!$N376&lt;$A$9,IF(Raw!$X376&gt;$C$9,IF(Raw!$X376&lt;$A$9,Raw!I376,-999),-999),-999),-999),-999),-999)</f>
        <v>1.28372</v>
      </c>
      <c r="G376" s="9">
        <f>Raw!G376</f>
        <v>0.98636299999999999</v>
      </c>
      <c r="H376" s="9">
        <f>IF(Raw!$G376&gt;$C$8,IF(Raw!$Q376&gt;$C$8,IF(Raw!$N376&gt;$C$9,IF(Raw!$N376&lt;$A$9,IF(Raw!$X376&gt;$C$9,IF(Raw!$X376&lt;$A$9,Raw!L376,-999),-999),-999),-999),-999),-999)</f>
        <v>482</v>
      </c>
      <c r="I376" s="9">
        <f>IF(Raw!$G376&gt;$C$8,IF(Raw!$Q376&gt;$C$8,IF(Raw!$N376&gt;$C$9,IF(Raw!$N376&lt;$A$9,IF(Raw!$X376&gt;$C$9,IF(Raw!$X376&lt;$A$9,Raw!M376,-999),-999),-999),-999),-999),-999)</f>
        <v>5.0000000000000004E-6</v>
      </c>
      <c r="J376" s="9">
        <f>IF(Raw!$G376&gt;$C$8,IF(Raw!$Q376&gt;$C$8,IF(Raw!$N376&gt;$C$9,IF(Raw!$N376&lt;$A$9,IF(Raw!$X376&gt;$C$9,IF(Raw!$X376&lt;$A$9,Raw!N376,-999),-999),-999),-999),-999),-999)</f>
        <v>776</v>
      </c>
      <c r="K376" s="9">
        <f>IF(Raw!$G376&gt;$C$8,IF(Raw!$Q376&gt;$C$8,IF(Raw!$N376&gt;$C$9,IF(Raw!$N376&lt;$A$9,IF(Raw!$X376&gt;$C$9,IF(Raw!$X376&lt;$A$9,Raw!R376,-999),-999),-999),-999),-999),-999)</f>
        <v>0.71406000000000003</v>
      </c>
      <c r="L376" s="9">
        <f>IF(Raw!$G376&gt;$C$8,IF(Raw!$Q376&gt;$C$8,IF(Raw!$N376&gt;$C$9,IF(Raw!$N376&lt;$A$9,IF(Raw!$X376&gt;$C$9,IF(Raw!$X376&lt;$A$9,Raw!S376,-999),-999),-999),-999),-999),-999)</f>
        <v>1.298341</v>
      </c>
      <c r="M376" s="9">
        <f>Raw!Q376</f>
        <v>0.99080900000000005</v>
      </c>
      <c r="N376" s="9">
        <f>IF(Raw!$G376&gt;$C$8,IF(Raw!$Q376&gt;$C$8,IF(Raw!$N376&gt;$C$9,IF(Raw!$N376&lt;$A$9,IF(Raw!$X376&gt;$C$9,IF(Raw!$X376&lt;$A$9,Raw!V376,-999),-999),-999),-999),-999),-999)</f>
        <v>494.5</v>
      </c>
      <c r="O376" s="9">
        <f>IF(Raw!$G376&gt;$C$8,IF(Raw!$Q376&gt;$C$8,IF(Raw!$N376&gt;$C$9,IF(Raw!$N376&lt;$A$9,IF(Raw!$X376&gt;$C$9,IF(Raw!$X376&lt;$A$9,Raw!W376,-999),-999),-999),-999),-999),-999)</f>
        <v>9.0000000000000002E-6</v>
      </c>
      <c r="P376" s="9">
        <f>IF(Raw!$G376&gt;$C$8,IF(Raw!$Q376&gt;$C$8,IF(Raw!$N376&gt;$C$9,IF(Raw!$N376&lt;$A$9,IF(Raw!$X376&gt;$C$9,IF(Raw!$X376&lt;$A$9,Raw!X376,-999),-999),-999),-999),-999),-999)</f>
        <v>453</v>
      </c>
      <c r="R376" s="9">
        <f t="shared" si="95"/>
        <v>0.46887800000000002</v>
      </c>
      <c r="S376" s="9">
        <f t="shared" si="96"/>
        <v>0.36524943134016769</v>
      </c>
      <c r="T376" s="9">
        <f t="shared" si="97"/>
        <v>0.58428099999999994</v>
      </c>
      <c r="U376" s="9">
        <f t="shared" si="98"/>
        <v>0.45002121938689449</v>
      </c>
      <c r="V376" s="15">
        <f t="shared" si="99"/>
        <v>0.39560450270000003</v>
      </c>
      <c r="X376" s="11">
        <f t="shared" si="100"/>
        <v>3.0160199999999996E+19</v>
      </c>
      <c r="Y376" s="11">
        <f t="shared" si="101"/>
        <v>4.8199999999999998E-18</v>
      </c>
      <c r="Z376" s="11">
        <f t="shared" si="102"/>
        <v>7.76E-4</v>
      </c>
      <c r="AA376" s="16">
        <f t="shared" si="103"/>
        <v>0.10137302952547692</v>
      </c>
      <c r="AB376" s="9">
        <f t="shared" si="104"/>
        <v>0.77329033506417522</v>
      </c>
      <c r="AC376" s="9">
        <f t="shared" si="105"/>
        <v>0.898626970474523</v>
      </c>
      <c r="AD376" s="15">
        <f t="shared" si="106"/>
        <v>130.6353473266455</v>
      </c>
      <c r="AE376" s="3">
        <f t="shared" si="107"/>
        <v>580.32799999999986</v>
      </c>
      <c r="AF376" s="2">
        <f t="shared" si="108"/>
        <v>0.25</v>
      </c>
      <c r="AG376" s="9">
        <f t="shared" si="109"/>
        <v>4.5222060229974992E-2</v>
      </c>
      <c r="AH376" s="2">
        <f t="shared" si="110"/>
        <v>2.1882719598245091</v>
      </c>
    </row>
    <row r="377" spans="1:34">
      <c r="A377" s="1">
        <f>Raw!A377</f>
        <v>364</v>
      </c>
      <c r="B377" s="14">
        <f>Raw!B377</f>
        <v>0.3863078703703704</v>
      </c>
      <c r="C377" s="15">
        <f>Raw!C377</f>
        <v>33</v>
      </c>
      <c r="D377" s="15">
        <f>IF(C377&gt;0.5,Raw!D377*D$11,-999)</f>
        <v>50.1</v>
      </c>
      <c r="E377" s="9">
        <f>IF(Raw!$G377&gt;$C$8,IF(Raw!$Q377&gt;$C$8,IF(Raw!$N377&gt;$C$9,IF(Raw!$N377&lt;$A$9,IF(Raw!$X377&gt;$C$9,IF(Raw!$X377&lt;$A$9,Raw!H377,-999),-999),-999),-999),-999),-999)</f>
        <v>0.81154099999999996</v>
      </c>
      <c r="F377" s="9">
        <f>IF(Raw!$G377&gt;$C$8,IF(Raw!$Q377&gt;$C$8,IF(Raw!$N377&gt;$C$9,IF(Raw!$N377&lt;$A$9,IF(Raw!$X377&gt;$C$9,IF(Raw!$X377&lt;$A$9,Raw!I377,-999),-999),-999),-999),-999),-999)</f>
        <v>1.2485759999999999</v>
      </c>
      <c r="G377" s="9">
        <f>Raw!G377</f>
        <v>0.97550499999999996</v>
      </c>
      <c r="H377" s="9">
        <f>IF(Raw!$G377&gt;$C$8,IF(Raw!$Q377&gt;$C$8,IF(Raw!$N377&gt;$C$9,IF(Raw!$N377&lt;$A$9,IF(Raw!$X377&gt;$C$9,IF(Raw!$X377&lt;$A$9,Raw!L377,-999),-999),-999),-999),-999),-999)</f>
        <v>458.5</v>
      </c>
      <c r="I377" s="9">
        <f>IF(Raw!$G377&gt;$C$8,IF(Raw!$Q377&gt;$C$8,IF(Raw!$N377&gt;$C$9,IF(Raw!$N377&lt;$A$9,IF(Raw!$X377&gt;$C$9,IF(Raw!$X377&lt;$A$9,Raw!M377,-999),-999),-999),-999),-999),-999)</f>
        <v>3.9999999999999998E-6</v>
      </c>
      <c r="J377" s="9">
        <f>IF(Raw!$G377&gt;$C$8,IF(Raw!$Q377&gt;$C$8,IF(Raw!$N377&gt;$C$9,IF(Raw!$N377&lt;$A$9,IF(Raw!$X377&gt;$C$9,IF(Raw!$X377&lt;$A$9,Raw!N377,-999),-999),-999),-999),-999),-999)</f>
        <v>577</v>
      </c>
      <c r="K377" s="9">
        <f>IF(Raw!$G377&gt;$C$8,IF(Raw!$Q377&gt;$C$8,IF(Raw!$N377&gt;$C$9,IF(Raw!$N377&lt;$A$9,IF(Raw!$X377&gt;$C$9,IF(Raw!$X377&lt;$A$9,Raw!R377,-999),-999),-999),-999),-999),-999)</f>
        <v>0.75190500000000005</v>
      </c>
      <c r="L377" s="9">
        <f>IF(Raw!$G377&gt;$C$8,IF(Raw!$Q377&gt;$C$8,IF(Raw!$N377&gt;$C$9,IF(Raw!$N377&lt;$A$9,IF(Raw!$X377&gt;$C$9,IF(Raw!$X377&lt;$A$9,Raw!S377,-999),-999),-999),-999),-999),-999)</f>
        <v>1.3250930000000001</v>
      </c>
      <c r="M377" s="9">
        <f>Raw!Q377</f>
        <v>0.98853100000000005</v>
      </c>
      <c r="N377" s="9">
        <f>IF(Raw!$G377&gt;$C$8,IF(Raw!$Q377&gt;$C$8,IF(Raw!$N377&gt;$C$9,IF(Raw!$N377&lt;$A$9,IF(Raw!$X377&gt;$C$9,IF(Raw!$X377&lt;$A$9,Raw!V377,-999),-999),-999),-999),-999),-999)</f>
        <v>487.1</v>
      </c>
      <c r="O377" s="9">
        <f>IF(Raw!$G377&gt;$C$8,IF(Raw!$Q377&gt;$C$8,IF(Raw!$N377&gt;$C$9,IF(Raw!$N377&lt;$A$9,IF(Raw!$X377&gt;$C$9,IF(Raw!$X377&lt;$A$9,Raw!W377,-999),-999),-999),-999),-999),-999)</f>
        <v>6.9999999999999999E-6</v>
      </c>
      <c r="P377" s="9">
        <f>IF(Raw!$G377&gt;$C$8,IF(Raw!$Q377&gt;$C$8,IF(Raw!$N377&gt;$C$9,IF(Raw!$N377&lt;$A$9,IF(Raw!$X377&gt;$C$9,IF(Raw!$X377&lt;$A$9,Raw!X377,-999),-999),-999),-999),-999),-999)</f>
        <v>457</v>
      </c>
      <c r="R377" s="9">
        <f t="shared" si="95"/>
        <v>0.43703499999999995</v>
      </c>
      <c r="S377" s="9">
        <f t="shared" si="96"/>
        <v>0.35002675047414011</v>
      </c>
      <c r="T377" s="9">
        <f t="shared" si="97"/>
        <v>0.57318800000000003</v>
      </c>
      <c r="U377" s="9">
        <f t="shared" si="98"/>
        <v>0.43256435586030567</v>
      </c>
      <c r="V377" s="15">
        <f t="shared" si="99"/>
        <v>0.40375583710000007</v>
      </c>
      <c r="X377" s="11">
        <f t="shared" si="100"/>
        <v>3.0160199999999996E+19</v>
      </c>
      <c r="Y377" s="11">
        <f t="shared" si="101"/>
        <v>4.5849999999999999E-18</v>
      </c>
      <c r="Z377" s="11">
        <f t="shared" si="102"/>
        <v>5.7699999999999993E-4</v>
      </c>
      <c r="AA377" s="16">
        <f t="shared" si="103"/>
        <v>7.3894140545605488E-2</v>
      </c>
      <c r="AB377" s="9">
        <f t="shared" si="104"/>
        <v>0.79426023463105455</v>
      </c>
      <c r="AC377" s="9">
        <f t="shared" si="105"/>
        <v>0.9261058594543945</v>
      </c>
      <c r="AD377" s="15">
        <f t="shared" si="106"/>
        <v>128.0661014655208</v>
      </c>
      <c r="AE377" s="3">
        <f t="shared" si="107"/>
        <v>552.03399999999988</v>
      </c>
      <c r="AF377" s="2">
        <f t="shared" si="108"/>
        <v>0.25</v>
      </c>
      <c r="AG377" s="9">
        <f t="shared" si="109"/>
        <v>4.2612946683056575E-2</v>
      </c>
      <c r="AH377" s="2">
        <f t="shared" si="110"/>
        <v>2.0620183131378109</v>
      </c>
    </row>
    <row r="378" spans="1:34">
      <c r="A378" s="1">
        <f>Raw!A378</f>
        <v>365</v>
      </c>
      <c r="B378" s="14">
        <f>Raw!B378</f>
        <v>0.38636574074074076</v>
      </c>
      <c r="C378" s="15">
        <f>Raw!C378</f>
        <v>32.1</v>
      </c>
      <c r="D378" s="15">
        <f>IF(C378&gt;0.5,Raw!D378*D$11,-999)</f>
        <v>54.5</v>
      </c>
      <c r="E378" s="9">
        <f>IF(Raw!$G378&gt;$C$8,IF(Raw!$Q378&gt;$C$8,IF(Raw!$N378&gt;$C$9,IF(Raw!$N378&lt;$A$9,IF(Raw!$X378&gt;$C$9,IF(Raw!$X378&lt;$A$9,Raw!H378,-999),-999),-999),-999),-999),-999)</f>
        <v>0.85125499999999998</v>
      </c>
      <c r="F378" s="9">
        <f>IF(Raw!$G378&gt;$C$8,IF(Raw!$Q378&gt;$C$8,IF(Raw!$N378&gt;$C$9,IF(Raw!$N378&lt;$A$9,IF(Raw!$X378&gt;$C$9,IF(Raw!$X378&lt;$A$9,Raw!I378,-999),-999),-999),-999),-999),-999)</f>
        <v>1.3139099999999999</v>
      </c>
      <c r="G378" s="9">
        <f>Raw!G378</f>
        <v>0.98482899999999995</v>
      </c>
      <c r="H378" s="9">
        <f>IF(Raw!$G378&gt;$C$8,IF(Raw!$Q378&gt;$C$8,IF(Raw!$N378&gt;$C$9,IF(Raw!$N378&lt;$A$9,IF(Raw!$X378&gt;$C$9,IF(Raw!$X378&lt;$A$9,Raw!L378,-999),-999),-999),-999),-999),-999)</f>
        <v>467.9</v>
      </c>
      <c r="I378" s="9">
        <f>IF(Raw!$G378&gt;$C$8,IF(Raw!$Q378&gt;$C$8,IF(Raw!$N378&gt;$C$9,IF(Raw!$N378&lt;$A$9,IF(Raw!$X378&gt;$C$9,IF(Raw!$X378&lt;$A$9,Raw!M378,-999),-999),-999),-999),-999),-999)</f>
        <v>5.0000000000000004E-6</v>
      </c>
      <c r="J378" s="9">
        <f>IF(Raw!$G378&gt;$C$8,IF(Raw!$Q378&gt;$C$8,IF(Raw!$N378&gt;$C$9,IF(Raw!$N378&lt;$A$9,IF(Raw!$X378&gt;$C$9,IF(Raw!$X378&lt;$A$9,Raw!N378,-999),-999),-999),-999),-999),-999)</f>
        <v>610</v>
      </c>
      <c r="K378" s="9">
        <f>IF(Raw!$G378&gt;$C$8,IF(Raw!$Q378&gt;$C$8,IF(Raw!$N378&gt;$C$9,IF(Raw!$N378&lt;$A$9,IF(Raw!$X378&gt;$C$9,IF(Raw!$X378&lt;$A$9,Raw!R378,-999),-999),-999),-999),-999),-999)</f>
        <v>0.711283</v>
      </c>
      <c r="L378" s="9">
        <f>IF(Raw!$G378&gt;$C$8,IF(Raw!$Q378&gt;$C$8,IF(Raw!$N378&gt;$C$9,IF(Raw!$N378&lt;$A$9,IF(Raw!$X378&gt;$C$9,IF(Raw!$X378&lt;$A$9,Raw!S378,-999),-999),-999),-999),-999),-999)</f>
        <v>1.311213</v>
      </c>
      <c r="M378" s="9">
        <f>Raw!Q378</f>
        <v>0.98755499999999996</v>
      </c>
      <c r="N378" s="9">
        <f>IF(Raw!$G378&gt;$C$8,IF(Raw!$Q378&gt;$C$8,IF(Raw!$N378&gt;$C$9,IF(Raw!$N378&lt;$A$9,IF(Raw!$X378&gt;$C$9,IF(Raw!$X378&lt;$A$9,Raw!V378,-999),-999),-999),-999),-999),-999)</f>
        <v>505.2</v>
      </c>
      <c r="O378" s="9">
        <f>IF(Raw!$G378&gt;$C$8,IF(Raw!$Q378&gt;$C$8,IF(Raw!$N378&gt;$C$9,IF(Raw!$N378&lt;$A$9,IF(Raw!$X378&gt;$C$9,IF(Raw!$X378&lt;$A$9,Raw!W378,-999),-999),-999),-999),-999),-999)</f>
        <v>1.4E-5</v>
      </c>
      <c r="P378" s="9">
        <f>IF(Raw!$G378&gt;$C$8,IF(Raw!$Q378&gt;$C$8,IF(Raw!$N378&gt;$C$9,IF(Raw!$N378&lt;$A$9,IF(Raw!$X378&gt;$C$9,IF(Raw!$X378&lt;$A$9,Raw!X378,-999),-999),-999),-999),-999),-999)</f>
        <v>426</v>
      </c>
      <c r="R378" s="9">
        <f t="shared" si="95"/>
        <v>0.46265499999999993</v>
      </c>
      <c r="S378" s="9">
        <f t="shared" si="96"/>
        <v>0.35212076930687791</v>
      </c>
      <c r="T378" s="9">
        <f t="shared" si="97"/>
        <v>0.59992999999999996</v>
      </c>
      <c r="U378" s="9">
        <f t="shared" si="98"/>
        <v>0.45753817266912394</v>
      </c>
      <c r="V378" s="15">
        <f t="shared" si="99"/>
        <v>0.39952660110000005</v>
      </c>
      <c r="X378" s="11">
        <f t="shared" si="100"/>
        <v>3.2808999999999992E+19</v>
      </c>
      <c r="Y378" s="11">
        <f t="shared" si="101"/>
        <v>4.6789999999999995E-18</v>
      </c>
      <c r="Z378" s="11">
        <f t="shared" si="102"/>
        <v>6.0999999999999997E-4</v>
      </c>
      <c r="AA378" s="16">
        <f t="shared" si="103"/>
        <v>8.5624933785375265E-2</v>
      </c>
      <c r="AB378" s="9">
        <f t="shared" si="104"/>
        <v>0.7626519665258602</v>
      </c>
      <c r="AC378" s="9">
        <f t="shared" si="105"/>
        <v>0.91437506621462472</v>
      </c>
      <c r="AD378" s="15">
        <f t="shared" si="106"/>
        <v>140.36874391045123</v>
      </c>
      <c r="AE378" s="3">
        <f t="shared" si="107"/>
        <v>563.35159999999973</v>
      </c>
      <c r="AF378" s="2">
        <f t="shared" si="108"/>
        <v>0.25</v>
      </c>
      <c r="AG378" s="9">
        <f t="shared" si="109"/>
        <v>4.940312199126775E-2</v>
      </c>
      <c r="AH378" s="2">
        <f t="shared" si="110"/>
        <v>2.3905913625231698</v>
      </c>
    </row>
    <row r="379" spans="1:34">
      <c r="A379" s="1">
        <f>Raw!A379</f>
        <v>366</v>
      </c>
      <c r="B379" s="14">
        <f>Raw!B379</f>
        <v>0.38641203703703703</v>
      </c>
      <c r="C379" s="15">
        <f>Raw!C379</f>
        <v>31.7</v>
      </c>
      <c r="D379" s="15">
        <f>IF(C379&gt;0.5,Raw!D379*D$11,-999)</f>
        <v>53.6</v>
      </c>
      <c r="E379" s="9">
        <f>IF(Raw!$G379&gt;$C$8,IF(Raw!$Q379&gt;$C$8,IF(Raw!$N379&gt;$C$9,IF(Raw!$N379&lt;$A$9,IF(Raw!$X379&gt;$C$9,IF(Raw!$X379&lt;$A$9,Raw!H379,-999),-999),-999),-999),-999),-999)</f>
        <v>0.82010700000000003</v>
      </c>
      <c r="F379" s="9">
        <f>IF(Raw!$G379&gt;$C$8,IF(Raw!$Q379&gt;$C$8,IF(Raw!$N379&gt;$C$9,IF(Raw!$N379&lt;$A$9,IF(Raw!$X379&gt;$C$9,IF(Raw!$X379&lt;$A$9,Raw!I379,-999),-999),-999),-999),-999),-999)</f>
        <v>1.247862</v>
      </c>
      <c r="G379" s="9">
        <f>Raw!G379</f>
        <v>0.98283100000000001</v>
      </c>
      <c r="H379" s="9">
        <f>IF(Raw!$G379&gt;$C$8,IF(Raw!$Q379&gt;$C$8,IF(Raw!$N379&gt;$C$9,IF(Raw!$N379&lt;$A$9,IF(Raw!$X379&gt;$C$9,IF(Raw!$X379&lt;$A$9,Raw!L379,-999),-999),-999),-999),-999),-999)</f>
        <v>475</v>
      </c>
      <c r="I379" s="9">
        <f>IF(Raw!$G379&gt;$C$8,IF(Raw!$Q379&gt;$C$8,IF(Raw!$N379&gt;$C$9,IF(Raw!$N379&lt;$A$9,IF(Raw!$X379&gt;$C$9,IF(Raw!$X379&lt;$A$9,Raw!M379,-999),-999),-999),-999),-999),-999)</f>
        <v>1.093E-3</v>
      </c>
      <c r="J379" s="9">
        <f>IF(Raw!$G379&gt;$C$8,IF(Raw!$Q379&gt;$C$8,IF(Raw!$N379&gt;$C$9,IF(Raw!$N379&lt;$A$9,IF(Raw!$X379&gt;$C$9,IF(Raw!$X379&lt;$A$9,Raw!N379,-999),-999),-999),-999),-999),-999)</f>
        <v>776</v>
      </c>
      <c r="K379" s="9">
        <f>IF(Raw!$G379&gt;$C$8,IF(Raw!$Q379&gt;$C$8,IF(Raw!$N379&gt;$C$9,IF(Raw!$N379&lt;$A$9,IF(Raw!$X379&gt;$C$9,IF(Raw!$X379&lt;$A$9,Raw!R379,-999),-999),-999),-999),-999),-999)</f>
        <v>0.72366799999999998</v>
      </c>
      <c r="L379" s="9">
        <f>IF(Raw!$G379&gt;$C$8,IF(Raw!$Q379&gt;$C$8,IF(Raw!$N379&gt;$C$9,IF(Raw!$N379&lt;$A$9,IF(Raw!$X379&gt;$C$9,IF(Raw!$X379&lt;$A$9,Raw!S379,-999),-999),-999),-999),-999),-999)</f>
        <v>1.254397</v>
      </c>
      <c r="M379" s="9">
        <f>Raw!Q379</f>
        <v>0.98202100000000003</v>
      </c>
      <c r="N379" s="9">
        <f>IF(Raw!$G379&gt;$C$8,IF(Raw!$Q379&gt;$C$8,IF(Raw!$N379&gt;$C$9,IF(Raw!$N379&lt;$A$9,IF(Raw!$X379&gt;$C$9,IF(Raw!$X379&lt;$A$9,Raw!V379,-999),-999),-999),-999),-999),-999)</f>
        <v>487</v>
      </c>
      <c r="O379" s="9">
        <f>IF(Raw!$G379&gt;$C$8,IF(Raw!$Q379&gt;$C$8,IF(Raw!$N379&gt;$C$9,IF(Raw!$N379&lt;$A$9,IF(Raw!$X379&gt;$C$9,IF(Raw!$X379&lt;$A$9,Raw!W379,-999),-999),-999),-999),-999),-999)</f>
        <v>3.9999999999999998E-6</v>
      </c>
      <c r="P379" s="9">
        <f>IF(Raw!$G379&gt;$C$8,IF(Raw!$Q379&gt;$C$8,IF(Raw!$N379&gt;$C$9,IF(Raw!$N379&lt;$A$9,IF(Raw!$X379&gt;$C$9,IF(Raw!$X379&lt;$A$9,Raw!X379,-999),-999),-999),-999),-999),-999)</f>
        <v>493</v>
      </c>
      <c r="R379" s="9">
        <f t="shared" si="95"/>
        <v>0.427755</v>
      </c>
      <c r="S379" s="9">
        <f t="shared" si="96"/>
        <v>0.34279030854373321</v>
      </c>
      <c r="T379" s="9">
        <f t="shared" si="97"/>
        <v>0.53072900000000001</v>
      </c>
      <c r="U379" s="9">
        <f t="shared" si="98"/>
        <v>0.42309492130481818</v>
      </c>
      <c r="V379" s="15">
        <f t="shared" si="99"/>
        <v>0.38221476590000003</v>
      </c>
      <c r="X379" s="11">
        <f t="shared" si="100"/>
        <v>3.2267199999999996E+19</v>
      </c>
      <c r="Y379" s="11">
        <f t="shared" si="101"/>
        <v>4.7499999999999994E-18</v>
      </c>
      <c r="Z379" s="11">
        <f t="shared" si="102"/>
        <v>7.76E-4</v>
      </c>
      <c r="AA379" s="16">
        <f t="shared" si="103"/>
        <v>0.1062945544874207</v>
      </c>
      <c r="AB379" s="9">
        <f t="shared" si="104"/>
        <v>0.7800816026085543</v>
      </c>
      <c r="AC379" s="9">
        <f t="shared" si="105"/>
        <v>0.89370544551257924</v>
      </c>
      <c r="AD379" s="15">
        <f t="shared" si="106"/>
        <v>136.97751866935658</v>
      </c>
      <c r="AE379" s="3">
        <f t="shared" si="107"/>
        <v>571.89999999999975</v>
      </c>
      <c r="AF379" s="2">
        <f t="shared" si="108"/>
        <v>0.25</v>
      </c>
      <c r="AG379" s="9">
        <f t="shared" si="109"/>
        <v>4.4580378832262069E-2</v>
      </c>
      <c r="AH379" s="2">
        <f t="shared" si="110"/>
        <v>2.1572213309364101</v>
      </c>
    </row>
    <row r="380" spans="1:34">
      <c r="A380" s="1">
        <f>Raw!A380</f>
        <v>367</v>
      </c>
      <c r="B380" s="14">
        <f>Raw!B380</f>
        <v>0.38646990740740739</v>
      </c>
      <c r="C380" s="15">
        <f>Raw!C380</f>
        <v>30.6</v>
      </c>
      <c r="D380" s="15">
        <f>IF(C380&gt;0.5,Raw!D380*D$11,-999)</f>
        <v>57.2</v>
      </c>
      <c r="E380" s="9">
        <f>IF(Raw!$G380&gt;$C$8,IF(Raw!$Q380&gt;$C$8,IF(Raw!$N380&gt;$C$9,IF(Raw!$N380&lt;$A$9,IF(Raw!$X380&gt;$C$9,IF(Raw!$X380&lt;$A$9,Raw!H380,-999),-999),-999),-999),-999),-999)</f>
        <v>0.80425000000000002</v>
      </c>
      <c r="F380" s="9">
        <f>IF(Raw!$G380&gt;$C$8,IF(Raw!$Q380&gt;$C$8,IF(Raw!$N380&gt;$C$9,IF(Raw!$N380&lt;$A$9,IF(Raw!$X380&gt;$C$9,IF(Raw!$X380&lt;$A$9,Raw!I380,-999),-999),-999),-999),-999),-999)</f>
        <v>1.1955519999999999</v>
      </c>
      <c r="G380" s="9">
        <f>Raw!G380</f>
        <v>0.98828899999999997</v>
      </c>
      <c r="H380" s="9">
        <f>IF(Raw!$G380&gt;$C$8,IF(Raw!$Q380&gt;$C$8,IF(Raw!$N380&gt;$C$9,IF(Raw!$N380&lt;$A$9,IF(Raw!$X380&gt;$C$9,IF(Raw!$X380&lt;$A$9,Raw!L380,-999),-999),-999),-999),-999),-999)</f>
        <v>451.3</v>
      </c>
      <c r="I380" s="9">
        <f>IF(Raw!$G380&gt;$C$8,IF(Raw!$Q380&gt;$C$8,IF(Raw!$N380&gt;$C$9,IF(Raw!$N380&lt;$A$9,IF(Raw!$X380&gt;$C$9,IF(Raw!$X380&lt;$A$9,Raw!M380,-999),-999),-999),-999),-999),-999)</f>
        <v>2.4000000000000001E-5</v>
      </c>
      <c r="J380" s="9">
        <f>IF(Raw!$G380&gt;$C$8,IF(Raw!$Q380&gt;$C$8,IF(Raw!$N380&gt;$C$9,IF(Raw!$N380&lt;$A$9,IF(Raw!$X380&gt;$C$9,IF(Raw!$X380&lt;$A$9,Raw!N380,-999),-999),-999),-999),-999),-999)</f>
        <v>845</v>
      </c>
      <c r="K380" s="9">
        <f>IF(Raw!$G380&gt;$C$8,IF(Raw!$Q380&gt;$C$8,IF(Raw!$N380&gt;$C$9,IF(Raw!$N380&lt;$A$9,IF(Raw!$X380&gt;$C$9,IF(Raw!$X380&lt;$A$9,Raw!R380,-999),-999),-999),-999),-999),-999)</f>
        <v>0.73671900000000001</v>
      </c>
      <c r="L380" s="9">
        <f>IF(Raw!$G380&gt;$C$8,IF(Raw!$Q380&gt;$C$8,IF(Raw!$N380&gt;$C$9,IF(Raw!$N380&lt;$A$9,IF(Raw!$X380&gt;$C$9,IF(Raw!$X380&lt;$A$9,Raw!S380,-999),-999),-999),-999),-999),-999)</f>
        <v>1.24644</v>
      </c>
      <c r="M380" s="9">
        <f>Raw!Q380</f>
        <v>0.98409199999999997</v>
      </c>
      <c r="N380" s="9">
        <f>IF(Raw!$G380&gt;$C$8,IF(Raw!$Q380&gt;$C$8,IF(Raw!$N380&gt;$C$9,IF(Raw!$N380&lt;$A$9,IF(Raw!$X380&gt;$C$9,IF(Raw!$X380&lt;$A$9,Raw!V380,-999),-999),-999),-999),-999),-999)</f>
        <v>492.3</v>
      </c>
      <c r="O380" s="9">
        <f>IF(Raw!$G380&gt;$C$8,IF(Raw!$Q380&gt;$C$8,IF(Raw!$N380&gt;$C$9,IF(Raw!$N380&lt;$A$9,IF(Raw!$X380&gt;$C$9,IF(Raw!$X380&lt;$A$9,Raw!W380,-999),-999),-999),-999),-999),-999)</f>
        <v>5.1489999999999999E-3</v>
      </c>
      <c r="P380" s="9">
        <f>IF(Raw!$G380&gt;$C$8,IF(Raw!$Q380&gt;$C$8,IF(Raw!$N380&gt;$C$9,IF(Raw!$N380&lt;$A$9,IF(Raw!$X380&gt;$C$9,IF(Raw!$X380&lt;$A$9,Raw!X380,-999),-999),-999),-999),-999),-999)</f>
        <v>433</v>
      </c>
      <c r="R380" s="9">
        <f t="shared" si="95"/>
        <v>0.39130199999999993</v>
      </c>
      <c r="S380" s="9">
        <f t="shared" si="96"/>
        <v>0.32729818527341342</v>
      </c>
      <c r="T380" s="9">
        <f t="shared" si="97"/>
        <v>0.50972099999999998</v>
      </c>
      <c r="U380" s="9">
        <f t="shared" si="98"/>
        <v>0.40894146529315489</v>
      </c>
      <c r="V380" s="15">
        <f t="shared" si="99"/>
        <v>0.37979026800000004</v>
      </c>
      <c r="X380" s="11">
        <f t="shared" si="100"/>
        <v>3.4434399999999996E+19</v>
      </c>
      <c r="Y380" s="11">
        <f t="shared" si="101"/>
        <v>4.5129999999999998E-18</v>
      </c>
      <c r="Z380" s="11">
        <f t="shared" si="102"/>
        <v>8.4499999999999994E-4</v>
      </c>
      <c r="AA380" s="16">
        <f t="shared" si="103"/>
        <v>0.11607294166921185</v>
      </c>
      <c r="AB380" s="9">
        <f t="shared" si="104"/>
        <v>0.79588381590057233</v>
      </c>
      <c r="AC380" s="9">
        <f t="shared" si="105"/>
        <v>0.88392705833078822</v>
      </c>
      <c r="AD380" s="15">
        <f t="shared" si="106"/>
        <v>137.36442801090163</v>
      </c>
      <c r="AE380" s="3">
        <f t="shared" si="107"/>
        <v>543.36519999999985</v>
      </c>
      <c r="AF380" s="2">
        <f t="shared" si="108"/>
        <v>0.25</v>
      </c>
      <c r="AG380" s="9">
        <f t="shared" si="109"/>
        <v>4.3210777284564766E-2</v>
      </c>
      <c r="AH380" s="2">
        <f t="shared" si="110"/>
        <v>2.0909470248186257</v>
      </c>
    </row>
    <row r="381" spans="1:34">
      <c r="A381" s="1">
        <f>Raw!A381</f>
        <v>368</v>
      </c>
      <c r="B381" s="14">
        <f>Raw!B381</f>
        <v>0.38651620370370371</v>
      </c>
      <c r="C381" s="15">
        <f>Raw!C381</f>
        <v>29.9</v>
      </c>
      <c r="D381" s="15">
        <f>IF(C381&gt;0.5,Raw!D381*D$11,-999)</f>
        <v>58</v>
      </c>
      <c r="E381" s="9">
        <f>IF(Raw!$G381&gt;$C$8,IF(Raw!$Q381&gt;$C$8,IF(Raw!$N381&gt;$C$9,IF(Raw!$N381&lt;$A$9,IF(Raw!$X381&gt;$C$9,IF(Raw!$X381&lt;$A$9,Raw!H381,-999),-999),-999),-999),-999),-999)</f>
        <v>0.83447099999999996</v>
      </c>
      <c r="F381" s="9">
        <f>IF(Raw!$G381&gt;$C$8,IF(Raw!$Q381&gt;$C$8,IF(Raw!$N381&gt;$C$9,IF(Raw!$N381&lt;$A$9,IF(Raw!$X381&gt;$C$9,IF(Raw!$X381&lt;$A$9,Raw!I381,-999),-999),-999),-999),-999),-999)</f>
        <v>1.2121010000000001</v>
      </c>
      <c r="G381" s="9">
        <f>Raw!G381</f>
        <v>0.97321599999999997</v>
      </c>
      <c r="H381" s="9">
        <f>IF(Raw!$G381&gt;$C$8,IF(Raw!$Q381&gt;$C$8,IF(Raw!$N381&gt;$C$9,IF(Raw!$N381&lt;$A$9,IF(Raw!$X381&gt;$C$9,IF(Raw!$X381&lt;$A$9,Raw!L381,-999),-999),-999),-999),-999),-999)</f>
        <v>490.8</v>
      </c>
      <c r="I381" s="9">
        <f>IF(Raw!$G381&gt;$C$8,IF(Raw!$Q381&gt;$C$8,IF(Raw!$N381&gt;$C$9,IF(Raw!$N381&lt;$A$9,IF(Raw!$X381&gt;$C$9,IF(Raw!$X381&lt;$A$9,Raw!M381,-999),-999),-999),-999),-999),-999)</f>
        <v>3.9999999999999998E-6</v>
      </c>
      <c r="J381" s="9">
        <f>IF(Raw!$G381&gt;$C$8,IF(Raw!$Q381&gt;$C$8,IF(Raw!$N381&gt;$C$9,IF(Raw!$N381&lt;$A$9,IF(Raw!$X381&gt;$C$9,IF(Raw!$X381&lt;$A$9,Raw!N381,-999),-999),-999),-999),-999),-999)</f>
        <v>728</v>
      </c>
      <c r="K381" s="9">
        <f>IF(Raw!$G381&gt;$C$8,IF(Raw!$Q381&gt;$C$8,IF(Raw!$N381&gt;$C$9,IF(Raw!$N381&lt;$A$9,IF(Raw!$X381&gt;$C$9,IF(Raw!$X381&lt;$A$9,Raw!R381,-999),-999),-999),-999),-999),-999)</f>
        <v>0.73649100000000001</v>
      </c>
      <c r="L381" s="9">
        <f>IF(Raw!$G381&gt;$C$8,IF(Raw!$Q381&gt;$C$8,IF(Raw!$N381&gt;$C$9,IF(Raw!$N381&lt;$A$9,IF(Raw!$X381&gt;$C$9,IF(Raw!$X381&lt;$A$9,Raw!S381,-999),-999),-999),-999),-999),-999)</f>
        <v>1.2000200000000001</v>
      </c>
      <c r="M381" s="9">
        <f>Raw!Q381</f>
        <v>0.989402</v>
      </c>
      <c r="N381" s="9">
        <f>IF(Raw!$G381&gt;$C$8,IF(Raw!$Q381&gt;$C$8,IF(Raw!$N381&gt;$C$9,IF(Raw!$N381&lt;$A$9,IF(Raw!$X381&gt;$C$9,IF(Raw!$X381&lt;$A$9,Raw!V381,-999),-999),-999),-999),-999),-999)</f>
        <v>484.1</v>
      </c>
      <c r="O381" s="9">
        <f>IF(Raw!$G381&gt;$C$8,IF(Raw!$Q381&gt;$C$8,IF(Raw!$N381&gt;$C$9,IF(Raw!$N381&lt;$A$9,IF(Raw!$X381&gt;$C$9,IF(Raw!$X381&lt;$A$9,Raw!W381,-999),-999),-999),-999),-999),-999)</f>
        <v>6.9999999999999999E-6</v>
      </c>
      <c r="P381" s="9">
        <f>IF(Raw!$G381&gt;$C$8,IF(Raw!$Q381&gt;$C$8,IF(Raw!$N381&gt;$C$9,IF(Raw!$N381&lt;$A$9,IF(Raw!$X381&gt;$C$9,IF(Raw!$X381&lt;$A$9,Raw!X381,-999),-999),-999),-999),-999),-999)</f>
        <v>515</v>
      </c>
      <c r="R381" s="9">
        <f t="shared" si="95"/>
        <v>0.37763000000000013</v>
      </c>
      <c r="S381" s="9">
        <f t="shared" si="96"/>
        <v>0.31154994509533457</v>
      </c>
      <c r="T381" s="9">
        <f t="shared" si="97"/>
        <v>0.46352900000000008</v>
      </c>
      <c r="U381" s="9">
        <f t="shared" si="98"/>
        <v>0.38626772887118555</v>
      </c>
      <c r="V381" s="15">
        <f t="shared" si="99"/>
        <v>0.36564609400000003</v>
      </c>
      <c r="X381" s="11">
        <f t="shared" si="100"/>
        <v>3.4915999999999996E+19</v>
      </c>
      <c r="Y381" s="11">
        <f t="shared" si="101"/>
        <v>4.9079999999999996E-18</v>
      </c>
      <c r="Z381" s="11">
        <f t="shared" si="102"/>
        <v>7.2799999999999991E-4</v>
      </c>
      <c r="AA381" s="16">
        <f t="shared" si="103"/>
        <v>0.11091804675474538</v>
      </c>
      <c r="AB381" s="9">
        <f t="shared" si="104"/>
        <v>0.78790473129418037</v>
      </c>
      <c r="AC381" s="9">
        <f t="shared" si="105"/>
        <v>0.88908195324525463</v>
      </c>
      <c r="AD381" s="15">
        <f t="shared" si="106"/>
        <v>152.35995433344149</v>
      </c>
      <c r="AE381" s="3">
        <f t="shared" si="107"/>
        <v>590.92319999999984</v>
      </c>
      <c r="AF381" s="2">
        <f t="shared" si="108"/>
        <v>0.25</v>
      </c>
      <c r="AG381" s="9">
        <f t="shared" si="109"/>
        <v>4.527056425484307E-2</v>
      </c>
      <c r="AH381" s="2">
        <f t="shared" si="110"/>
        <v>2.1906190443451536</v>
      </c>
    </row>
    <row r="382" spans="1:34">
      <c r="A382" s="1">
        <f>Raw!A382</f>
        <v>369</v>
      </c>
      <c r="B382" s="14">
        <f>Raw!B382</f>
        <v>0.38657407407407413</v>
      </c>
      <c r="C382" s="15">
        <f>Raw!C382</f>
        <v>29.5</v>
      </c>
      <c r="D382" s="15">
        <f>IF(C382&gt;0.5,Raw!D382*D$11,-999)</f>
        <v>59.8</v>
      </c>
      <c r="E382" s="9">
        <f>IF(Raw!$G382&gt;$C$8,IF(Raw!$Q382&gt;$C$8,IF(Raw!$N382&gt;$C$9,IF(Raw!$N382&lt;$A$9,IF(Raw!$X382&gt;$C$9,IF(Raw!$X382&lt;$A$9,Raw!H382,-999),-999),-999),-999),-999),-999)</f>
        <v>0.87695100000000004</v>
      </c>
      <c r="F382" s="9">
        <f>IF(Raw!$G382&gt;$C$8,IF(Raw!$Q382&gt;$C$8,IF(Raw!$N382&gt;$C$9,IF(Raw!$N382&lt;$A$9,IF(Raw!$X382&gt;$C$9,IF(Raw!$X382&lt;$A$9,Raw!I382,-999),-999),-999),-999),-999),-999)</f>
        <v>1.3013859999999999</v>
      </c>
      <c r="G382" s="9">
        <f>Raw!G382</f>
        <v>0.97854099999999999</v>
      </c>
      <c r="H382" s="9">
        <f>IF(Raw!$G382&gt;$C$8,IF(Raw!$Q382&gt;$C$8,IF(Raw!$N382&gt;$C$9,IF(Raw!$N382&lt;$A$9,IF(Raw!$X382&gt;$C$9,IF(Raw!$X382&lt;$A$9,Raw!L382,-999),-999),-999),-999),-999),-999)</f>
        <v>431</v>
      </c>
      <c r="I382" s="9">
        <f>IF(Raw!$G382&gt;$C$8,IF(Raw!$Q382&gt;$C$8,IF(Raw!$N382&gt;$C$9,IF(Raw!$N382&lt;$A$9,IF(Raw!$X382&gt;$C$9,IF(Raw!$X382&lt;$A$9,Raw!M382,-999),-999),-999),-999),-999),-999)</f>
        <v>1.0000000000000001E-5</v>
      </c>
      <c r="J382" s="9">
        <f>IF(Raw!$G382&gt;$C$8,IF(Raw!$Q382&gt;$C$8,IF(Raw!$N382&gt;$C$9,IF(Raw!$N382&lt;$A$9,IF(Raw!$X382&gt;$C$9,IF(Raw!$X382&lt;$A$9,Raw!N382,-999),-999),-999),-999),-999),-999)</f>
        <v>512</v>
      </c>
      <c r="K382" s="9">
        <f>IF(Raw!$G382&gt;$C$8,IF(Raw!$Q382&gt;$C$8,IF(Raw!$N382&gt;$C$9,IF(Raw!$N382&lt;$A$9,IF(Raw!$X382&gt;$C$9,IF(Raw!$X382&lt;$A$9,Raw!R382,-999),-999),-999),-999),-999),-999)</f>
        <v>0.727244</v>
      </c>
      <c r="L382" s="9">
        <f>IF(Raw!$G382&gt;$C$8,IF(Raw!$Q382&gt;$C$8,IF(Raw!$N382&gt;$C$9,IF(Raw!$N382&lt;$A$9,IF(Raw!$X382&gt;$C$9,IF(Raw!$X382&lt;$A$9,Raw!S382,-999),-999),-999),-999),-999),-999)</f>
        <v>1.226926</v>
      </c>
      <c r="M382" s="9">
        <f>Raw!Q382</f>
        <v>0.98644100000000001</v>
      </c>
      <c r="N382" s="9">
        <f>IF(Raw!$G382&gt;$C$8,IF(Raw!$Q382&gt;$C$8,IF(Raw!$N382&gt;$C$9,IF(Raw!$N382&lt;$A$9,IF(Raw!$X382&gt;$C$9,IF(Raw!$X382&lt;$A$9,Raw!V382,-999),-999),-999),-999),-999),-999)</f>
        <v>484.1</v>
      </c>
      <c r="O382" s="9">
        <f>IF(Raw!$G382&gt;$C$8,IF(Raw!$Q382&gt;$C$8,IF(Raw!$N382&gt;$C$9,IF(Raw!$N382&lt;$A$9,IF(Raw!$X382&gt;$C$9,IF(Raw!$X382&lt;$A$9,Raw!W382,-999),-999),-999),-999),-999),-999)</f>
        <v>1.7E-5</v>
      </c>
      <c r="P382" s="9">
        <f>IF(Raw!$G382&gt;$C$8,IF(Raw!$Q382&gt;$C$8,IF(Raw!$N382&gt;$C$9,IF(Raw!$N382&lt;$A$9,IF(Raw!$X382&gt;$C$9,IF(Raw!$X382&lt;$A$9,Raw!X382,-999),-999),-999),-999),-999),-999)</f>
        <v>422</v>
      </c>
      <c r="R382" s="9">
        <f t="shared" si="95"/>
        <v>0.4244349999999999</v>
      </c>
      <c r="S382" s="9">
        <f t="shared" si="96"/>
        <v>0.32614074532844206</v>
      </c>
      <c r="T382" s="9">
        <f t="shared" si="97"/>
        <v>0.49968199999999996</v>
      </c>
      <c r="U382" s="9">
        <f t="shared" si="98"/>
        <v>0.40726335573620576</v>
      </c>
      <c r="V382" s="15">
        <f t="shared" si="99"/>
        <v>0.37384435220000001</v>
      </c>
      <c r="X382" s="11">
        <f t="shared" si="100"/>
        <v>3.5999599999999992E+19</v>
      </c>
      <c r="Y382" s="11">
        <f t="shared" si="101"/>
        <v>4.3099999999999994E-18</v>
      </c>
      <c r="Z382" s="11">
        <f t="shared" si="102"/>
        <v>5.1199999999999998E-4</v>
      </c>
      <c r="AA382" s="16">
        <f t="shared" si="103"/>
        <v>7.3594605509738883E-2</v>
      </c>
      <c r="AB382" s="9">
        <f t="shared" si="104"/>
        <v>0.7640178996703173</v>
      </c>
      <c r="AC382" s="9">
        <f t="shared" si="105"/>
        <v>0.92640539449026116</v>
      </c>
      <c r="AD382" s="15">
        <f t="shared" si="106"/>
        <v>143.73946388620877</v>
      </c>
      <c r="AE382" s="3">
        <f t="shared" si="107"/>
        <v>518.92399999999975</v>
      </c>
      <c r="AF382" s="2">
        <f t="shared" si="108"/>
        <v>0.25</v>
      </c>
      <c r="AG382" s="9">
        <f t="shared" si="109"/>
        <v>4.5030628010785022E-2</v>
      </c>
      <c r="AH382" s="2">
        <f t="shared" si="110"/>
        <v>2.179008654364075</v>
      </c>
    </row>
    <row r="383" spans="1:34">
      <c r="A383" s="1">
        <f>Raw!A383</f>
        <v>370</v>
      </c>
      <c r="B383" s="14">
        <f>Raw!B383</f>
        <v>0.38662037037037034</v>
      </c>
      <c r="C383" s="15">
        <f>Raw!C383</f>
        <v>27.9</v>
      </c>
      <c r="D383" s="15">
        <f>IF(C383&gt;0.5,Raw!D383*D$11,-999)</f>
        <v>62.4</v>
      </c>
      <c r="E383" s="9">
        <f>IF(Raw!$G383&gt;$C$8,IF(Raw!$Q383&gt;$C$8,IF(Raw!$N383&gt;$C$9,IF(Raw!$N383&lt;$A$9,IF(Raw!$X383&gt;$C$9,IF(Raw!$X383&lt;$A$9,Raw!H383,-999),-999),-999),-999),-999),-999)</f>
        <v>0.85720700000000005</v>
      </c>
      <c r="F383" s="9">
        <f>IF(Raw!$G383&gt;$C$8,IF(Raw!$Q383&gt;$C$8,IF(Raw!$N383&gt;$C$9,IF(Raw!$N383&lt;$A$9,IF(Raw!$X383&gt;$C$9,IF(Raw!$X383&lt;$A$9,Raw!I383,-999),-999),-999),-999),-999),-999)</f>
        <v>1.2194240000000001</v>
      </c>
      <c r="G383" s="9">
        <f>Raw!G383</f>
        <v>0.98135499999999998</v>
      </c>
      <c r="H383" s="9">
        <f>IF(Raw!$G383&gt;$C$8,IF(Raw!$Q383&gt;$C$8,IF(Raw!$N383&gt;$C$9,IF(Raw!$N383&lt;$A$9,IF(Raw!$X383&gt;$C$9,IF(Raw!$X383&lt;$A$9,Raw!L383,-999),-999),-999),-999),-999),-999)</f>
        <v>417.3</v>
      </c>
      <c r="I383" s="9">
        <f>IF(Raw!$G383&gt;$C$8,IF(Raw!$Q383&gt;$C$8,IF(Raw!$N383&gt;$C$9,IF(Raw!$N383&lt;$A$9,IF(Raw!$X383&gt;$C$9,IF(Raw!$X383&lt;$A$9,Raw!M383,-999),-999),-999),-999),-999),-999)</f>
        <v>9.9999999999999995E-7</v>
      </c>
      <c r="J383" s="9">
        <f>IF(Raw!$G383&gt;$C$8,IF(Raw!$Q383&gt;$C$8,IF(Raw!$N383&gt;$C$9,IF(Raw!$N383&lt;$A$9,IF(Raw!$X383&gt;$C$9,IF(Raw!$X383&lt;$A$9,Raw!N383,-999),-999),-999),-999),-999),-999)</f>
        <v>827</v>
      </c>
      <c r="K383" s="9">
        <f>IF(Raw!$G383&gt;$C$8,IF(Raw!$Q383&gt;$C$8,IF(Raw!$N383&gt;$C$9,IF(Raw!$N383&lt;$A$9,IF(Raw!$X383&gt;$C$9,IF(Raw!$X383&lt;$A$9,Raw!R383,-999),-999),-999),-999),-999),-999)</f>
        <v>0.71505399999999997</v>
      </c>
      <c r="L383" s="9">
        <f>IF(Raw!$G383&gt;$C$8,IF(Raw!$Q383&gt;$C$8,IF(Raw!$N383&gt;$C$9,IF(Raw!$N383&lt;$A$9,IF(Raw!$X383&gt;$C$9,IF(Raw!$X383&lt;$A$9,Raw!S383,-999),-999),-999),-999),-999),-999)</f>
        <v>1.244213</v>
      </c>
      <c r="M383" s="9">
        <f>Raw!Q383</f>
        <v>0.9819</v>
      </c>
      <c r="N383" s="9">
        <f>IF(Raw!$G383&gt;$C$8,IF(Raw!$Q383&gt;$C$8,IF(Raw!$N383&gt;$C$9,IF(Raw!$N383&lt;$A$9,IF(Raw!$X383&gt;$C$9,IF(Raw!$X383&lt;$A$9,Raw!V383,-999),-999),-999),-999),-999),-999)</f>
        <v>521.5</v>
      </c>
      <c r="O383" s="9">
        <f>IF(Raw!$G383&gt;$C$8,IF(Raw!$Q383&gt;$C$8,IF(Raw!$N383&gt;$C$9,IF(Raw!$N383&lt;$A$9,IF(Raw!$X383&gt;$C$9,IF(Raw!$X383&lt;$A$9,Raw!W383,-999),-999),-999),-999),-999),-999)</f>
        <v>1.4E-5</v>
      </c>
      <c r="P383" s="9">
        <f>IF(Raw!$G383&gt;$C$8,IF(Raw!$Q383&gt;$C$8,IF(Raw!$N383&gt;$C$9,IF(Raw!$N383&lt;$A$9,IF(Raw!$X383&gt;$C$9,IF(Raw!$X383&lt;$A$9,Raw!X383,-999),-999),-999),-999),-999),-999)</f>
        <v>680</v>
      </c>
      <c r="R383" s="9">
        <f t="shared" si="95"/>
        <v>0.36221700000000001</v>
      </c>
      <c r="S383" s="9">
        <f t="shared" si="96"/>
        <v>0.29703942189099114</v>
      </c>
      <c r="T383" s="9">
        <f t="shared" si="97"/>
        <v>0.52915900000000005</v>
      </c>
      <c r="U383" s="9">
        <f t="shared" si="98"/>
        <v>0.42529615106095181</v>
      </c>
      <c r="V383" s="15">
        <f t="shared" si="99"/>
        <v>0.37911170110000003</v>
      </c>
      <c r="X383" s="11">
        <f t="shared" si="100"/>
        <v>3.7564799999999992E+19</v>
      </c>
      <c r="Y383" s="11">
        <f t="shared" si="101"/>
        <v>4.1730000000000001E-18</v>
      </c>
      <c r="Z383" s="11">
        <f t="shared" si="102"/>
        <v>8.2699999999999994E-4</v>
      </c>
      <c r="AA383" s="16">
        <f t="shared" si="103"/>
        <v>0.11476127841065172</v>
      </c>
      <c r="AB383" s="9">
        <f t="shared" si="104"/>
        <v>0.77578096332250202</v>
      </c>
      <c r="AC383" s="9">
        <f t="shared" si="105"/>
        <v>0.88523872158934835</v>
      </c>
      <c r="AD383" s="15">
        <f t="shared" si="106"/>
        <v>138.76817220151358</v>
      </c>
      <c r="AE383" s="3">
        <f t="shared" si="107"/>
        <v>502.42919999999987</v>
      </c>
      <c r="AF383" s="2">
        <f t="shared" si="108"/>
        <v>0.25</v>
      </c>
      <c r="AG383" s="9">
        <f t="shared" si="109"/>
        <v>4.5398130405436221E-2</v>
      </c>
      <c r="AH383" s="2">
        <f t="shared" si="110"/>
        <v>2.1967919039837049</v>
      </c>
    </row>
    <row r="384" spans="1:34">
      <c r="A384" s="1">
        <f>Raw!A384</f>
        <v>371</v>
      </c>
      <c r="B384" s="14">
        <f>Raw!B384</f>
        <v>0.38667824074074075</v>
      </c>
      <c r="C384" s="15">
        <f>Raw!C384</f>
        <v>27.9</v>
      </c>
      <c r="D384" s="15">
        <f>IF(C384&gt;0.5,Raw!D384*D$11,-999)</f>
        <v>68.599999999999994</v>
      </c>
      <c r="E384" s="9">
        <f>IF(Raw!$G384&gt;$C$8,IF(Raw!$Q384&gt;$C$8,IF(Raw!$N384&gt;$C$9,IF(Raw!$N384&lt;$A$9,IF(Raw!$X384&gt;$C$9,IF(Raw!$X384&lt;$A$9,Raw!H384,-999),-999),-999),-999),-999),-999)</f>
        <v>0.78908500000000004</v>
      </c>
      <c r="F384" s="9">
        <f>IF(Raw!$G384&gt;$C$8,IF(Raw!$Q384&gt;$C$8,IF(Raw!$N384&gt;$C$9,IF(Raw!$N384&lt;$A$9,IF(Raw!$X384&gt;$C$9,IF(Raw!$X384&lt;$A$9,Raw!I384,-999),-999),-999),-999),-999),-999)</f>
        <v>1.1405339999999999</v>
      </c>
      <c r="G384" s="9">
        <f>Raw!G384</f>
        <v>0.97479700000000002</v>
      </c>
      <c r="H384" s="9">
        <f>IF(Raw!$G384&gt;$C$8,IF(Raw!$Q384&gt;$C$8,IF(Raw!$N384&gt;$C$9,IF(Raw!$N384&lt;$A$9,IF(Raw!$X384&gt;$C$9,IF(Raw!$X384&lt;$A$9,Raw!L384,-999),-999),-999),-999),-999),-999)</f>
        <v>464.5</v>
      </c>
      <c r="I384" s="9">
        <f>IF(Raw!$G384&gt;$C$8,IF(Raw!$Q384&gt;$C$8,IF(Raw!$N384&gt;$C$9,IF(Raw!$N384&lt;$A$9,IF(Raw!$X384&gt;$C$9,IF(Raw!$X384&lt;$A$9,Raw!M384,-999),-999),-999),-999),-999),-999)</f>
        <v>1.9999999999999999E-6</v>
      </c>
      <c r="J384" s="9">
        <f>IF(Raw!$G384&gt;$C$8,IF(Raw!$Q384&gt;$C$8,IF(Raw!$N384&gt;$C$9,IF(Raw!$N384&lt;$A$9,IF(Raw!$X384&gt;$C$9,IF(Raw!$X384&lt;$A$9,Raw!N384,-999),-999),-999),-999),-999),-999)</f>
        <v>686</v>
      </c>
      <c r="K384" s="9">
        <f>IF(Raw!$G384&gt;$C$8,IF(Raw!$Q384&gt;$C$8,IF(Raw!$N384&gt;$C$9,IF(Raw!$N384&lt;$A$9,IF(Raw!$X384&gt;$C$9,IF(Raw!$X384&lt;$A$9,Raw!R384,-999),-999),-999),-999),-999),-999)</f>
        <v>0.74593299999999996</v>
      </c>
      <c r="L384" s="9">
        <f>IF(Raw!$G384&gt;$C$8,IF(Raw!$Q384&gt;$C$8,IF(Raw!$N384&gt;$C$9,IF(Raw!$N384&lt;$A$9,IF(Raw!$X384&gt;$C$9,IF(Raw!$X384&lt;$A$9,Raw!S384,-999),-999),-999),-999),-999),-999)</f>
        <v>1.2105239999999999</v>
      </c>
      <c r="M384" s="9">
        <f>Raw!Q384</f>
        <v>0.98363100000000003</v>
      </c>
      <c r="N384" s="9">
        <f>IF(Raw!$G384&gt;$C$8,IF(Raw!$Q384&gt;$C$8,IF(Raw!$N384&gt;$C$9,IF(Raw!$N384&lt;$A$9,IF(Raw!$X384&gt;$C$9,IF(Raw!$X384&lt;$A$9,Raw!V384,-999),-999),-999),-999),-999),-999)</f>
        <v>473.7</v>
      </c>
      <c r="O384" s="9">
        <f>IF(Raw!$G384&gt;$C$8,IF(Raw!$Q384&gt;$C$8,IF(Raw!$N384&gt;$C$9,IF(Raw!$N384&lt;$A$9,IF(Raw!$X384&gt;$C$9,IF(Raw!$X384&lt;$A$9,Raw!W384,-999),-999),-999),-999),-999),-999)</f>
        <v>8.1709999999999994E-3</v>
      </c>
      <c r="P384" s="9">
        <f>IF(Raw!$G384&gt;$C$8,IF(Raw!$Q384&gt;$C$8,IF(Raw!$N384&gt;$C$9,IF(Raw!$N384&lt;$A$9,IF(Raw!$X384&gt;$C$9,IF(Raw!$X384&lt;$A$9,Raw!X384,-999),-999),-999),-999),-999),-999)</f>
        <v>487</v>
      </c>
      <c r="R384" s="9">
        <f t="shared" si="95"/>
        <v>0.3514489999999999</v>
      </c>
      <c r="S384" s="9">
        <f t="shared" si="96"/>
        <v>0.30814425523482852</v>
      </c>
      <c r="T384" s="9">
        <f t="shared" si="97"/>
        <v>0.46459099999999998</v>
      </c>
      <c r="U384" s="9">
        <f t="shared" si="98"/>
        <v>0.38379329943065976</v>
      </c>
      <c r="V384" s="15">
        <f t="shared" si="99"/>
        <v>0.3688466628</v>
      </c>
      <c r="X384" s="11">
        <f t="shared" si="100"/>
        <v>4.1297199999999984E+19</v>
      </c>
      <c r="Y384" s="11">
        <f t="shared" si="101"/>
        <v>4.6449999999999996E-18</v>
      </c>
      <c r="Z384" s="11">
        <f t="shared" si="102"/>
        <v>6.8599999999999998E-4</v>
      </c>
      <c r="AA384" s="16">
        <f t="shared" si="103"/>
        <v>0.11628948887039431</v>
      </c>
      <c r="AB384" s="9">
        <f t="shared" si="104"/>
        <v>0.79996004992378533</v>
      </c>
      <c r="AC384" s="9">
        <f t="shared" si="105"/>
        <v>0.88371051112960564</v>
      </c>
      <c r="AD384" s="15">
        <f t="shared" si="106"/>
        <v>169.51820535042901</v>
      </c>
      <c r="AE384" s="3">
        <f t="shared" si="107"/>
        <v>559.25799999999981</v>
      </c>
      <c r="AF384" s="2">
        <f t="shared" si="108"/>
        <v>0.25</v>
      </c>
      <c r="AG384" s="9">
        <f t="shared" si="109"/>
        <v>5.0046116419234829E-2</v>
      </c>
      <c r="AH384" s="2">
        <f t="shared" si="110"/>
        <v>2.4217055282619331</v>
      </c>
    </row>
    <row r="385" spans="1:34">
      <c r="A385" s="1">
        <f>Raw!A385</f>
        <v>372</v>
      </c>
      <c r="B385" s="14">
        <f>Raw!B385</f>
        <v>0.38672453703703707</v>
      </c>
      <c r="C385" s="15">
        <f>Raw!C385</f>
        <v>25.7</v>
      </c>
      <c r="D385" s="15">
        <f>IF(C385&gt;0.5,Raw!D385*D$11,-999)</f>
        <v>73</v>
      </c>
      <c r="E385" s="9">
        <f>IF(Raw!$G385&gt;$C$8,IF(Raw!$Q385&gt;$C$8,IF(Raw!$N385&gt;$C$9,IF(Raw!$N385&lt;$A$9,IF(Raw!$X385&gt;$C$9,IF(Raw!$X385&lt;$A$9,Raw!H385,-999),-999),-999),-999),-999),-999)</f>
        <v>0.83417799999999998</v>
      </c>
      <c r="F385" s="9">
        <f>IF(Raw!$G385&gt;$C$8,IF(Raw!$Q385&gt;$C$8,IF(Raw!$N385&gt;$C$9,IF(Raw!$N385&lt;$A$9,IF(Raw!$X385&gt;$C$9,IF(Raw!$X385&lt;$A$9,Raw!I385,-999),-999),-999),-999),-999),-999)</f>
        <v>1.165791</v>
      </c>
      <c r="G385" s="9">
        <f>Raw!G385</f>
        <v>0.98266200000000004</v>
      </c>
      <c r="H385" s="9">
        <f>IF(Raw!$G385&gt;$C$8,IF(Raw!$Q385&gt;$C$8,IF(Raw!$N385&gt;$C$9,IF(Raw!$N385&lt;$A$9,IF(Raw!$X385&gt;$C$9,IF(Raw!$X385&lt;$A$9,Raw!L385,-999),-999),-999),-999),-999),-999)</f>
        <v>464.5</v>
      </c>
      <c r="I385" s="9">
        <f>IF(Raw!$G385&gt;$C$8,IF(Raw!$Q385&gt;$C$8,IF(Raw!$N385&gt;$C$9,IF(Raw!$N385&lt;$A$9,IF(Raw!$X385&gt;$C$9,IF(Raw!$X385&lt;$A$9,Raw!M385,-999),-999),-999),-999),-999),-999)</f>
        <v>1.2E-5</v>
      </c>
      <c r="J385" s="9">
        <f>IF(Raw!$G385&gt;$C$8,IF(Raw!$Q385&gt;$C$8,IF(Raw!$N385&gt;$C$9,IF(Raw!$N385&lt;$A$9,IF(Raw!$X385&gt;$C$9,IF(Raw!$X385&lt;$A$9,Raw!N385,-999),-999),-999),-999),-999),-999)</f>
        <v>549</v>
      </c>
      <c r="K385" s="9">
        <f>IF(Raw!$G385&gt;$C$8,IF(Raw!$Q385&gt;$C$8,IF(Raw!$N385&gt;$C$9,IF(Raw!$N385&lt;$A$9,IF(Raw!$X385&gt;$C$9,IF(Raw!$X385&lt;$A$9,Raw!R385,-999),-999),-999),-999),-999),-999)</f>
        <v>0.76909400000000006</v>
      </c>
      <c r="L385" s="9">
        <f>IF(Raw!$G385&gt;$C$8,IF(Raw!$Q385&gt;$C$8,IF(Raw!$N385&gt;$C$9,IF(Raw!$N385&lt;$A$9,IF(Raw!$X385&gt;$C$9,IF(Raw!$X385&lt;$A$9,Raw!S385,-999),-999),-999),-999),-999),-999)</f>
        <v>1.2533300000000001</v>
      </c>
      <c r="M385" s="9">
        <f>Raw!Q385</f>
        <v>0.98244699999999996</v>
      </c>
      <c r="N385" s="9">
        <f>IF(Raw!$G385&gt;$C$8,IF(Raw!$Q385&gt;$C$8,IF(Raw!$N385&gt;$C$9,IF(Raw!$N385&lt;$A$9,IF(Raw!$X385&gt;$C$9,IF(Raw!$X385&lt;$A$9,Raw!V385,-999),-999),-999),-999),-999),-999)</f>
        <v>477.1</v>
      </c>
      <c r="O385" s="9">
        <f>IF(Raw!$G385&gt;$C$8,IF(Raw!$Q385&gt;$C$8,IF(Raw!$N385&gt;$C$9,IF(Raw!$N385&lt;$A$9,IF(Raw!$X385&gt;$C$9,IF(Raw!$X385&lt;$A$9,Raw!W385,-999),-999),-999),-999),-999),-999)</f>
        <v>6.0000000000000002E-6</v>
      </c>
      <c r="P385" s="9">
        <f>IF(Raw!$G385&gt;$C$8,IF(Raw!$Q385&gt;$C$8,IF(Raw!$N385&gt;$C$9,IF(Raw!$N385&lt;$A$9,IF(Raw!$X385&gt;$C$9,IF(Raw!$X385&lt;$A$9,Raw!X385,-999),-999),-999),-999),-999),-999)</f>
        <v>524</v>
      </c>
      <c r="R385" s="9">
        <f t="shared" si="95"/>
        <v>0.33161300000000005</v>
      </c>
      <c r="S385" s="9">
        <f t="shared" si="96"/>
        <v>0.28445321674296681</v>
      </c>
      <c r="T385" s="9">
        <f t="shared" si="97"/>
        <v>0.484236</v>
      </c>
      <c r="U385" s="9">
        <f t="shared" si="98"/>
        <v>0.38635953819026114</v>
      </c>
      <c r="V385" s="15">
        <f t="shared" si="99"/>
        <v>0.38188965100000005</v>
      </c>
      <c r="X385" s="11">
        <f t="shared" si="100"/>
        <v>4.3945999999999992E+19</v>
      </c>
      <c r="Y385" s="11">
        <f t="shared" si="101"/>
        <v>4.6449999999999996E-18</v>
      </c>
      <c r="Z385" s="11">
        <f t="shared" si="102"/>
        <v>5.4900000000000001E-4</v>
      </c>
      <c r="AA385" s="16">
        <f t="shared" si="103"/>
        <v>0.10077353519461393</v>
      </c>
      <c r="AB385" s="9">
        <f t="shared" si="104"/>
        <v>0.81789217358849908</v>
      </c>
      <c r="AC385" s="9">
        <f t="shared" si="105"/>
        <v>0.89922646480538615</v>
      </c>
      <c r="AD385" s="15">
        <f t="shared" si="106"/>
        <v>183.55835190275764</v>
      </c>
      <c r="AE385" s="3">
        <f t="shared" si="107"/>
        <v>559.25799999999981</v>
      </c>
      <c r="AF385" s="2">
        <f t="shared" si="108"/>
        <v>0.25</v>
      </c>
      <c r="AG385" s="9">
        <f t="shared" si="109"/>
        <v>5.4553476978549911E-2</v>
      </c>
      <c r="AH385" s="2">
        <f t="shared" si="110"/>
        <v>2.6398143599827466</v>
      </c>
    </row>
    <row r="386" spans="1:34">
      <c r="A386" s="1">
        <f>Raw!A386</f>
        <v>373</v>
      </c>
      <c r="B386" s="14">
        <f>Raw!B386</f>
        <v>0.38678240740740738</v>
      </c>
      <c r="C386" s="15">
        <f>Raw!C386</f>
        <v>26.4</v>
      </c>
      <c r="D386" s="15">
        <f>IF(C386&gt;0.5,Raw!D386*D$11,-999)</f>
        <v>77.400000000000006</v>
      </c>
      <c r="E386" s="9">
        <f>IF(Raw!$G386&gt;$C$8,IF(Raw!$Q386&gt;$C$8,IF(Raw!$N386&gt;$C$9,IF(Raw!$N386&lt;$A$9,IF(Raw!$X386&gt;$C$9,IF(Raw!$X386&lt;$A$9,Raw!H386,-999),-999),-999),-999),-999),-999)</f>
        <v>0.76753199999999999</v>
      </c>
      <c r="F386" s="9">
        <f>IF(Raw!$G386&gt;$C$8,IF(Raw!$Q386&gt;$C$8,IF(Raw!$N386&gt;$C$9,IF(Raw!$N386&lt;$A$9,IF(Raw!$X386&gt;$C$9,IF(Raw!$X386&lt;$A$9,Raw!I386,-999),-999),-999),-999),-999),-999)</f>
        <v>1.085842</v>
      </c>
      <c r="G386" s="9">
        <f>Raw!G386</f>
        <v>0.98411999999999999</v>
      </c>
      <c r="H386" s="9">
        <f>IF(Raw!$G386&gt;$C$8,IF(Raw!$Q386&gt;$C$8,IF(Raw!$N386&gt;$C$9,IF(Raw!$N386&lt;$A$9,IF(Raw!$X386&gt;$C$9,IF(Raw!$X386&lt;$A$9,Raw!L386,-999),-999),-999),-999),-999),-999)</f>
        <v>453.3</v>
      </c>
      <c r="I386" s="9">
        <f>IF(Raw!$G386&gt;$C$8,IF(Raw!$Q386&gt;$C$8,IF(Raw!$N386&gt;$C$9,IF(Raw!$N386&lt;$A$9,IF(Raw!$X386&gt;$C$9,IF(Raw!$X386&lt;$A$9,Raw!M386,-999),-999),-999),-999),-999),-999)</f>
        <v>9.0000000000000002E-6</v>
      </c>
      <c r="J386" s="9">
        <f>IF(Raw!$G386&gt;$C$8,IF(Raw!$Q386&gt;$C$8,IF(Raw!$N386&gt;$C$9,IF(Raw!$N386&lt;$A$9,IF(Raw!$X386&gt;$C$9,IF(Raw!$X386&lt;$A$9,Raw!N386,-999),-999),-999),-999),-999),-999)</f>
        <v>801</v>
      </c>
      <c r="K386" s="9">
        <f>IF(Raw!$G386&gt;$C$8,IF(Raw!$Q386&gt;$C$8,IF(Raw!$N386&gt;$C$9,IF(Raw!$N386&lt;$A$9,IF(Raw!$X386&gt;$C$9,IF(Raw!$X386&lt;$A$9,Raw!R386,-999),-999),-999),-999),-999),-999)</f>
        <v>0.70223000000000002</v>
      </c>
      <c r="L386" s="9">
        <f>IF(Raw!$G386&gt;$C$8,IF(Raw!$Q386&gt;$C$8,IF(Raw!$N386&gt;$C$9,IF(Raw!$N386&lt;$A$9,IF(Raw!$X386&gt;$C$9,IF(Raw!$X386&lt;$A$9,Raw!S386,-999),-999),-999),-999),-999),-999)</f>
        <v>1.1201410000000001</v>
      </c>
      <c r="M386" s="9">
        <f>Raw!Q386</f>
        <v>0.98235799999999995</v>
      </c>
      <c r="N386" s="9">
        <f>IF(Raw!$G386&gt;$C$8,IF(Raw!$Q386&gt;$C$8,IF(Raw!$N386&gt;$C$9,IF(Raw!$N386&lt;$A$9,IF(Raw!$X386&gt;$C$9,IF(Raw!$X386&lt;$A$9,Raw!V386,-999),-999),-999),-999),-999),-999)</f>
        <v>482.7</v>
      </c>
      <c r="O386" s="9">
        <f>IF(Raw!$G386&gt;$C$8,IF(Raw!$Q386&gt;$C$8,IF(Raw!$N386&gt;$C$9,IF(Raw!$N386&lt;$A$9,IF(Raw!$X386&gt;$C$9,IF(Raw!$X386&lt;$A$9,Raw!W386,-999),-999),-999),-999),-999),-999)</f>
        <v>2.6999999999999999E-5</v>
      </c>
      <c r="P386" s="9">
        <f>IF(Raw!$G386&gt;$C$8,IF(Raw!$Q386&gt;$C$8,IF(Raw!$N386&gt;$C$9,IF(Raw!$N386&lt;$A$9,IF(Raw!$X386&gt;$C$9,IF(Raw!$X386&lt;$A$9,Raw!X386,-999),-999),-999),-999),-999),-999)</f>
        <v>630</v>
      </c>
      <c r="R386" s="9">
        <f t="shared" si="95"/>
        <v>0.31830999999999998</v>
      </c>
      <c r="S386" s="9">
        <f t="shared" si="96"/>
        <v>0.29314577995693664</v>
      </c>
      <c r="T386" s="9">
        <f t="shared" si="97"/>
        <v>0.41791100000000003</v>
      </c>
      <c r="U386" s="9">
        <f t="shared" si="98"/>
        <v>0.37308785233287595</v>
      </c>
      <c r="V386" s="15">
        <f t="shared" si="99"/>
        <v>0.34130696270000005</v>
      </c>
      <c r="X386" s="11">
        <f t="shared" si="100"/>
        <v>4.6594799999999992E+19</v>
      </c>
      <c r="Y386" s="11">
        <f t="shared" si="101"/>
        <v>4.5329999999999997E-18</v>
      </c>
      <c r="Z386" s="11">
        <f t="shared" si="102"/>
        <v>8.0099999999999995E-4</v>
      </c>
      <c r="AA386" s="16">
        <f t="shared" si="103"/>
        <v>0.14470160382986488</v>
      </c>
      <c r="AB386" s="9">
        <f t="shared" si="104"/>
        <v>0.76270239195814271</v>
      </c>
      <c r="AC386" s="9">
        <f t="shared" si="105"/>
        <v>0.85529839617013503</v>
      </c>
      <c r="AD386" s="15">
        <f t="shared" si="106"/>
        <v>180.65119079883254</v>
      </c>
      <c r="AE386" s="3">
        <f t="shared" si="107"/>
        <v>545.77319999999986</v>
      </c>
      <c r="AF386" s="2">
        <f t="shared" si="108"/>
        <v>0.25</v>
      </c>
      <c r="AG386" s="9">
        <f t="shared" si="109"/>
        <v>5.1845203689625412E-2</v>
      </c>
      <c r="AH386" s="2">
        <f t="shared" si="110"/>
        <v>2.508762424985612</v>
      </c>
    </row>
    <row r="387" spans="1:34">
      <c r="A387" s="1">
        <f>Raw!A387</f>
        <v>374</v>
      </c>
      <c r="B387" s="14">
        <f>Raw!B387</f>
        <v>0.3868287037037037</v>
      </c>
      <c r="C387" s="15">
        <f>Raw!C387</f>
        <v>24.4</v>
      </c>
      <c r="D387" s="15">
        <f>IF(C387&gt;0.5,Raw!D387*D$11,-999)</f>
        <v>81.8</v>
      </c>
      <c r="E387" s="9">
        <f>IF(Raw!$G387&gt;$C$8,IF(Raw!$Q387&gt;$C$8,IF(Raw!$N387&gt;$C$9,IF(Raw!$N387&lt;$A$9,IF(Raw!$X387&gt;$C$9,IF(Raw!$X387&lt;$A$9,Raw!H387,-999),-999),-999),-999),-999),-999)</f>
        <v>0.82992699999999997</v>
      </c>
      <c r="F387" s="9">
        <f>IF(Raw!$G387&gt;$C$8,IF(Raw!$Q387&gt;$C$8,IF(Raw!$N387&gt;$C$9,IF(Raw!$N387&lt;$A$9,IF(Raw!$X387&gt;$C$9,IF(Raw!$X387&lt;$A$9,Raw!I387,-999),-999),-999),-999),-999),-999)</f>
        <v>1.1413759999999999</v>
      </c>
      <c r="G387" s="9">
        <f>Raw!G387</f>
        <v>0.96733899999999995</v>
      </c>
      <c r="H387" s="9">
        <f>IF(Raw!$G387&gt;$C$8,IF(Raw!$Q387&gt;$C$8,IF(Raw!$N387&gt;$C$9,IF(Raw!$N387&lt;$A$9,IF(Raw!$X387&gt;$C$9,IF(Raw!$X387&lt;$A$9,Raw!L387,-999),-999),-999),-999),-999),-999)</f>
        <v>438.1</v>
      </c>
      <c r="I387" s="9">
        <f>IF(Raw!$G387&gt;$C$8,IF(Raw!$Q387&gt;$C$8,IF(Raw!$N387&gt;$C$9,IF(Raw!$N387&lt;$A$9,IF(Raw!$X387&gt;$C$9,IF(Raw!$X387&lt;$A$9,Raw!M387,-999),-999),-999),-999),-999),-999)</f>
        <v>5.0000000000000004E-6</v>
      </c>
      <c r="J387" s="9">
        <f>IF(Raw!$G387&gt;$C$8,IF(Raw!$Q387&gt;$C$8,IF(Raw!$N387&gt;$C$9,IF(Raw!$N387&lt;$A$9,IF(Raw!$X387&gt;$C$9,IF(Raw!$X387&lt;$A$9,Raw!N387,-999),-999),-999),-999),-999),-999)</f>
        <v>930</v>
      </c>
      <c r="K387" s="9">
        <f>IF(Raw!$G387&gt;$C$8,IF(Raw!$Q387&gt;$C$8,IF(Raw!$N387&gt;$C$9,IF(Raw!$N387&lt;$A$9,IF(Raw!$X387&gt;$C$9,IF(Raw!$X387&lt;$A$9,Raw!R387,-999),-999),-999),-999),-999),-999)</f>
        <v>0.73428599999999999</v>
      </c>
      <c r="L387" s="9">
        <f>IF(Raw!$G387&gt;$C$8,IF(Raw!$Q387&gt;$C$8,IF(Raw!$N387&gt;$C$9,IF(Raw!$N387&lt;$A$9,IF(Raw!$X387&gt;$C$9,IF(Raw!$X387&lt;$A$9,Raw!S387,-999),-999),-999),-999),-999),-999)</f>
        <v>1.1773340000000001</v>
      </c>
      <c r="M387" s="9">
        <f>Raw!Q387</f>
        <v>0.97670100000000004</v>
      </c>
      <c r="N387" s="9">
        <f>IF(Raw!$G387&gt;$C$8,IF(Raw!$Q387&gt;$C$8,IF(Raw!$N387&gt;$C$9,IF(Raw!$N387&lt;$A$9,IF(Raw!$X387&gt;$C$9,IF(Raw!$X387&lt;$A$9,Raw!V387,-999),-999),-999),-999),-999),-999)</f>
        <v>495.1</v>
      </c>
      <c r="O387" s="9">
        <f>IF(Raw!$G387&gt;$C$8,IF(Raw!$Q387&gt;$C$8,IF(Raw!$N387&gt;$C$9,IF(Raw!$N387&lt;$A$9,IF(Raw!$X387&gt;$C$9,IF(Raw!$X387&lt;$A$9,Raw!W387,-999),-999),-999),-999),-999),-999)</f>
        <v>6.0000000000000002E-6</v>
      </c>
      <c r="P387" s="9">
        <f>IF(Raw!$G387&gt;$C$8,IF(Raw!$Q387&gt;$C$8,IF(Raw!$N387&gt;$C$9,IF(Raw!$N387&lt;$A$9,IF(Raw!$X387&gt;$C$9,IF(Raw!$X387&lt;$A$9,Raw!X387,-999),-999),-999),-999),-999),-999)</f>
        <v>487</v>
      </c>
      <c r="R387" s="9">
        <f t="shared" si="95"/>
        <v>0.31144899999999998</v>
      </c>
      <c r="S387" s="9">
        <f t="shared" si="96"/>
        <v>0.27287151648536501</v>
      </c>
      <c r="T387" s="9">
        <f t="shared" si="97"/>
        <v>0.44304800000000011</v>
      </c>
      <c r="U387" s="9">
        <f t="shared" si="98"/>
        <v>0.37631462269840171</v>
      </c>
      <c r="V387" s="15">
        <f t="shared" si="99"/>
        <v>0.35873366980000004</v>
      </c>
      <c r="X387" s="11">
        <f t="shared" si="100"/>
        <v>4.9243599999999984E+19</v>
      </c>
      <c r="Y387" s="11">
        <f t="shared" si="101"/>
        <v>4.381E-18</v>
      </c>
      <c r="Z387" s="11">
        <f t="shared" si="102"/>
        <v>9.2999999999999995E-4</v>
      </c>
      <c r="AA387" s="16">
        <f t="shared" si="103"/>
        <v>0.16710718144902179</v>
      </c>
      <c r="AB387" s="9">
        <f t="shared" si="104"/>
        <v>0.80832250252662619</v>
      </c>
      <c r="AC387" s="9">
        <f t="shared" si="105"/>
        <v>0.8328928185509783</v>
      </c>
      <c r="AD387" s="15">
        <f t="shared" si="106"/>
        <v>179.68514134303422</v>
      </c>
      <c r="AE387" s="3">
        <f t="shared" si="107"/>
        <v>527.47239999999988</v>
      </c>
      <c r="AF387" s="2">
        <f t="shared" si="108"/>
        <v>0.25</v>
      </c>
      <c r="AG387" s="9">
        <f t="shared" si="109"/>
        <v>5.2013958591548386E-2</v>
      </c>
      <c r="AH387" s="2">
        <f t="shared" si="110"/>
        <v>2.5169283868653451</v>
      </c>
    </row>
    <row r="388" spans="1:34">
      <c r="A388" s="1">
        <f>Raw!A388</f>
        <v>375</v>
      </c>
      <c r="B388" s="14">
        <f>Raw!B388</f>
        <v>0.38688657407407406</v>
      </c>
      <c r="C388" s="15">
        <f>Raw!C388</f>
        <v>24.4</v>
      </c>
      <c r="D388" s="15">
        <f>IF(C388&gt;0.5,Raw!D388*D$11,-999)</f>
        <v>86.2</v>
      </c>
      <c r="E388" s="9">
        <f>IF(Raw!$G388&gt;$C$8,IF(Raw!$Q388&gt;$C$8,IF(Raw!$N388&gt;$C$9,IF(Raw!$N388&lt;$A$9,IF(Raw!$X388&gt;$C$9,IF(Raw!$X388&lt;$A$9,Raw!H388,-999),-999),-999),-999),-999),-999)</f>
        <v>0.78590000000000004</v>
      </c>
      <c r="F388" s="9">
        <f>IF(Raw!$G388&gt;$C$8,IF(Raw!$Q388&gt;$C$8,IF(Raw!$N388&gt;$C$9,IF(Raw!$N388&lt;$A$9,IF(Raw!$X388&gt;$C$9,IF(Raw!$X388&lt;$A$9,Raw!I388,-999),-999),-999),-999),-999),-999)</f>
        <v>1.082147</v>
      </c>
      <c r="G388" s="9">
        <f>Raw!G388</f>
        <v>0.970831</v>
      </c>
      <c r="H388" s="9">
        <f>IF(Raw!$G388&gt;$C$8,IF(Raw!$Q388&gt;$C$8,IF(Raw!$N388&gt;$C$9,IF(Raw!$N388&lt;$A$9,IF(Raw!$X388&gt;$C$9,IF(Raw!$X388&lt;$A$9,Raw!L388,-999),-999),-999),-999),-999),-999)</f>
        <v>408.3</v>
      </c>
      <c r="I388" s="9">
        <f>IF(Raw!$G388&gt;$C$8,IF(Raw!$Q388&gt;$C$8,IF(Raw!$N388&gt;$C$9,IF(Raw!$N388&lt;$A$9,IF(Raw!$X388&gt;$C$9,IF(Raw!$X388&lt;$A$9,Raw!M388,-999),-999),-999),-999),-999),-999)</f>
        <v>3.0000000000000001E-6</v>
      </c>
      <c r="J388" s="9">
        <f>IF(Raw!$G388&gt;$C$8,IF(Raw!$Q388&gt;$C$8,IF(Raw!$N388&gt;$C$9,IF(Raw!$N388&lt;$A$9,IF(Raw!$X388&gt;$C$9,IF(Raw!$X388&lt;$A$9,Raw!N388,-999),-999),-999),-999),-999),-999)</f>
        <v>692</v>
      </c>
      <c r="K388" s="9">
        <f>IF(Raw!$G388&gt;$C$8,IF(Raw!$Q388&gt;$C$8,IF(Raw!$N388&gt;$C$9,IF(Raw!$N388&lt;$A$9,IF(Raw!$X388&gt;$C$9,IF(Raw!$X388&lt;$A$9,Raw!R388,-999),-999),-999),-999),-999),-999)</f>
        <v>0.73241400000000001</v>
      </c>
      <c r="L388" s="9">
        <f>IF(Raw!$G388&gt;$C$8,IF(Raw!$Q388&gt;$C$8,IF(Raw!$N388&gt;$C$9,IF(Raw!$N388&lt;$A$9,IF(Raw!$X388&gt;$C$9,IF(Raw!$X388&lt;$A$9,Raw!S388,-999),-999),-999),-999),-999),-999)</f>
        <v>1.1733290000000001</v>
      </c>
      <c r="M388" s="9">
        <f>Raw!Q388</f>
        <v>0.98707999999999996</v>
      </c>
      <c r="N388" s="9">
        <f>IF(Raw!$G388&gt;$C$8,IF(Raw!$Q388&gt;$C$8,IF(Raw!$N388&gt;$C$9,IF(Raw!$N388&lt;$A$9,IF(Raw!$X388&gt;$C$9,IF(Raw!$X388&lt;$A$9,Raw!V388,-999),-999),-999),-999),-999),-999)</f>
        <v>433.5</v>
      </c>
      <c r="O388" s="9">
        <f>IF(Raw!$G388&gt;$C$8,IF(Raw!$Q388&gt;$C$8,IF(Raw!$N388&gt;$C$9,IF(Raw!$N388&lt;$A$9,IF(Raw!$X388&gt;$C$9,IF(Raw!$X388&lt;$A$9,Raw!W388,-999),-999),-999),-999),-999),-999)</f>
        <v>2.1999999999999999E-5</v>
      </c>
      <c r="P388" s="9">
        <f>IF(Raw!$G388&gt;$C$8,IF(Raw!$Q388&gt;$C$8,IF(Raw!$N388&gt;$C$9,IF(Raw!$N388&lt;$A$9,IF(Raw!$X388&gt;$C$9,IF(Raw!$X388&lt;$A$9,Raw!X388,-999),-999),-999),-999),-999),-999)</f>
        <v>553</v>
      </c>
      <c r="R388" s="9">
        <f t="shared" si="95"/>
        <v>0.29624699999999993</v>
      </c>
      <c r="S388" s="9">
        <f t="shared" si="96"/>
        <v>0.27375855590783871</v>
      </c>
      <c r="T388" s="9">
        <f t="shared" si="97"/>
        <v>0.44091500000000006</v>
      </c>
      <c r="U388" s="9">
        <f t="shared" si="98"/>
        <v>0.3757812173738142</v>
      </c>
      <c r="V388" s="15">
        <f t="shared" si="99"/>
        <v>0.35751334630000003</v>
      </c>
      <c r="X388" s="11">
        <f t="shared" si="100"/>
        <v>5.1892399999999984E+19</v>
      </c>
      <c r="Y388" s="11">
        <f t="shared" si="101"/>
        <v>4.0829999999999998E-18</v>
      </c>
      <c r="Z388" s="11">
        <f t="shared" si="102"/>
        <v>6.9200000000000002E-4</v>
      </c>
      <c r="AA388" s="16">
        <f t="shared" si="103"/>
        <v>0.12787046018831077</v>
      </c>
      <c r="AB388" s="9">
        <f t="shared" si="104"/>
        <v>0.78879400395392907</v>
      </c>
      <c r="AC388" s="9">
        <f t="shared" si="105"/>
        <v>0.87212953981168917</v>
      </c>
      <c r="AD388" s="15">
        <f t="shared" si="106"/>
        <v>184.78390200622943</v>
      </c>
      <c r="AE388" s="3">
        <f t="shared" si="107"/>
        <v>491.59319999999985</v>
      </c>
      <c r="AF388" s="2">
        <f t="shared" si="108"/>
        <v>0.25</v>
      </c>
      <c r="AG388" s="9">
        <f t="shared" si="109"/>
        <v>5.3414092036141905E-2</v>
      </c>
      <c r="AH388" s="2">
        <f t="shared" si="110"/>
        <v>2.5846801155843662</v>
      </c>
    </row>
    <row r="389" spans="1:34">
      <c r="A389" s="1">
        <f>Raw!A389</f>
        <v>376</v>
      </c>
      <c r="B389" s="14">
        <f>Raw!B389</f>
        <v>0.38694444444444448</v>
      </c>
      <c r="C389" s="15">
        <f>Raw!C389</f>
        <v>23.5</v>
      </c>
      <c r="D389" s="15">
        <f>IF(C389&gt;0.5,Raw!D389*D$11,-999)</f>
        <v>88</v>
      </c>
      <c r="E389" s="9">
        <f>IF(Raw!$G389&gt;$C$8,IF(Raw!$Q389&gt;$C$8,IF(Raw!$N389&gt;$C$9,IF(Raw!$N389&lt;$A$9,IF(Raw!$X389&gt;$C$9,IF(Raw!$X389&lt;$A$9,Raw!H389,-999),-999),-999),-999),-999),-999)</f>
        <v>0.730657</v>
      </c>
      <c r="F389" s="9">
        <f>IF(Raw!$G389&gt;$C$8,IF(Raw!$Q389&gt;$C$8,IF(Raw!$N389&gt;$C$9,IF(Raw!$N389&lt;$A$9,IF(Raw!$X389&gt;$C$9,IF(Raw!$X389&lt;$A$9,Raw!I389,-999),-999),-999),-999),-999),-999)</f>
        <v>0.99271100000000001</v>
      </c>
      <c r="G389" s="9">
        <f>Raw!G389</f>
        <v>0.95303800000000005</v>
      </c>
      <c r="H389" s="9">
        <f>IF(Raw!$G389&gt;$C$8,IF(Raw!$Q389&gt;$C$8,IF(Raw!$N389&gt;$C$9,IF(Raw!$N389&lt;$A$9,IF(Raw!$X389&gt;$C$9,IF(Raw!$X389&lt;$A$9,Raw!L389,-999),-999),-999),-999),-999),-999)</f>
        <v>423.2</v>
      </c>
      <c r="I389" s="9">
        <f>IF(Raw!$G389&gt;$C$8,IF(Raw!$Q389&gt;$C$8,IF(Raw!$N389&gt;$C$9,IF(Raw!$N389&lt;$A$9,IF(Raw!$X389&gt;$C$9,IF(Raw!$X389&lt;$A$9,Raw!M389,-999),-999),-999),-999),-999),-999)</f>
        <v>1.9999999999999999E-6</v>
      </c>
      <c r="J389" s="9">
        <f>IF(Raw!$G389&gt;$C$8,IF(Raw!$Q389&gt;$C$8,IF(Raw!$N389&gt;$C$9,IF(Raw!$N389&lt;$A$9,IF(Raw!$X389&gt;$C$9,IF(Raw!$X389&lt;$A$9,Raw!N389,-999),-999),-999),-999),-999),-999)</f>
        <v>975</v>
      </c>
      <c r="K389" s="9">
        <f>IF(Raw!$G389&gt;$C$8,IF(Raw!$Q389&gt;$C$8,IF(Raw!$N389&gt;$C$9,IF(Raw!$N389&lt;$A$9,IF(Raw!$X389&gt;$C$9,IF(Raw!$X389&lt;$A$9,Raw!R389,-999),-999),-999),-999),-999),-999)</f>
        <v>0.71651699999999996</v>
      </c>
      <c r="L389" s="9">
        <f>IF(Raw!$G389&gt;$C$8,IF(Raw!$Q389&gt;$C$8,IF(Raw!$N389&gt;$C$9,IF(Raw!$N389&lt;$A$9,IF(Raw!$X389&gt;$C$9,IF(Raw!$X389&lt;$A$9,Raw!S389,-999),-999),-999),-999),-999),-999)</f>
        <v>1.1466320000000001</v>
      </c>
      <c r="M389" s="9">
        <f>Raw!Q389</f>
        <v>0.98096099999999997</v>
      </c>
      <c r="N389" s="9">
        <f>IF(Raw!$G389&gt;$C$8,IF(Raw!$Q389&gt;$C$8,IF(Raw!$N389&gt;$C$9,IF(Raw!$N389&lt;$A$9,IF(Raw!$X389&gt;$C$9,IF(Raw!$X389&lt;$A$9,Raw!V389,-999),-999),-999),-999),-999),-999)</f>
        <v>434.8</v>
      </c>
      <c r="O389" s="9">
        <f>IF(Raw!$G389&gt;$C$8,IF(Raw!$Q389&gt;$C$8,IF(Raw!$N389&gt;$C$9,IF(Raw!$N389&lt;$A$9,IF(Raw!$X389&gt;$C$9,IF(Raw!$X389&lt;$A$9,Raw!W389,-999),-999),-999),-999),-999),-999)</f>
        <v>6.9999999999999999E-6</v>
      </c>
      <c r="P389" s="9">
        <f>IF(Raw!$G389&gt;$C$8,IF(Raw!$Q389&gt;$C$8,IF(Raw!$N389&gt;$C$9,IF(Raw!$N389&lt;$A$9,IF(Raw!$X389&gt;$C$9,IF(Raw!$X389&lt;$A$9,Raw!X389,-999),-999),-999),-999),-999),-999)</f>
        <v>701</v>
      </c>
      <c r="R389" s="9">
        <f t="shared" si="95"/>
        <v>0.26205400000000001</v>
      </c>
      <c r="S389" s="9">
        <f t="shared" si="96"/>
        <v>0.26397813663795405</v>
      </c>
      <c r="T389" s="9">
        <f t="shared" si="97"/>
        <v>0.43011500000000014</v>
      </c>
      <c r="U389" s="9">
        <f t="shared" si="98"/>
        <v>0.37511163128187602</v>
      </c>
      <c r="V389" s="15">
        <f t="shared" si="99"/>
        <v>0.34937877040000004</v>
      </c>
      <c r="X389" s="11">
        <f t="shared" si="100"/>
        <v>5.2975999999999992E+19</v>
      </c>
      <c r="Y389" s="11">
        <f t="shared" si="101"/>
        <v>4.2319999999999995E-18</v>
      </c>
      <c r="Z389" s="11">
        <f t="shared" si="102"/>
        <v>9.7499999999999996E-4</v>
      </c>
      <c r="AA389" s="16">
        <f t="shared" si="103"/>
        <v>0.17937915797584331</v>
      </c>
      <c r="AB389" s="9">
        <f t="shared" si="104"/>
        <v>0.79367066653277984</v>
      </c>
      <c r="AC389" s="9">
        <f t="shared" si="105"/>
        <v>0.82062084202415664</v>
      </c>
      <c r="AD389" s="15">
        <f t="shared" si="106"/>
        <v>183.97862356496748</v>
      </c>
      <c r="AE389" s="3">
        <f t="shared" si="107"/>
        <v>509.53279999999978</v>
      </c>
      <c r="AF389" s="2">
        <f t="shared" si="108"/>
        <v>0.25</v>
      </c>
      <c r="AG389" s="9">
        <f t="shared" si="109"/>
        <v>5.3086555081883958E-2</v>
      </c>
      <c r="AH389" s="2">
        <f t="shared" si="110"/>
        <v>2.56883077282634</v>
      </c>
    </row>
    <row r="390" spans="1:34">
      <c r="A390" s="1">
        <f>Raw!A390</f>
        <v>377</v>
      </c>
      <c r="B390" s="14">
        <f>Raw!B390</f>
        <v>0.38699074074074075</v>
      </c>
      <c r="C390" s="15">
        <f>Raw!C390</f>
        <v>22.4</v>
      </c>
      <c r="D390" s="15">
        <f>IF(C390&gt;0.5,Raw!D390*D$11,-999)</f>
        <v>95</v>
      </c>
      <c r="E390" s="9">
        <f>IF(Raw!$G390&gt;$C$8,IF(Raw!$Q390&gt;$C$8,IF(Raw!$N390&gt;$C$9,IF(Raw!$N390&lt;$A$9,IF(Raw!$X390&gt;$C$9,IF(Raw!$X390&lt;$A$9,Raw!H390,-999),-999),-999),-999),-999),-999)</f>
        <v>0.76194099999999998</v>
      </c>
      <c r="F390" s="9">
        <f>IF(Raw!$G390&gt;$C$8,IF(Raw!$Q390&gt;$C$8,IF(Raw!$N390&gt;$C$9,IF(Raw!$N390&lt;$A$9,IF(Raw!$X390&gt;$C$9,IF(Raw!$X390&lt;$A$9,Raw!I390,-999),-999),-999),-999),-999),-999)</f>
        <v>1.029415</v>
      </c>
      <c r="G390" s="9">
        <f>Raw!G390</f>
        <v>0.96750700000000001</v>
      </c>
      <c r="H390" s="9">
        <f>IF(Raw!$G390&gt;$C$8,IF(Raw!$Q390&gt;$C$8,IF(Raw!$N390&gt;$C$9,IF(Raw!$N390&lt;$A$9,IF(Raw!$X390&gt;$C$9,IF(Raw!$X390&lt;$A$9,Raw!L390,-999),-999),-999),-999),-999),-999)</f>
        <v>405.8</v>
      </c>
      <c r="I390" s="9">
        <f>IF(Raw!$G390&gt;$C$8,IF(Raw!$Q390&gt;$C$8,IF(Raw!$N390&gt;$C$9,IF(Raw!$N390&lt;$A$9,IF(Raw!$X390&gt;$C$9,IF(Raw!$X390&lt;$A$9,Raw!M390,-999),-999),-999),-999),-999),-999)</f>
        <v>9.0000000000000002E-6</v>
      </c>
      <c r="J390" s="9">
        <f>IF(Raw!$G390&gt;$C$8,IF(Raw!$Q390&gt;$C$8,IF(Raw!$N390&gt;$C$9,IF(Raw!$N390&lt;$A$9,IF(Raw!$X390&gt;$C$9,IF(Raw!$X390&lt;$A$9,Raw!N390,-999),-999),-999),-999),-999),-999)</f>
        <v>861</v>
      </c>
      <c r="K390" s="9">
        <f>IF(Raw!$G390&gt;$C$8,IF(Raw!$Q390&gt;$C$8,IF(Raw!$N390&gt;$C$9,IF(Raw!$N390&lt;$A$9,IF(Raw!$X390&gt;$C$9,IF(Raw!$X390&lt;$A$9,Raw!R390,-999),-999),-999),-999),-999),-999)</f>
        <v>0.69096199999999997</v>
      </c>
      <c r="L390" s="9">
        <f>IF(Raw!$G390&gt;$C$8,IF(Raw!$Q390&gt;$C$8,IF(Raw!$N390&gt;$C$9,IF(Raw!$N390&lt;$A$9,IF(Raw!$X390&gt;$C$9,IF(Raw!$X390&lt;$A$9,Raw!S390,-999),-999),-999),-999),-999),-999)</f>
        <v>1.1036509999999999</v>
      </c>
      <c r="M390" s="9">
        <f>Raw!Q390</f>
        <v>0.985981</v>
      </c>
      <c r="N390" s="9">
        <f>IF(Raw!$G390&gt;$C$8,IF(Raw!$Q390&gt;$C$8,IF(Raw!$N390&gt;$C$9,IF(Raw!$N390&lt;$A$9,IF(Raw!$X390&gt;$C$9,IF(Raw!$X390&lt;$A$9,Raw!V390,-999),-999),-999),-999),-999),-999)</f>
        <v>416.3</v>
      </c>
      <c r="O390" s="9">
        <f>IF(Raw!$G390&gt;$C$8,IF(Raw!$Q390&gt;$C$8,IF(Raw!$N390&gt;$C$9,IF(Raw!$N390&lt;$A$9,IF(Raw!$X390&gt;$C$9,IF(Raw!$X390&lt;$A$9,Raw!W390,-999),-999),-999),-999),-999),-999)</f>
        <v>1.1837E-2</v>
      </c>
      <c r="P390" s="9">
        <f>IF(Raw!$G390&gt;$C$8,IF(Raw!$Q390&gt;$C$8,IF(Raw!$N390&gt;$C$9,IF(Raw!$N390&lt;$A$9,IF(Raw!$X390&gt;$C$9,IF(Raw!$X390&lt;$A$9,Raw!X390,-999),-999),-999),-999),-999),-999)</f>
        <v>471</v>
      </c>
      <c r="R390" s="9">
        <f t="shared" si="95"/>
        <v>0.26747399999999999</v>
      </c>
      <c r="S390" s="9">
        <f t="shared" si="96"/>
        <v>0.25983106910235426</v>
      </c>
      <c r="T390" s="9">
        <f t="shared" si="97"/>
        <v>0.41268899999999997</v>
      </c>
      <c r="U390" s="9">
        <f t="shared" si="98"/>
        <v>0.37393070816770879</v>
      </c>
      <c r="V390" s="15">
        <f t="shared" si="99"/>
        <v>0.33628245970000004</v>
      </c>
      <c r="X390" s="11">
        <f t="shared" si="100"/>
        <v>5.7189999999999992E+19</v>
      </c>
      <c r="Y390" s="11">
        <f t="shared" si="101"/>
        <v>4.0579999999999995E-18</v>
      </c>
      <c r="Z390" s="11">
        <f t="shared" si="102"/>
        <v>8.61E-4</v>
      </c>
      <c r="AA390" s="16">
        <f t="shared" si="103"/>
        <v>0.16654047688036963</v>
      </c>
      <c r="AB390" s="9">
        <f t="shared" si="104"/>
        <v>0.75969142286328284</v>
      </c>
      <c r="AC390" s="9">
        <f t="shared" si="105"/>
        <v>0.83345952311963034</v>
      </c>
      <c r="AD390" s="15">
        <f t="shared" si="106"/>
        <v>193.42680241622486</v>
      </c>
      <c r="AE390" s="3">
        <f t="shared" si="107"/>
        <v>488.58319999999981</v>
      </c>
      <c r="AF390" s="2">
        <f t="shared" si="108"/>
        <v>0.25</v>
      </c>
      <c r="AG390" s="9">
        <f t="shared" si="109"/>
        <v>5.5637093235472654E-2</v>
      </c>
      <c r="AH390" s="2">
        <f t="shared" si="110"/>
        <v>2.6922499867139291</v>
      </c>
    </row>
    <row r="391" spans="1:34">
      <c r="A391" s="1">
        <f>Raw!A391</f>
        <v>378</v>
      </c>
      <c r="B391" s="14">
        <f>Raw!B391</f>
        <v>0.38704861111111111</v>
      </c>
      <c r="C391" s="15">
        <f>Raw!C391</f>
        <v>20.9</v>
      </c>
      <c r="D391" s="15">
        <f>IF(C391&gt;0.5,Raw!D391*D$11,-999)</f>
        <v>104.7</v>
      </c>
      <c r="E391" s="9">
        <f>IF(Raw!$G391&gt;$C$8,IF(Raw!$Q391&gt;$C$8,IF(Raw!$N391&gt;$C$9,IF(Raw!$N391&lt;$A$9,IF(Raw!$X391&gt;$C$9,IF(Raw!$X391&lt;$A$9,Raw!H391,-999),-999),-999),-999),-999),-999)</f>
        <v>0.73746800000000001</v>
      </c>
      <c r="F391" s="9">
        <f>IF(Raw!$G391&gt;$C$8,IF(Raw!$Q391&gt;$C$8,IF(Raw!$N391&gt;$C$9,IF(Raw!$N391&lt;$A$9,IF(Raw!$X391&gt;$C$9,IF(Raw!$X391&lt;$A$9,Raw!I391,-999),-999),-999),-999),-999),-999)</f>
        <v>0.97972800000000004</v>
      </c>
      <c r="G391" s="9">
        <f>Raw!G391</f>
        <v>0.95117799999999997</v>
      </c>
      <c r="H391" s="9">
        <f>IF(Raw!$G391&gt;$C$8,IF(Raw!$Q391&gt;$C$8,IF(Raw!$N391&gt;$C$9,IF(Raw!$N391&lt;$A$9,IF(Raw!$X391&gt;$C$9,IF(Raw!$X391&lt;$A$9,Raw!L391,-999),-999),-999),-999),-999),-999)</f>
        <v>339.1</v>
      </c>
      <c r="I391" s="9">
        <f>IF(Raw!$G391&gt;$C$8,IF(Raw!$Q391&gt;$C$8,IF(Raw!$N391&gt;$C$9,IF(Raw!$N391&lt;$A$9,IF(Raw!$X391&gt;$C$9,IF(Raw!$X391&lt;$A$9,Raw!M391,-999),-999),-999),-999),-999),-999)</f>
        <v>5.0000000000000004E-6</v>
      </c>
      <c r="J391" s="9">
        <f>IF(Raw!$G391&gt;$C$8,IF(Raw!$Q391&gt;$C$8,IF(Raw!$N391&gt;$C$9,IF(Raw!$N391&lt;$A$9,IF(Raw!$X391&gt;$C$9,IF(Raw!$X391&lt;$A$9,Raw!N391,-999),-999),-999),-999),-999),-999)</f>
        <v>806</v>
      </c>
      <c r="K391" s="9">
        <f>IF(Raw!$G391&gt;$C$8,IF(Raw!$Q391&gt;$C$8,IF(Raw!$N391&gt;$C$9,IF(Raw!$N391&lt;$A$9,IF(Raw!$X391&gt;$C$9,IF(Raw!$X391&lt;$A$9,Raw!R391,-999),-999),-999),-999),-999),-999)</f>
        <v>0.70467199999999997</v>
      </c>
      <c r="L391" s="9">
        <f>IF(Raw!$G391&gt;$C$8,IF(Raw!$Q391&gt;$C$8,IF(Raw!$N391&gt;$C$9,IF(Raw!$N391&lt;$A$9,IF(Raw!$X391&gt;$C$9,IF(Raw!$X391&lt;$A$9,Raw!S391,-999),-999),-999),-999),-999),-999)</f>
        <v>1.110066</v>
      </c>
      <c r="M391" s="9">
        <f>Raw!Q391</f>
        <v>0.98155599999999998</v>
      </c>
      <c r="N391" s="9">
        <f>IF(Raw!$G391&gt;$C$8,IF(Raw!$Q391&gt;$C$8,IF(Raw!$N391&gt;$C$9,IF(Raw!$N391&lt;$A$9,IF(Raw!$X391&gt;$C$9,IF(Raw!$X391&lt;$A$9,Raw!V391,-999),-999),-999),-999),-999),-999)</f>
        <v>422.9</v>
      </c>
      <c r="O391" s="9">
        <f>IF(Raw!$G391&gt;$C$8,IF(Raw!$Q391&gt;$C$8,IF(Raw!$N391&gt;$C$9,IF(Raw!$N391&lt;$A$9,IF(Raw!$X391&gt;$C$9,IF(Raw!$X391&lt;$A$9,Raw!W391,-999),-999),-999),-999),-999),-999)</f>
        <v>6.0000000000000002E-6</v>
      </c>
      <c r="P391" s="9">
        <f>IF(Raw!$G391&gt;$C$8,IF(Raw!$Q391&gt;$C$8,IF(Raw!$N391&gt;$C$9,IF(Raw!$N391&lt;$A$9,IF(Raw!$X391&gt;$C$9,IF(Raw!$X391&lt;$A$9,Raw!X391,-999),-999),-999),-999),-999),-999)</f>
        <v>705</v>
      </c>
      <c r="R391" s="9">
        <f t="shared" si="95"/>
        <v>0.24226000000000003</v>
      </c>
      <c r="S391" s="9">
        <f t="shared" si="96"/>
        <v>0.24727271242630611</v>
      </c>
      <c r="T391" s="9">
        <f t="shared" si="97"/>
        <v>0.40539400000000003</v>
      </c>
      <c r="U391" s="9">
        <f t="shared" si="98"/>
        <v>0.36519810533788083</v>
      </c>
      <c r="V391" s="15">
        <f t="shared" si="99"/>
        <v>0.33823711020000002</v>
      </c>
      <c r="X391" s="11">
        <f t="shared" si="100"/>
        <v>6.3029399999999984E+19</v>
      </c>
      <c r="Y391" s="11">
        <f t="shared" si="101"/>
        <v>3.3909999999999999E-18</v>
      </c>
      <c r="Z391" s="11">
        <f t="shared" si="102"/>
        <v>8.0599999999999997E-4</v>
      </c>
      <c r="AA391" s="16">
        <f t="shared" si="103"/>
        <v>0.1469531466370346</v>
      </c>
      <c r="AB391" s="9">
        <f t="shared" si="104"/>
        <v>0.76424592392777402</v>
      </c>
      <c r="AC391" s="9">
        <f t="shared" si="105"/>
        <v>0.85304685336296526</v>
      </c>
      <c r="AD391" s="15">
        <f t="shared" si="106"/>
        <v>182.32400327175506</v>
      </c>
      <c r="AE391" s="3">
        <f t="shared" si="107"/>
        <v>408.27639999999985</v>
      </c>
      <c r="AF391" s="2">
        <f t="shared" si="108"/>
        <v>0.25</v>
      </c>
      <c r="AG391" s="9">
        <f t="shared" si="109"/>
        <v>5.1218754271125023E-2</v>
      </c>
      <c r="AH391" s="2">
        <f t="shared" si="110"/>
        <v>2.478448863644501</v>
      </c>
    </row>
    <row r="392" spans="1:34">
      <c r="A392" s="1">
        <f>Raw!A392</f>
        <v>379</v>
      </c>
      <c r="B392" s="14">
        <f>Raw!B392</f>
        <v>0.38709490740740743</v>
      </c>
      <c r="C392" s="15">
        <f>Raw!C392</f>
        <v>20.2</v>
      </c>
      <c r="D392" s="15">
        <f>IF(C392&gt;0.5,Raw!D392*D$11,-999)</f>
        <v>103.8</v>
      </c>
      <c r="E392" s="9">
        <f>IF(Raw!$G392&gt;$C$8,IF(Raw!$Q392&gt;$C$8,IF(Raw!$N392&gt;$C$9,IF(Raw!$N392&lt;$A$9,IF(Raw!$X392&gt;$C$9,IF(Raw!$X392&lt;$A$9,Raw!H392,-999),-999),-999),-999),-999),-999)</f>
        <v>0.722526</v>
      </c>
      <c r="F392" s="9">
        <f>IF(Raw!$G392&gt;$C$8,IF(Raw!$Q392&gt;$C$8,IF(Raw!$N392&gt;$C$9,IF(Raw!$N392&lt;$A$9,IF(Raw!$X392&gt;$C$9,IF(Raw!$X392&lt;$A$9,Raw!I392,-999),-999),-999),-999),-999),-999)</f>
        <v>0.98511899999999997</v>
      </c>
      <c r="G392" s="9">
        <f>Raw!G392</f>
        <v>0.95625499999999997</v>
      </c>
      <c r="H392" s="9">
        <f>IF(Raw!$G392&gt;$C$8,IF(Raw!$Q392&gt;$C$8,IF(Raw!$N392&gt;$C$9,IF(Raw!$N392&lt;$A$9,IF(Raw!$X392&gt;$C$9,IF(Raw!$X392&lt;$A$9,Raw!L392,-999),-999),-999),-999),-999),-999)</f>
        <v>375.2</v>
      </c>
      <c r="I392" s="9">
        <f>IF(Raw!$G392&gt;$C$8,IF(Raw!$Q392&gt;$C$8,IF(Raw!$N392&gt;$C$9,IF(Raw!$N392&lt;$A$9,IF(Raw!$X392&gt;$C$9,IF(Raw!$X392&lt;$A$9,Raw!M392,-999),-999),-999),-999),-999),-999)</f>
        <v>3.9999999999999998E-6</v>
      </c>
      <c r="J392" s="9">
        <f>IF(Raw!$G392&gt;$C$8,IF(Raw!$Q392&gt;$C$8,IF(Raw!$N392&gt;$C$9,IF(Raw!$N392&lt;$A$9,IF(Raw!$X392&gt;$C$9,IF(Raw!$X392&lt;$A$9,Raw!N392,-999),-999),-999),-999),-999),-999)</f>
        <v>454</v>
      </c>
      <c r="K392" s="9">
        <f>IF(Raw!$G392&gt;$C$8,IF(Raw!$Q392&gt;$C$8,IF(Raw!$N392&gt;$C$9,IF(Raw!$N392&lt;$A$9,IF(Raw!$X392&gt;$C$9,IF(Raw!$X392&lt;$A$9,Raw!R392,-999),-999),-999),-999),-999),-999)</f>
        <v>0.66831499999999999</v>
      </c>
      <c r="L392" s="9">
        <f>IF(Raw!$G392&gt;$C$8,IF(Raw!$Q392&gt;$C$8,IF(Raw!$N392&gt;$C$9,IF(Raw!$N392&lt;$A$9,IF(Raw!$X392&gt;$C$9,IF(Raw!$X392&lt;$A$9,Raw!S392,-999),-999),-999),-999),-999),-999)</f>
        <v>1.0733969999999999</v>
      </c>
      <c r="M392" s="9">
        <f>Raw!Q392</f>
        <v>0.97903899999999999</v>
      </c>
      <c r="N392" s="9">
        <f>IF(Raw!$G392&gt;$C$8,IF(Raw!$Q392&gt;$C$8,IF(Raw!$N392&gt;$C$9,IF(Raw!$N392&lt;$A$9,IF(Raw!$X392&gt;$C$9,IF(Raw!$X392&lt;$A$9,Raw!V392,-999),-999),-999),-999),-999),-999)</f>
        <v>439.2</v>
      </c>
      <c r="O392" s="9">
        <f>IF(Raw!$G392&gt;$C$8,IF(Raw!$Q392&gt;$C$8,IF(Raw!$N392&gt;$C$9,IF(Raw!$N392&lt;$A$9,IF(Raw!$X392&gt;$C$9,IF(Raw!$X392&lt;$A$9,Raw!W392,-999),-999),-999),-999),-999),-999)</f>
        <v>1.0000000000000001E-5</v>
      </c>
      <c r="P392" s="9">
        <f>IF(Raw!$G392&gt;$C$8,IF(Raw!$Q392&gt;$C$8,IF(Raw!$N392&gt;$C$9,IF(Raw!$N392&lt;$A$9,IF(Raw!$X392&gt;$C$9,IF(Raw!$X392&lt;$A$9,Raw!X392,-999),-999),-999),-999),-999),-999)</f>
        <v>447</v>
      </c>
      <c r="R392" s="9">
        <f t="shared" si="95"/>
        <v>0.26259299999999997</v>
      </c>
      <c r="S392" s="9">
        <f t="shared" si="96"/>
        <v>0.26655967451647972</v>
      </c>
      <c r="T392" s="9">
        <f t="shared" si="97"/>
        <v>0.40508199999999994</v>
      </c>
      <c r="U392" s="9">
        <f t="shared" si="98"/>
        <v>0.37738320490927396</v>
      </c>
      <c r="V392" s="15">
        <f t="shared" si="99"/>
        <v>0.32706406590000003</v>
      </c>
      <c r="X392" s="11">
        <f t="shared" si="100"/>
        <v>6.2487599999999992E+19</v>
      </c>
      <c r="Y392" s="11">
        <f t="shared" si="101"/>
        <v>3.7519999999999998E-18</v>
      </c>
      <c r="Z392" s="11">
        <f t="shared" si="102"/>
        <v>4.5399999999999998E-4</v>
      </c>
      <c r="AA392" s="16">
        <f t="shared" si="103"/>
        <v>9.620196043025725E-2</v>
      </c>
      <c r="AB392" s="9">
        <f t="shared" si="104"/>
        <v>0.70728468253500942</v>
      </c>
      <c r="AC392" s="9">
        <f t="shared" si="105"/>
        <v>0.90379803956974281</v>
      </c>
      <c r="AD392" s="15">
        <f t="shared" si="106"/>
        <v>211.89859125607327</v>
      </c>
      <c r="AE392" s="3">
        <f t="shared" si="107"/>
        <v>451.74079999999987</v>
      </c>
      <c r="AF392" s="2">
        <f t="shared" si="108"/>
        <v>0.25</v>
      </c>
      <c r="AG392" s="9">
        <f t="shared" si="109"/>
        <v>6.151305344921322E-2</v>
      </c>
      <c r="AH392" s="2">
        <f t="shared" si="110"/>
        <v>2.9765846434585144</v>
      </c>
    </row>
    <row r="393" spans="1:34">
      <c r="A393" s="1">
        <f>Raw!A393</f>
        <v>380</v>
      </c>
      <c r="B393" s="14">
        <f>Raw!B393</f>
        <v>0.38715277777777773</v>
      </c>
      <c r="C393" s="15">
        <f>Raw!C393</f>
        <v>19.100000000000001</v>
      </c>
      <c r="D393" s="15">
        <f>IF(C393&gt;0.5,Raw!D393*D$11,-999)</f>
        <v>116.1</v>
      </c>
      <c r="E393" s="9">
        <f>IF(Raw!$G393&gt;$C$8,IF(Raw!$Q393&gt;$C$8,IF(Raw!$N393&gt;$C$9,IF(Raw!$N393&lt;$A$9,IF(Raw!$X393&gt;$C$9,IF(Raw!$X393&lt;$A$9,Raw!H393,-999),-999),-999),-999),-999),-999)</f>
        <v>0.70286300000000002</v>
      </c>
      <c r="F393" s="9">
        <f>IF(Raw!$G393&gt;$C$8,IF(Raw!$Q393&gt;$C$8,IF(Raw!$N393&gt;$C$9,IF(Raw!$N393&lt;$A$9,IF(Raw!$X393&gt;$C$9,IF(Raw!$X393&lt;$A$9,Raw!I393,-999),-999),-999),-999),-999),-999)</f>
        <v>0.921319</v>
      </c>
      <c r="G393" s="9">
        <f>Raw!G393</f>
        <v>0.94552099999999994</v>
      </c>
      <c r="H393" s="9">
        <f>IF(Raw!$G393&gt;$C$8,IF(Raw!$Q393&gt;$C$8,IF(Raw!$N393&gt;$C$9,IF(Raw!$N393&lt;$A$9,IF(Raw!$X393&gt;$C$9,IF(Raw!$X393&lt;$A$9,Raw!L393,-999),-999),-999),-999),-999),-999)</f>
        <v>364.4</v>
      </c>
      <c r="I393" s="9">
        <f>IF(Raw!$G393&gt;$C$8,IF(Raw!$Q393&gt;$C$8,IF(Raw!$N393&gt;$C$9,IF(Raw!$N393&lt;$A$9,IF(Raw!$X393&gt;$C$9,IF(Raw!$X393&lt;$A$9,Raw!M393,-999),-999),-999),-999),-999),-999)</f>
        <v>1.9999999999999999E-6</v>
      </c>
      <c r="J393" s="9">
        <f>IF(Raw!$G393&gt;$C$8,IF(Raw!$Q393&gt;$C$8,IF(Raw!$N393&gt;$C$9,IF(Raw!$N393&lt;$A$9,IF(Raw!$X393&gt;$C$9,IF(Raw!$X393&lt;$A$9,Raw!N393,-999),-999),-999),-999),-999),-999)</f>
        <v>987</v>
      </c>
      <c r="K393" s="9">
        <f>IF(Raw!$G393&gt;$C$8,IF(Raw!$Q393&gt;$C$8,IF(Raw!$N393&gt;$C$9,IF(Raw!$N393&lt;$A$9,IF(Raw!$X393&gt;$C$9,IF(Raw!$X393&lt;$A$9,Raw!R393,-999),-999),-999),-999),-999),-999)</f>
        <v>0.659999</v>
      </c>
      <c r="L393" s="9">
        <f>IF(Raw!$G393&gt;$C$8,IF(Raw!$Q393&gt;$C$8,IF(Raw!$N393&gt;$C$9,IF(Raw!$N393&lt;$A$9,IF(Raw!$X393&gt;$C$9,IF(Raw!$X393&lt;$A$9,Raw!S393,-999),-999),-999),-999),-999),-999)</f>
        <v>1.0236769999999999</v>
      </c>
      <c r="M393" s="9">
        <f>Raw!Q393</f>
        <v>0.97833000000000003</v>
      </c>
      <c r="N393" s="9">
        <f>IF(Raw!$G393&gt;$C$8,IF(Raw!$Q393&gt;$C$8,IF(Raw!$N393&gt;$C$9,IF(Raw!$N393&lt;$A$9,IF(Raw!$X393&gt;$C$9,IF(Raw!$X393&lt;$A$9,Raw!V393,-999),-999),-999),-999),-999),-999)</f>
        <v>423.7</v>
      </c>
      <c r="O393" s="9">
        <f>IF(Raw!$G393&gt;$C$8,IF(Raw!$Q393&gt;$C$8,IF(Raw!$N393&gt;$C$9,IF(Raw!$N393&lt;$A$9,IF(Raw!$X393&gt;$C$9,IF(Raw!$X393&lt;$A$9,Raw!W393,-999),-999),-999),-999),-999),-999)</f>
        <v>9.0000000000000002E-6</v>
      </c>
      <c r="P393" s="9">
        <f>IF(Raw!$G393&gt;$C$8,IF(Raw!$Q393&gt;$C$8,IF(Raw!$N393&gt;$C$9,IF(Raw!$N393&lt;$A$9,IF(Raw!$X393&gt;$C$9,IF(Raw!$X393&lt;$A$9,Raw!X393,-999),-999),-999),-999),-999),-999)</f>
        <v>616</v>
      </c>
      <c r="R393" s="9">
        <f t="shared" si="95"/>
        <v>0.21845599999999998</v>
      </c>
      <c r="S393" s="9">
        <f t="shared" si="96"/>
        <v>0.23711222714390998</v>
      </c>
      <c r="T393" s="9">
        <f t="shared" si="97"/>
        <v>0.36367799999999995</v>
      </c>
      <c r="U393" s="9">
        <f t="shared" si="98"/>
        <v>0.35526635843141924</v>
      </c>
      <c r="V393" s="15">
        <f t="shared" si="99"/>
        <v>0.31191438190000004</v>
      </c>
      <c r="X393" s="11">
        <f t="shared" si="100"/>
        <v>6.9892199999999984E+19</v>
      </c>
      <c r="Y393" s="11">
        <f t="shared" si="101"/>
        <v>3.6439999999999993E-18</v>
      </c>
      <c r="Z393" s="11">
        <f t="shared" si="102"/>
        <v>9.8700000000000003E-4</v>
      </c>
      <c r="AA393" s="16">
        <f t="shared" si="103"/>
        <v>0.20087982715589925</v>
      </c>
      <c r="AB393" s="9">
        <f t="shared" si="104"/>
        <v>0.73305457378040306</v>
      </c>
      <c r="AC393" s="9">
        <f t="shared" si="105"/>
        <v>0.79912017284410086</v>
      </c>
      <c r="AD393" s="15">
        <f t="shared" si="106"/>
        <v>203.52566074559198</v>
      </c>
      <c r="AE393" s="3">
        <f t="shared" si="107"/>
        <v>438.73759999999982</v>
      </c>
      <c r="AF393" s="2">
        <f t="shared" si="108"/>
        <v>0.25</v>
      </c>
      <c r="AG393" s="9">
        <f t="shared" si="109"/>
        <v>5.5619861800334541E-2</v>
      </c>
      <c r="AH393" s="2">
        <f t="shared" si="110"/>
        <v>2.6914161665352707</v>
      </c>
    </row>
    <row r="394" spans="1:34">
      <c r="A394" s="1">
        <f>Raw!A394</f>
        <v>381</v>
      </c>
      <c r="B394" s="14">
        <f>Raw!B394</f>
        <v>0.38719907407407406</v>
      </c>
      <c r="C394" s="15">
        <f>Raw!C394</f>
        <v>18.2</v>
      </c>
      <c r="D394" s="15">
        <f>IF(C394&gt;0.5,Raw!D394*D$11,-999)</f>
        <v>115.2</v>
      </c>
      <c r="E394" s="9">
        <f>IF(Raw!$G394&gt;$C$8,IF(Raw!$Q394&gt;$C$8,IF(Raw!$N394&gt;$C$9,IF(Raw!$N394&lt;$A$9,IF(Raw!$X394&gt;$C$9,IF(Raw!$X394&lt;$A$9,Raw!H394,-999),-999),-999),-999),-999),-999)</f>
        <v>0.62223499999999998</v>
      </c>
      <c r="F394" s="9">
        <f>IF(Raw!$G394&gt;$C$8,IF(Raw!$Q394&gt;$C$8,IF(Raw!$N394&gt;$C$9,IF(Raw!$N394&lt;$A$9,IF(Raw!$X394&gt;$C$9,IF(Raw!$X394&lt;$A$9,Raw!I394,-999),-999),-999),-999),-999),-999)</f>
        <v>0.77441599999999999</v>
      </c>
      <c r="G394" s="9">
        <f>Raw!G394</f>
        <v>0.93304799999999999</v>
      </c>
      <c r="H394" s="9">
        <f>IF(Raw!$G394&gt;$C$8,IF(Raw!$Q394&gt;$C$8,IF(Raw!$N394&gt;$C$9,IF(Raw!$N394&lt;$A$9,IF(Raw!$X394&gt;$C$9,IF(Raw!$X394&lt;$A$9,Raw!L394,-999),-999),-999),-999),-999),-999)</f>
        <v>355.7</v>
      </c>
      <c r="I394" s="9">
        <f>IF(Raw!$G394&gt;$C$8,IF(Raw!$Q394&gt;$C$8,IF(Raw!$N394&gt;$C$9,IF(Raw!$N394&lt;$A$9,IF(Raw!$X394&gt;$C$9,IF(Raw!$X394&lt;$A$9,Raw!M394,-999),-999),-999),-999),-999),-999)</f>
        <v>3.9999999999999998E-6</v>
      </c>
      <c r="J394" s="9">
        <f>IF(Raw!$G394&gt;$C$8,IF(Raw!$Q394&gt;$C$8,IF(Raw!$N394&gt;$C$9,IF(Raw!$N394&lt;$A$9,IF(Raw!$X394&gt;$C$9,IF(Raw!$X394&lt;$A$9,Raw!N394,-999),-999),-999),-999),-999),-999)</f>
        <v>774</v>
      </c>
      <c r="K394" s="9">
        <f>IF(Raw!$G394&gt;$C$8,IF(Raw!$Q394&gt;$C$8,IF(Raw!$N394&gt;$C$9,IF(Raw!$N394&lt;$A$9,IF(Raw!$X394&gt;$C$9,IF(Raw!$X394&lt;$A$9,Raw!R394,-999),-999),-999),-999),-999),-999)</f>
        <v>0.61050499999999996</v>
      </c>
      <c r="L394" s="9">
        <f>IF(Raw!$G394&gt;$C$8,IF(Raw!$Q394&gt;$C$8,IF(Raw!$N394&gt;$C$9,IF(Raw!$N394&lt;$A$9,IF(Raw!$X394&gt;$C$9,IF(Raw!$X394&lt;$A$9,Raw!S394,-999),-999),-999),-999),-999),-999)</f>
        <v>0.89100400000000002</v>
      </c>
      <c r="M394" s="9">
        <f>Raw!Q394</f>
        <v>0.97458500000000003</v>
      </c>
      <c r="N394" s="9">
        <f>IF(Raw!$G394&gt;$C$8,IF(Raw!$Q394&gt;$C$8,IF(Raw!$N394&gt;$C$9,IF(Raw!$N394&lt;$A$9,IF(Raw!$X394&gt;$C$9,IF(Raw!$X394&lt;$A$9,Raw!V394,-999),-999),-999),-999),-999),-999)</f>
        <v>437.2</v>
      </c>
      <c r="O394" s="9">
        <f>IF(Raw!$G394&gt;$C$8,IF(Raw!$Q394&gt;$C$8,IF(Raw!$N394&gt;$C$9,IF(Raw!$N394&lt;$A$9,IF(Raw!$X394&gt;$C$9,IF(Raw!$X394&lt;$A$9,Raw!W394,-999),-999),-999),-999),-999),-999)</f>
        <v>3.0000000000000001E-6</v>
      </c>
      <c r="P394" s="9">
        <f>IF(Raw!$G394&gt;$C$8,IF(Raw!$Q394&gt;$C$8,IF(Raw!$N394&gt;$C$9,IF(Raw!$N394&lt;$A$9,IF(Raw!$X394&gt;$C$9,IF(Raw!$X394&lt;$A$9,Raw!X394,-999),-999),-999),-999),-999),-999)</f>
        <v>653</v>
      </c>
      <c r="R394" s="9">
        <f t="shared" si="95"/>
        <v>0.15218100000000001</v>
      </c>
      <c r="S394" s="9">
        <f t="shared" si="96"/>
        <v>0.19651066093675751</v>
      </c>
      <c r="T394" s="9">
        <f t="shared" si="97"/>
        <v>0.28049900000000005</v>
      </c>
      <c r="U394" s="9">
        <f t="shared" si="98"/>
        <v>0.31481227918168725</v>
      </c>
      <c r="V394" s="15">
        <f t="shared" si="99"/>
        <v>0.27148891880000003</v>
      </c>
      <c r="X394" s="11">
        <f t="shared" si="100"/>
        <v>6.9350399999999992E+19</v>
      </c>
      <c r="Y394" s="11">
        <f t="shared" si="101"/>
        <v>3.5569999999999996E-18</v>
      </c>
      <c r="Z394" s="11">
        <f t="shared" si="102"/>
        <v>7.7399999999999995E-4</v>
      </c>
      <c r="AA394" s="16">
        <f t="shared" si="103"/>
        <v>0.16031996932866566</v>
      </c>
      <c r="AB394" s="9">
        <f t="shared" si="104"/>
        <v>0.65547459107672135</v>
      </c>
      <c r="AC394" s="9">
        <f t="shared" si="105"/>
        <v>0.83968003067133434</v>
      </c>
      <c r="AD394" s="15">
        <f t="shared" si="106"/>
        <v>207.13174331868947</v>
      </c>
      <c r="AE394" s="3">
        <f t="shared" si="107"/>
        <v>428.26279999999986</v>
      </c>
      <c r="AF394" s="2">
        <f t="shared" si="108"/>
        <v>0.25</v>
      </c>
      <c r="AG394" s="9">
        <f t="shared" si="109"/>
        <v>5.0159704773102186E-2</v>
      </c>
      <c r="AH394" s="2">
        <f t="shared" si="110"/>
        <v>2.4272020095913218</v>
      </c>
    </row>
    <row r="395" spans="1:34">
      <c r="A395" s="1">
        <f>Raw!A395</f>
        <v>382</v>
      </c>
      <c r="B395" s="14">
        <f>Raw!B395</f>
        <v>0.38725694444444447</v>
      </c>
      <c r="C395" s="15">
        <f>Raw!C395</f>
        <v>17.7</v>
      </c>
      <c r="D395" s="15">
        <f>IF(C395&gt;0.5,Raw!D395*D$11,-999)</f>
        <v>124.9</v>
      </c>
      <c r="E395" s="9">
        <f>IF(Raw!$G395&gt;$C$8,IF(Raw!$Q395&gt;$C$8,IF(Raw!$N395&gt;$C$9,IF(Raw!$N395&lt;$A$9,IF(Raw!$X395&gt;$C$9,IF(Raw!$X395&lt;$A$9,Raw!H395,-999),-999),-999),-999),-999),-999)</f>
        <v>0.58586400000000005</v>
      </c>
      <c r="F395" s="9">
        <f>IF(Raw!$G395&gt;$C$8,IF(Raw!$Q395&gt;$C$8,IF(Raw!$N395&gt;$C$9,IF(Raw!$N395&lt;$A$9,IF(Raw!$X395&gt;$C$9,IF(Raw!$X395&lt;$A$9,Raw!I395,-999),-999),-999),-999),-999),-999)</f>
        <v>0.72453500000000004</v>
      </c>
      <c r="G395" s="9">
        <f>Raw!G395</f>
        <v>0.92528999999999995</v>
      </c>
      <c r="H395" s="9">
        <f>IF(Raw!$G395&gt;$C$8,IF(Raw!$Q395&gt;$C$8,IF(Raw!$N395&gt;$C$9,IF(Raw!$N395&lt;$A$9,IF(Raw!$X395&gt;$C$9,IF(Raw!$X395&lt;$A$9,Raw!L395,-999),-999),-999),-999),-999),-999)</f>
        <v>318.2</v>
      </c>
      <c r="I395" s="9">
        <f>IF(Raw!$G395&gt;$C$8,IF(Raw!$Q395&gt;$C$8,IF(Raw!$N395&gt;$C$9,IF(Raw!$N395&lt;$A$9,IF(Raw!$X395&gt;$C$9,IF(Raw!$X395&lt;$A$9,Raw!M395,-999),-999),-999),-999),-999),-999)</f>
        <v>4.3603999999999997E-2</v>
      </c>
      <c r="J395" s="9">
        <f>IF(Raw!$G395&gt;$C$8,IF(Raw!$Q395&gt;$C$8,IF(Raw!$N395&gt;$C$9,IF(Raw!$N395&lt;$A$9,IF(Raw!$X395&gt;$C$9,IF(Raw!$X395&lt;$A$9,Raw!N395,-999),-999),-999),-999),-999),-999)</f>
        <v>824</v>
      </c>
      <c r="K395" s="9">
        <f>IF(Raw!$G395&gt;$C$8,IF(Raw!$Q395&gt;$C$8,IF(Raw!$N395&gt;$C$9,IF(Raw!$N395&lt;$A$9,IF(Raw!$X395&gt;$C$9,IF(Raw!$X395&lt;$A$9,Raw!R395,-999),-999),-999),-999),-999),-999)</f>
        <v>0.54138299999999995</v>
      </c>
      <c r="L395" s="9">
        <f>IF(Raw!$G395&gt;$C$8,IF(Raw!$Q395&gt;$C$8,IF(Raw!$N395&gt;$C$9,IF(Raw!$N395&lt;$A$9,IF(Raw!$X395&gt;$C$9,IF(Raw!$X395&lt;$A$9,Raw!S395,-999),-999),-999),-999),-999),-999)</f>
        <v>0.74572099999999997</v>
      </c>
      <c r="M395" s="9">
        <f>Raw!Q395</f>
        <v>0.94280399999999998</v>
      </c>
      <c r="N395" s="9">
        <f>IF(Raw!$G395&gt;$C$8,IF(Raw!$Q395&gt;$C$8,IF(Raw!$N395&gt;$C$9,IF(Raw!$N395&lt;$A$9,IF(Raw!$X395&gt;$C$9,IF(Raw!$X395&lt;$A$9,Raw!V395,-999),-999),-999),-999),-999),-999)</f>
        <v>403.7</v>
      </c>
      <c r="O395" s="9">
        <f>IF(Raw!$G395&gt;$C$8,IF(Raw!$Q395&gt;$C$8,IF(Raw!$N395&gt;$C$9,IF(Raw!$N395&lt;$A$9,IF(Raw!$X395&gt;$C$9,IF(Raw!$X395&lt;$A$9,Raw!W395,-999),-999),-999),-999),-999),-999)</f>
        <v>3.9999999999999998E-6</v>
      </c>
      <c r="P395" s="9">
        <f>IF(Raw!$G395&gt;$C$8,IF(Raw!$Q395&gt;$C$8,IF(Raw!$N395&gt;$C$9,IF(Raw!$N395&lt;$A$9,IF(Raw!$X395&gt;$C$9,IF(Raw!$X395&lt;$A$9,Raw!X395,-999),-999),-999),-999),-999),-999)</f>
        <v>624</v>
      </c>
      <c r="R395" s="9">
        <f t="shared" si="95"/>
        <v>0.13867099999999999</v>
      </c>
      <c r="S395" s="9">
        <f t="shared" si="96"/>
        <v>0.19139310040232699</v>
      </c>
      <c r="T395" s="9">
        <f t="shared" si="97"/>
        <v>0.20433800000000002</v>
      </c>
      <c r="U395" s="9">
        <f t="shared" si="98"/>
        <v>0.27401400791985209</v>
      </c>
      <c r="V395" s="15">
        <f t="shared" si="99"/>
        <v>0.22722118870000002</v>
      </c>
      <c r="X395" s="11">
        <f t="shared" si="100"/>
        <v>7.51898E+19</v>
      </c>
      <c r="Y395" s="11">
        <f t="shared" si="101"/>
        <v>3.1819999999999997E-18</v>
      </c>
      <c r="Z395" s="11">
        <f t="shared" si="102"/>
        <v>8.2399999999999997E-4</v>
      </c>
      <c r="AA395" s="16">
        <f t="shared" si="103"/>
        <v>0.16467947360973298</v>
      </c>
      <c r="AB395" s="9">
        <f t="shared" si="104"/>
        <v>0.57503327427846562</v>
      </c>
      <c r="AC395" s="9">
        <f t="shared" si="105"/>
        <v>0.83532052639026677</v>
      </c>
      <c r="AD395" s="15">
        <f t="shared" si="106"/>
        <v>199.85373010889919</v>
      </c>
      <c r="AE395" s="3">
        <f t="shared" si="107"/>
        <v>383.11279999999988</v>
      </c>
      <c r="AF395" s="2">
        <f t="shared" si="108"/>
        <v>0.25</v>
      </c>
      <c r="AG395" s="9">
        <f t="shared" si="109"/>
        <v>4.2125170449901453E-2</v>
      </c>
      <c r="AH395" s="2">
        <f t="shared" si="110"/>
        <v>2.0384150750665238</v>
      </c>
    </row>
    <row r="396" spans="1:34">
      <c r="A396" s="1">
        <f>Raw!A396</f>
        <v>383</v>
      </c>
      <c r="B396" s="14">
        <f>Raw!B396</f>
        <v>0.38730324074074068</v>
      </c>
      <c r="C396" s="15">
        <f>Raw!C396</f>
        <v>16.8</v>
      </c>
      <c r="D396" s="15">
        <f>IF(C396&gt;0.5,Raw!D396*D$11,-999)</f>
        <v>121.4</v>
      </c>
      <c r="E396" s="9">
        <f>IF(Raw!$G396&gt;$C$8,IF(Raw!$Q396&gt;$C$8,IF(Raw!$N396&gt;$C$9,IF(Raw!$N396&lt;$A$9,IF(Raw!$X396&gt;$C$9,IF(Raw!$X396&lt;$A$9,Raw!H396,-999),-999),-999),-999),-999),-999)</f>
        <v>0.57728800000000002</v>
      </c>
      <c r="F396" s="9">
        <f>IF(Raw!$G396&gt;$C$8,IF(Raw!$Q396&gt;$C$8,IF(Raw!$N396&gt;$C$9,IF(Raw!$N396&lt;$A$9,IF(Raw!$X396&gt;$C$9,IF(Raw!$X396&lt;$A$9,Raw!I396,-999),-999),-999),-999),-999),-999)</f>
        <v>0.70982699999999999</v>
      </c>
      <c r="G396" s="9">
        <f>Raw!G396</f>
        <v>0.92518800000000001</v>
      </c>
      <c r="H396" s="9">
        <f>IF(Raw!$G396&gt;$C$8,IF(Raw!$Q396&gt;$C$8,IF(Raw!$N396&gt;$C$9,IF(Raw!$N396&lt;$A$9,IF(Raw!$X396&gt;$C$9,IF(Raw!$X396&lt;$A$9,Raw!L396,-999),-999),-999),-999),-999),-999)</f>
        <v>437.2</v>
      </c>
      <c r="I396" s="9">
        <f>IF(Raw!$G396&gt;$C$8,IF(Raw!$Q396&gt;$C$8,IF(Raw!$N396&gt;$C$9,IF(Raw!$N396&lt;$A$9,IF(Raw!$X396&gt;$C$9,IF(Raw!$X396&lt;$A$9,Raw!M396,-999),-999),-999),-999),-999),-999)</f>
        <v>5.0000000000000004E-6</v>
      </c>
      <c r="J396" s="9">
        <f>IF(Raw!$G396&gt;$C$8,IF(Raw!$Q396&gt;$C$8,IF(Raw!$N396&gt;$C$9,IF(Raw!$N396&lt;$A$9,IF(Raw!$X396&gt;$C$9,IF(Raw!$X396&lt;$A$9,Raw!N396,-999),-999),-999),-999),-999),-999)</f>
        <v>964</v>
      </c>
      <c r="K396" s="9">
        <f>IF(Raw!$G396&gt;$C$8,IF(Raw!$Q396&gt;$C$8,IF(Raw!$N396&gt;$C$9,IF(Raw!$N396&lt;$A$9,IF(Raw!$X396&gt;$C$9,IF(Raw!$X396&lt;$A$9,Raw!R396,-999),-999),-999),-999),-999),-999)</f>
        <v>0.56015300000000001</v>
      </c>
      <c r="L396" s="9">
        <f>IF(Raw!$G396&gt;$C$8,IF(Raw!$Q396&gt;$C$8,IF(Raw!$N396&gt;$C$9,IF(Raw!$N396&lt;$A$9,IF(Raw!$X396&gt;$C$9,IF(Raw!$X396&lt;$A$9,Raw!S396,-999),-999),-999),-999),-999),-999)</f>
        <v>0.801674</v>
      </c>
      <c r="M396" s="9">
        <f>Raw!Q396</f>
        <v>0.97417600000000004</v>
      </c>
      <c r="N396" s="9">
        <f>IF(Raw!$G396&gt;$C$8,IF(Raw!$Q396&gt;$C$8,IF(Raw!$N396&gt;$C$9,IF(Raw!$N396&lt;$A$9,IF(Raw!$X396&gt;$C$9,IF(Raw!$X396&lt;$A$9,Raw!V396,-999),-999),-999),-999),-999),-999)</f>
        <v>459.5</v>
      </c>
      <c r="O396" s="9">
        <f>IF(Raw!$G396&gt;$C$8,IF(Raw!$Q396&gt;$C$8,IF(Raw!$N396&gt;$C$9,IF(Raw!$N396&lt;$A$9,IF(Raw!$X396&gt;$C$9,IF(Raw!$X396&lt;$A$9,Raw!W396,-999),-999),-999),-999),-999),-999)</f>
        <v>6.0000000000000002E-6</v>
      </c>
      <c r="P396" s="9">
        <f>IF(Raw!$G396&gt;$C$8,IF(Raw!$Q396&gt;$C$8,IF(Raw!$N396&gt;$C$9,IF(Raw!$N396&lt;$A$9,IF(Raw!$X396&gt;$C$9,IF(Raw!$X396&lt;$A$9,Raw!X396,-999),-999),-999),-999),-999),-999)</f>
        <v>631</v>
      </c>
      <c r="R396" s="9">
        <f t="shared" si="95"/>
        <v>0.13253899999999996</v>
      </c>
      <c r="S396" s="9">
        <f t="shared" si="96"/>
        <v>0.1867201444859099</v>
      </c>
      <c r="T396" s="9">
        <f t="shared" si="97"/>
        <v>0.24152099999999999</v>
      </c>
      <c r="U396" s="9">
        <f t="shared" si="98"/>
        <v>0.30127084076569777</v>
      </c>
      <c r="V396" s="15">
        <f t="shared" si="99"/>
        <v>0.24427006780000002</v>
      </c>
      <c r="X396" s="11">
        <f t="shared" si="100"/>
        <v>7.3082799999999992E+19</v>
      </c>
      <c r="Y396" s="11">
        <f t="shared" si="101"/>
        <v>4.3719999999999995E-18</v>
      </c>
      <c r="Z396" s="11">
        <f t="shared" si="102"/>
        <v>9.639999999999999E-4</v>
      </c>
      <c r="AA396" s="16">
        <f t="shared" si="103"/>
        <v>0.23548298015633001</v>
      </c>
      <c r="AB396" s="9">
        <f t="shared" si="104"/>
        <v>0.61702708485033697</v>
      </c>
      <c r="AC396" s="9">
        <f t="shared" si="105"/>
        <v>0.76451701984367004</v>
      </c>
      <c r="AD396" s="15">
        <f t="shared" si="106"/>
        <v>244.27695036963695</v>
      </c>
      <c r="AE396" s="3">
        <f t="shared" si="107"/>
        <v>526.38879999999983</v>
      </c>
      <c r="AF396" s="2">
        <f t="shared" si="108"/>
        <v>0.25</v>
      </c>
      <c r="AG396" s="9">
        <f t="shared" si="109"/>
        <v>5.6610401705800881E-2</v>
      </c>
      <c r="AH396" s="2">
        <f t="shared" si="110"/>
        <v>2.7393478770587651</v>
      </c>
    </row>
    <row r="397" spans="1:34">
      <c r="A397" s="1">
        <f>Raw!A397</f>
        <v>384</v>
      </c>
      <c r="B397" s="14">
        <f>Raw!B397</f>
        <v>0.3873611111111111</v>
      </c>
      <c r="C397" s="15">
        <f>Raw!C397</f>
        <v>16</v>
      </c>
      <c r="D397" s="15">
        <f>IF(C397&gt;0.5,Raw!D397*D$11,-999)</f>
        <v>136.30000000000001</v>
      </c>
      <c r="E397" s="9">
        <f>IF(Raw!$G397&gt;$C$8,IF(Raw!$Q397&gt;$C$8,IF(Raw!$N397&gt;$C$9,IF(Raw!$N397&lt;$A$9,IF(Raw!$X397&gt;$C$9,IF(Raw!$X397&lt;$A$9,Raw!H397,-999),-999),-999),-999),-999),-999)</f>
        <v>0.554678</v>
      </c>
      <c r="F397" s="9">
        <f>IF(Raw!$G397&gt;$C$8,IF(Raw!$Q397&gt;$C$8,IF(Raw!$N397&gt;$C$9,IF(Raw!$N397&lt;$A$9,IF(Raw!$X397&gt;$C$9,IF(Raw!$X397&lt;$A$9,Raw!I397,-999),-999),-999),-999),-999),-999)</f>
        <v>0.66436399999999995</v>
      </c>
      <c r="G397" s="9">
        <f>Raw!G397</f>
        <v>0.88125100000000001</v>
      </c>
      <c r="H397" s="9">
        <f>IF(Raw!$G397&gt;$C$8,IF(Raw!$Q397&gt;$C$8,IF(Raw!$N397&gt;$C$9,IF(Raw!$N397&lt;$A$9,IF(Raw!$X397&gt;$C$9,IF(Raw!$X397&lt;$A$9,Raw!L397,-999),-999),-999),-999),-999),-999)</f>
        <v>381.1</v>
      </c>
      <c r="I397" s="9">
        <f>IF(Raw!$G397&gt;$C$8,IF(Raw!$Q397&gt;$C$8,IF(Raw!$N397&gt;$C$9,IF(Raw!$N397&lt;$A$9,IF(Raw!$X397&gt;$C$9,IF(Raw!$X397&lt;$A$9,Raw!M397,-999),-999),-999),-999),-999),-999)</f>
        <v>0.37081399999999998</v>
      </c>
      <c r="J397" s="9">
        <f>IF(Raw!$G397&gt;$C$8,IF(Raw!$Q397&gt;$C$8,IF(Raw!$N397&gt;$C$9,IF(Raw!$N397&lt;$A$9,IF(Raw!$X397&gt;$C$9,IF(Raw!$X397&lt;$A$9,Raw!N397,-999),-999),-999),-999),-999),-999)</f>
        <v>717</v>
      </c>
      <c r="K397" s="9">
        <f>IF(Raw!$G397&gt;$C$8,IF(Raw!$Q397&gt;$C$8,IF(Raw!$N397&gt;$C$9,IF(Raw!$N397&lt;$A$9,IF(Raw!$X397&gt;$C$9,IF(Raw!$X397&lt;$A$9,Raw!R397,-999),-999),-999),-999),-999),-999)</f>
        <v>0.51937599999999995</v>
      </c>
      <c r="L397" s="9">
        <f>IF(Raw!$G397&gt;$C$8,IF(Raw!$Q397&gt;$C$8,IF(Raw!$N397&gt;$C$9,IF(Raw!$N397&lt;$A$9,IF(Raw!$X397&gt;$C$9,IF(Raw!$X397&lt;$A$9,Raw!S397,-999),-999),-999),-999),-999),-999)</f>
        <v>0.725356</v>
      </c>
      <c r="M397" s="9">
        <f>Raw!Q397</f>
        <v>0.946932</v>
      </c>
      <c r="N397" s="9">
        <f>IF(Raw!$G397&gt;$C$8,IF(Raw!$Q397&gt;$C$8,IF(Raw!$N397&gt;$C$9,IF(Raw!$N397&lt;$A$9,IF(Raw!$X397&gt;$C$9,IF(Raw!$X397&lt;$A$9,Raw!V397,-999),-999),-999),-999),-999),-999)</f>
        <v>424.7</v>
      </c>
      <c r="O397" s="9">
        <f>IF(Raw!$G397&gt;$C$8,IF(Raw!$Q397&gt;$C$8,IF(Raw!$N397&gt;$C$9,IF(Raw!$N397&lt;$A$9,IF(Raw!$X397&gt;$C$9,IF(Raw!$X397&lt;$A$9,Raw!W397,-999),-999),-999),-999),-999),-999)</f>
        <v>6.9999999999999999E-6</v>
      </c>
      <c r="P397" s="9">
        <f>IF(Raw!$G397&gt;$C$8,IF(Raw!$Q397&gt;$C$8,IF(Raw!$N397&gt;$C$9,IF(Raw!$N397&lt;$A$9,IF(Raw!$X397&gt;$C$9,IF(Raw!$X397&lt;$A$9,Raw!X397,-999),-999),-999),-999),-999),-999)</f>
        <v>507</v>
      </c>
      <c r="R397" s="9">
        <f t="shared" si="95"/>
        <v>0.10968599999999995</v>
      </c>
      <c r="S397" s="9">
        <f t="shared" si="96"/>
        <v>0.1650992528192376</v>
      </c>
      <c r="T397" s="9">
        <f t="shared" si="97"/>
        <v>0.20598000000000005</v>
      </c>
      <c r="U397" s="9">
        <f t="shared" si="98"/>
        <v>0.28397090532097352</v>
      </c>
      <c r="V397" s="15">
        <f t="shared" si="99"/>
        <v>0.22101597320000002</v>
      </c>
      <c r="X397" s="11">
        <f t="shared" si="100"/>
        <v>8.2052599999999984E+19</v>
      </c>
      <c r="Y397" s="11">
        <f t="shared" si="101"/>
        <v>3.811E-18</v>
      </c>
      <c r="Z397" s="11">
        <f t="shared" si="102"/>
        <v>7.1699999999999997E-4</v>
      </c>
      <c r="AA397" s="16">
        <f t="shared" si="103"/>
        <v>0.18314512286291909</v>
      </c>
      <c r="AB397" s="9">
        <f t="shared" si="104"/>
        <v>0.557100232407304</v>
      </c>
      <c r="AC397" s="9">
        <f t="shared" si="105"/>
        <v>0.81685487713708105</v>
      </c>
      <c r="AD397" s="15">
        <f t="shared" si="106"/>
        <v>255.43252840016612</v>
      </c>
      <c r="AE397" s="3">
        <f t="shared" si="107"/>
        <v>458.84439999999989</v>
      </c>
      <c r="AF397" s="2">
        <f t="shared" si="108"/>
        <v>0.25</v>
      </c>
      <c r="AG397" s="9">
        <f t="shared" si="109"/>
        <v>5.5796466414015727E-2</v>
      </c>
      <c r="AH397" s="2">
        <f t="shared" si="110"/>
        <v>2.6999619718817951</v>
      </c>
    </row>
    <row r="398" spans="1:34">
      <c r="A398" s="1">
        <f>Raw!A398</f>
        <v>385</v>
      </c>
      <c r="B398" s="14">
        <f>Raw!B398</f>
        <v>0.38740740740740742</v>
      </c>
      <c r="C398" s="15">
        <f>Raw!C398</f>
        <v>14.8</v>
      </c>
      <c r="D398" s="15">
        <f>IF(C398&gt;0.5,Raw!D398*D$11,-999)</f>
        <v>137.19999999999999</v>
      </c>
      <c r="E398" s="9">
        <f>IF(Raw!$G398&gt;$C$8,IF(Raw!$Q398&gt;$C$8,IF(Raw!$N398&gt;$C$9,IF(Raw!$N398&lt;$A$9,IF(Raw!$X398&gt;$C$9,IF(Raw!$X398&lt;$A$9,Raw!H398,-999),-999),-999),-999),-999),-999)</f>
        <v>0.57468300000000005</v>
      </c>
      <c r="F398" s="9">
        <f>IF(Raw!$G398&gt;$C$8,IF(Raw!$Q398&gt;$C$8,IF(Raw!$N398&gt;$C$9,IF(Raw!$N398&lt;$A$9,IF(Raw!$X398&gt;$C$9,IF(Raw!$X398&lt;$A$9,Raw!I398,-999),-999),-999),-999),-999),-999)</f>
        <v>0.69433100000000003</v>
      </c>
      <c r="G398" s="9">
        <f>Raw!G398</f>
        <v>0.91419300000000003</v>
      </c>
      <c r="H398" s="9">
        <f>IF(Raw!$G398&gt;$C$8,IF(Raw!$Q398&gt;$C$8,IF(Raw!$N398&gt;$C$9,IF(Raw!$N398&lt;$A$9,IF(Raw!$X398&gt;$C$9,IF(Raw!$X398&lt;$A$9,Raw!L398,-999),-999),-999),-999),-999),-999)</f>
        <v>339.4</v>
      </c>
      <c r="I398" s="9">
        <f>IF(Raw!$G398&gt;$C$8,IF(Raw!$Q398&gt;$C$8,IF(Raw!$N398&gt;$C$9,IF(Raw!$N398&lt;$A$9,IF(Raw!$X398&gt;$C$9,IF(Raw!$X398&lt;$A$9,Raw!M398,-999),-999),-999),-999),-999),-999)</f>
        <v>6.9999999999999999E-6</v>
      </c>
      <c r="J398" s="9">
        <f>IF(Raw!$G398&gt;$C$8,IF(Raw!$Q398&gt;$C$8,IF(Raw!$N398&gt;$C$9,IF(Raw!$N398&lt;$A$9,IF(Raw!$X398&gt;$C$9,IF(Raw!$X398&lt;$A$9,Raw!N398,-999),-999),-999),-999),-999),-999)</f>
        <v>713</v>
      </c>
      <c r="K398" s="9">
        <f>IF(Raw!$G398&gt;$C$8,IF(Raw!$Q398&gt;$C$8,IF(Raw!$N398&gt;$C$9,IF(Raw!$N398&lt;$A$9,IF(Raw!$X398&gt;$C$9,IF(Raw!$X398&lt;$A$9,Raw!R398,-999),-999),-999),-999),-999),-999)</f>
        <v>0.55441099999999999</v>
      </c>
      <c r="L398" s="9">
        <f>IF(Raw!$G398&gt;$C$8,IF(Raw!$Q398&gt;$C$8,IF(Raw!$N398&gt;$C$9,IF(Raw!$N398&lt;$A$9,IF(Raw!$X398&gt;$C$9,IF(Raw!$X398&lt;$A$9,Raw!S398,-999),-999),-999),-999),-999),-999)</f>
        <v>0.74116199999999999</v>
      </c>
      <c r="M398" s="9">
        <f>Raw!Q398</f>
        <v>0.95255800000000002</v>
      </c>
      <c r="N398" s="9">
        <f>IF(Raw!$G398&gt;$C$8,IF(Raw!$Q398&gt;$C$8,IF(Raw!$N398&gt;$C$9,IF(Raw!$N398&lt;$A$9,IF(Raw!$X398&gt;$C$9,IF(Raw!$X398&lt;$A$9,Raw!V398,-999),-999),-999),-999),-999),-999)</f>
        <v>420.4</v>
      </c>
      <c r="O398" s="9">
        <f>IF(Raw!$G398&gt;$C$8,IF(Raw!$Q398&gt;$C$8,IF(Raw!$N398&gt;$C$9,IF(Raw!$N398&lt;$A$9,IF(Raw!$X398&gt;$C$9,IF(Raw!$X398&lt;$A$9,Raw!W398,-999),-999),-999),-999),-999),-999)</f>
        <v>0.229155</v>
      </c>
      <c r="P398" s="9">
        <f>IF(Raw!$G398&gt;$C$8,IF(Raw!$Q398&gt;$C$8,IF(Raw!$N398&gt;$C$9,IF(Raw!$N398&lt;$A$9,IF(Raw!$X398&gt;$C$9,IF(Raw!$X398&lt;$A$9,Raw!X398,-999),-999),-999),-999),-999),-999)</f>
        <v>947</v>
      </c>
      <c r="R398" s="9">
        <f t="shared" si="95"/>
        <v>0.11964799999999998</v>
      </c>
      <c r="S398" s="9">
        <f t="shared" si="96"/>
        <v>0.17232127040273296</v>
      </c>
      <c r="T398" s="9">
        <f t="shared" si="97"/>
        <v>0.186751</v>
      </c>
      <c r="U398" s="9">
        <f t="shared" si="98"/>
        <v>0.25197055434574356</v>
      </c>
      <c r="V398" s="15">
        <f t="shared" si="99"/>
        <v>0.22583206140000001</v>
      </c>
      <c r="X398" s="11">
        <f t="shared" si="100"/>
        <v>8.2594399999999967E+19</v>
      </c>
      <c r="Y398" s="11">
        <f t="shared" si="101"/>
        <v>3.3939999999999994E-18</v>
      </c>
      <c r="Z398" s="11">
        <f t="shared" si="102"/>
        <v>7.1299999999999998E-4</v>
      </c>
      <c r="AA398" s="16">
        <f t="shared" si="103"/>
        <v>0.16657777221056436</v>
      </c>
      <c r="AB398" s="9">
        <f t="shared" si="104"/>
        <v>0.58551956553809514</v>
      </c>
      <c r="AC398" s="9">
        <f t="shared" si="105"/>
        <v>0.83342222778943531</v>
      </c>
      <c r="AD398" s="15">
        <f t="shared" si="106"/>
        <v>233.62941404006216</v>
      </c>
      <c r="AE398" s="3">
        <f t="shared" si="107"/>
        <v>408.63759999999979</v>
      </c>
      <c r="AF398" s="2">
        <f t="shared" si="108"/>
        <v>0.25</v>
      </c>
      <c r="AG398" s="9">
        <f t="shared" si="109"/>
        <v>4.5282871513189001E-2</v>
      </c>
      <c r="AH398" s="2">
        <f t="shared" si="110"/>
        <v>2.1912145861715051</v>
      </c>
    </row>
    <row r="399" spans="1:34">
      <c r="A399" s="1">
        <f>Raw!A399</f>
        <v>386</v>
      </c>
      <c r="B399" s="14">
        <f>Raw!B399</f>
        <v>0.38746527777777778</v>
      </c>
      <c r="C399" s="15">
        <f>Raw!C399</f>
        <v>14.8</v>
      </c>
      <c r="D399" s="15">
        <f>IF(C399&gt;0.5,Raw!D399*D$11,-999)</f>
        <v>153.9</v>
      </c>
      <c r="E399" s="9">
        <f>IF(Raw!$G399&gt;$C$8,IF(Raw!$Q399&gt;$C$8,IF(Raw!$N399&gt;$C$9,IF(Raw!$N399&lt;$A$9,IF(Raw!$X399&gt;$C$9,IF(Raw!$X399&lt;$A$9,Raw!H399,-999),-999),-999),-999),-999),-999)</f>
        <v>0.57037899999999997</v>
      </c>
      <c r="F399" s="9">
        <f>IF(Raw!$G399&gt;$C$8,IF(Raw!$Q399&gt;$C$8,IF(Raw!$N399&gt;$C$9,IF(Raw!$N399&lt;$A$9,IF(Raw!$X399&gt;$C$9,IF(Raw!$X399&lt;$A$9,Raw!I399,-999),-999),-999),-999),-999),-999)</f>
        <v>0.68776800000000005</v>
      </c>
      <c r="G399" s="9">
        <f>Raw!G399</f>
        <v>0.92666300000000001</v>
      </c>
      <c r="H399" s="9">
        <f>IF(Raw!$G399&gt;$C$8,IF(Raw!$Q399&gt;$C$8,IF(Raw!$N399&gt;$C$9,IF(Raw!$N399&lt;$A$9,IF(Raw!$X399&gt;$C$9,IF(Raw!$X399&lt;$A$9,Raw!L399,-999),-999),-999),-999),-999),-999)</f>
        <v>251.2</v>
      </c>
      <c r="I399" s="9">
        <f>IF(Raw!$G399&gt;$C$8,IF(Raw!$Q399&gt;$C$8,IF(Raw!$N399&gt;$C$9,IF(Raw!$N399&lt;$A$9,IF(Raw!$X399&gt;$C$9,IF(Raw!$X399&lt;$A$9,Raw!M399,-999),-999),-999),-999),-999),-999)</f>
        <v>6.0000000000000002E-6</v>
      </c>
      <c r="J399" s="9">
        <f>IF(Raw!$G399&gt;$C$8,IF(Raw!$Q399&gt;$C$8,IF(Raw!$N399&gt;$C$9,IF(Raw!$N399&lt;$A$9,IF(Raw!$X399&gt;$C$9,IF(Raw!$X399&lt;$A$9,Raw!N399,-999),-999),-999),-999),-999),-999)</f>
        <v>837</v>
      </c>
      <c r="K399" s="9">
        <f>IF(Raw!$G399&gt;$C$8,IF(Raw!$Q399&gt;$C$8,IF(Raw!$N399&gt;$C$9,IF(Raw!$N399&lt;$A$9,IF(Raw!$X399&gt;$C$9,IF(Raw!$X399&lt;$A$9,Raw!R399,-999),-999),-999),-999),-999),-999)</f>
        <v>0.51997400000000005</v>
      </c>
      <c r="L399" s="9">
        <f>IF(Raw!$G399&gt;$C$8,IF(Raw!$Q399&gt;$C$8,IF(Raw!$N399&gt;$C$9,IF(Raw!$N399&lt;$A$9,IF(Raw!$X399&gt;$C$9,IF(Raw!$X399&lt;$A$9,Raw!S399,-999),-999),-999),-999),-999),-999)</f>
        <v>0.71362300000000001</v>
      </c>
      <c r="M399" s="9">
        <f>Raw!Q399</f>
        <v>0.95280600000000004</v>
      </c>
      <c r="N399" s="9">
        <f>IF(Raw!$G399&gt;$C$8,IF(Raw!$Q399&gt;$C$8,IF(Raw!$N399&gt;$C$9,IF(Raw!$N399&lt;$A$9,IF(Raw!$X399&gt;$C$9,IF(Raw!$X399&lt;$A$9,Raw!V399,-999),-999),-999),-999),-999),-999)</f>
        <v>341.2</v>
      </c>
      <c r="O399" s="9">
        <f>IF(Raw!$G399&gt;$C$8,IF(Raw!$Q399&gt;$C$8,IF(Raw!$N399&gt;$C$9,IF(Raw!$N399&lt;$A$9,IF(Raw!$X399&gt;$C$9,IF(Raw!$X399&lt;$A$9,Raw!W399,-999),-999),-999),-999),-999),-999)</f>
        <v>3.0000000000000001E-6</v>
      </c>
      <c r="P399" s="9">
        <f>IF(Raw!$G399&gt;$C$8,IF(Raw!$Q399&gt;$C$8,IF(Raw!$N399&gt;$C$9,IF(Raw!$N399&lt;$A$9,IF(Raw!$X399&gt;$C$9,IF(Raw!$X399&lt;$A$9,Raw!X399,-999),-999),-999),-999),-999),-999)</f>
        <v>458</v>
      </c>
      <c r="R399" s="9">
        <f t="shared" ref="R399:R462" si="111">F399-E399</f>
        <v>0.11738900000000008</v>
      </c>
      <c r="S399" s="9">
        <f t="shared" ref="S399:S462" si="112">R399/F399</f>
        <v>0.17068110176687498</v>
      </c>
      <c r="T399" s="9">
        <f t="shared" ref="T399:T462" si="113">L399-K399</f>
        <v>0.19364899999999996</v>
      </c>
      <c r="U399" s="9">
        <f t="shared" ref="U399:U462" si="114">T399/L399</f>
        <v>0.2713603681495691</v>
      </c>
      <c r="V399" s="15">
        <f t="shared" ref="V399:V462" si="115">IF(L399&gt;0,L399*V$8+V$10,-999)</f>
        <v>0.21744092810000001</v>
      </c>
      <c r="X399" s="11">
        <f t="shared" ref="X399:X462" si="116">D399*6.02*10^23*10^(-6)</f>
        <v>9.2647799999999984E+19</v>
      </c>
      <c r="Y399" s="11">
        <f t="shared" ref="Y399:Y462" si="117">H399*10^(-20)</f>
        <v>2.5119999999999998E-18</v>
      </c>
      <c r="Z399" s="11">
        <f t="shared" ref="Z399:Z462" si="118">J399*10^(-6)</f>
        <v>8.3699999999999996E-4</v>
      </c>
      <c r="AA399" s="16">
        <f t="shared" ref="AA399:AA462" si="119">IF(Z399&gt;0,(X399*Y399/(X399*Y399+1/Z399)),1)</f>
        <v>0.16303709052579635</v>
      </c>
      <c r="AB399" s="9">
        <f t="shared" ref="AB399:AB462" si="120">K399+T399*AA399</f>
        <v>0.55154596954322999</v>
      </c>
      <c r="AC399" s="9">
        <f t="shared" ref="AC399:AC462" si="121">IF(T399&gt;0,(L399-AB399)/T399,-999)</f>
        <v>0.8369629094742036</v>
      </c>
      <c r="AD399" s="15">
        <f t="shared" ref="AD399:AD462" si="122">IF(AC399&gt;0,X399*Y399*AC399,-999)</f>
        <v>194.78744387789288</v>
      </c>
      <c r="AE399" s="3">
        <f t="shared" ref="AE399:AE462" si="123">AE$9*Y399</f>
        <v>302.44479999999987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4.0659686524321954E-2</v>
      </c>
      <c r="AH399" s="2">
        <f t="shared" ref="AH399:AH462" si="126">((AG399*12.01)/893.5)*3600</f>
        <v>1.9675010705826343</v>
      </c>
    </row>
    <row r="400" spans="1:34">
      <c r="A400" s="1">
        <f>Raw!A400</f>
        <v>387</v>
      </c>
      <c r="B400" s="14">
        <f>Raw!B400</f>
        <v>0.38751157407407405</v>
      </c>
      <c r="C400" s="15">
        <f>Raw!C400</f>
        <v>13.1</v>
      </c>
      <c r="D400" s="15">
        <f>IF(C400&gt;0.5,Raw!D400*D$11,-999)</f>
        <v>163.6</v>
      </c>
      <c r="E400" s="9">
        <f>IF(Raw!$G400&gt;$C$8,IF(Raw!$Q400&gt;$C$8,IF(Raw!$N400&gt;$C$9,IF(Raw!$N400&lt;$A$9,IF(Raw!$X400&gt;$C$9,IF(Raw!$X400&lt;$A$9,Raw!H400,-999),-999),-999),-999),-999),-999)</f>
        <v>0.589835</v>
      </c>
      <c r="F400" s="9">
        <f>IF(Raw!$G400&gt;$C$8,IF(Raw!$Q400&gt;$C$8,IF(Raw!$N400&gt;$C$9,IF(Raw!$N400&lt;$A$9,IF(Raw!$X400&gt;$C$9,IF(Raw!$X400&lt;$A$9,Raw!I400,-999),-999),-999),-999),-999),-999)</f>
        <v>0.72424599999999995</v>
      </c>
      <c r="G400" s="9">
        <f>Raw!G400</f>
        <v>0.92886999999999997</v>
      </c>
      <c r="H400" s="9">
        <f>IF(Raw!$G400&gt;$C$8,IF(Raw!$Q400&gt;$C$8,IF(Raw!$N400&gt;$C$9,IF(Raw!$N400&lt;$A$9,IF(Raw!$X400&gt;$C$9,IF(Raw!$X400&lt;$A$9,Raw!L400,-999),-999),-999),-999),-999),-999)</f>
        <v>385.5</v>
      </c>
      <c r="I400" s="9">
        <f>IF(Raw!$G400&gt;$C$8,IF(Raw!$Q400&gt;$C$8,IF(Raw!$N400&gt;$C$9,IF(Raw!$N400&lt;$A$9,IF(Raw!$X400&gt;$C$9,IF(Raw!$X400&lt;$A$9,Raw!M400,-999),-999),-999),-999),-999),-999)</f>
        <v>2.0000000000000002E-5</v>
      </c>
      <c r="J400" s="9">
        <f>IF(Raw!$G400&gt;$C$8,IF(Raw!$Q400&gt;$C$8,IF(Raw!$N400&gt;$C$9,IF(Raw!$N400&lt;$A$9,IF(Raw!$X400&gt;$C$9,IF(Raw!$X400&lt;$A$9,Raw!N400,-999),-999),-999),-999),-999),-999)</f>
        <v>682</v>
      </c>
      <c r="K400" s="9">
        <f>IF(Raw!$G400&gt;$C$8,IF(Raw!$Q400&gt;$C$8,IF(Raw!$N400&gt;$C$9,IF(Raw!$N400&lt;$A$9,IF(Raw!$X400&gt;$C$9,IF(Raw!$X400&lt;$A$9,Raw!R400,-999),-999),-999),-999),-999),-999)</f>
        <v>0.56310700000000002</v>
      </c>
      <c r="L400" s="9">
        <f>IF(Raw!$G400&gt;$C$8,IF(Raw!$Q400&gt;$C$8,IF(Raw!$N400&gt;$C$9,IF(Raw!$N400&lt;$A$9,IF(Raw!$X400&gt;$C$9,IF(Raw!$X400&lt;$A$9,Raw!S400,-999),-999),-999),-999),-999),-999)</f>
        <v>0.78314600000000001</v>
      </c>
      <c r="M400" s="9">
        <f>Raw!Q400</f>
        <v>0.96732600000000002</v>
      </c>
      <c r="N400" s="9">
        <f>IF(Raw!$G400&gt;$C$8,IF(Raw!$Q400&gt;$C$8,IF(Raw!$N400&gt;$C$9,IF(Raw!$N400&lt;$A$9,IF(Raw!$X400&gt;$C$9,IF(Raw!$X400&lt;$A$9,Raw!V400,-999),-999),-999),-999),-999),-999)</f>
        <v>407.7</v>
      </c>
      <c r="O400" s="9">
        <f>IF(Raw!$G400&gt;$C$8,IF(Raw!$Q400&gt;$C$8,IF(Raw!$N400&gt;$C$9,IF(Raw!$N400&lt;$A$9,IF(Raw!$X400&gt;$C$9,IF(Raw!$X400&lt;$A$9,Raw!W400,-999),-999),-999),-999),-999),-999)</f>
        <v>1.5E-5</v>
      </c>
      <c r="P400" s="9">
        <f>IF(Raw!$G400&gt;$C$8,IF(Raw!$Q400&gt;$C$8,IF(Raw!$N400&gt;$C$9,IF(Raw!$N400&lt;$A$9,IF(Raw!$X400&gt;$C$9,IF(Raw!$X400&lt;$A$9,Raw!X400,-999),-999),-999),-999),-999),-999)</f>
        <v>562</v>
      </c>
      <c r="R400" s="9">
        <f t="shared" si="111"/>
        <v>0.13441099999999995</v>
      </c>
      <c r="S400" s="9">
        <f t="shared" si="112"/>
        <v>0.18558749375212283</v>
      </c>
      <c r="T400" s="9">
        <f t="shared" si="113"/>
        <v>0.22003899999999998</v>
      </c>
      <c r="U400" s="9">
        <f t="shared" si="114"/>
        <v>0.28096804427271543</v>
      </c>
      <c r="V400" s="15">
        <f t="shared" si="115"/>
        <v>0.23862458620000002</v>
      </c>
      <c r="X400" s="11">
        <f t="shared" si="116"/>
        <v>9.8487199999999967E+19</v>
      </c>
      <c r="Y400" s="11">
        <f t="shared" si="117"/>
        <v>3.8549999999999999E-18</v>
      </c>
      <c r="Z400" s="11">
        <f t="shared" si="118"/>
        <v>6.8199999999999999E-4</v>
      </c>
      <c r="AA400" s="16">
        <f t="shared" si="119"/>
        <v>0.20567698363588188</v>
      </c>
      <c r="AB400" s="9">
        <f t="shared" si="120"/>
        <v>0.60836395780225583</v>
      </c>
      <c r="AC400" s="9">
        <f t="shared" si="121"/>
        <v>0.79432301636411817</v>
      </c>
      <c r="AD400" s="15">
        <f t="shared" si="122"/>
        <v>301.57915489132245</v>
      </c>
      <c r="AE400" s="3">
        <f t="shared" si="123"/>
        <v>464.14199999999988</v>
      </c>
      <c r="AF400" s="2">
        <f t="shared" si="124"/>
        <v>0.25</v>
      </c>
      <c r="AG400" s="9">
        <f t="shared" si="125"/>
        <v>6.5180081033256301E-2</v>
      </c>
      <c r="AH400" s="2">
        <f t="shared" si="126"/>
        <v>3.1540301998364511</v>
      </c>
    </row>
    <row r="401" spans="1:34">
      <c r="A401" s="1">
        <f>Raw!A401</f>
        <v>388</v>
      </c>
      <c r="B401" s="14">
        <f>Raw!B401</f>
        <v>0.38756944444444441</v>
      </c>
      <c r="C401" s="15">
        <f>Raw!C401</f>
        <v>13.1</v>
      </c>
      <c r="D401" s="15">
        <f>IF(C401&gt;0.5,Raw!D401*D$11,-999)</f>
        <v>172.4</v>
      </c>
      <c r="E401" s="9">
        <f>IF(Raw!$G401&gt;$C$8,IF(Raw!$Q401&gt;$C$8,IF(Raw!$N401&gt;$C$9,IF(Raw!$N401&lt;$A$9,IF(Raw!$X401&gt;$C$9,IF(Raw!$X401&lt;$A$9,Raw!H401,-999),-999),-999),-999),-999),-999)</f>
        <v>0.55001800000000001</v>
      </c>
      <c r="F401" s="9">
        <f>IF(Raw!$G401&gt;$C$8,IF(Raw!$Q401&gt;$C$8,IF(Raw!$N401&gt;$C$9,IF(Raw!$N401&lt;$A$9,IF(Raw!$X401&gt;$C$9,IF(Raw!$X401&lt;$A$9,Raw!I401,-999),-999),-999),-999),-999),-999)</f>
        <v>0.66117899999999996</v>
      </c>
      <c r="G401" s="9">
        <f>Raw!G401</f>
        <v>0.83967999999999998</v>
      </c>
      <c r="H401" s="9">
        <f>IF(Raw!$G401&gt;$C$8,IF(Raw!$Q401&gt;$C$8,IF(Raw!$N401&gt;$C$9,IF(Raw!$N401&lt;$A$9,IF(Raw!$X401&gt;$C$9,IF(Raw!$X401&lt;$A$9,Raw!L401,-999),-999),-999),-999),-999),-999)</f>
        <v>424.6</v>
      </c>
      <c r="I401" s="9">
        <f>IF(Raw!$G401&gt;$C$8,IF(Raw!$Q401&gt;$C$8,IF(Raw!$N401&gt;$C$9,IF(Raw!$N401&lt;$A$9,IF(Raw!$X401&gt;$C$9,IF(Raw!$X401&lt;$A$9,Raw!M401,-999),-999),-999),-999),-999),-999)</f>
        <v>0.22917499999999999</v>
      </c>
      <c r="J401" s="9">
        <f>IF(Raw!$G401&gt;$C$8,IF(Raw!$Q401&gt;$C$8,IF(Raw!$N401&gt;$C$9,IF(Raw!$N401&lt;$A$9,IF(Raw!$X401&gt;$C$9,IF(Raw!$X401&lt;$A$9,Raw!N401,-999),-999),-999),-999),-999),-999)</f>
        <v>1380</v>
      </c>
      <c r="K401" s="9">
        <f>IF(Raw!$G401&gt;$C$8,IF(Raw!$Q401&gt;$C$8,IF(Raw!$N401&gt;$C$9,IF(Raw!$N401&lt;$A$9,IF(Raw!$X401&gt;$C$9,IF(Raw!$X401&lt;$A$9,Raw!R401,-999),-999),-999),-999),-999),-999)</f>
        <v>0.51055499999999998</v>
      </c>
      <c r="L401" s="9">
        <f>IF(Raw!$G401&gt;$C$8,IF(Raw!$Q401&gt;$C$8,IF(Raw!$N401&gt;$C$9,IF(Raw!$N401&lt;$A$9,IF(Raw!$X401&gt;$C$9,IF(Raw!$X401&lt;$A$9,Raw!S401,-999),-999),-999),-999),-999),-999)</f>
        <v>0.70542199999999999</v>
      </c>
      <c r="M401" s="9">
        <f>Raw!Q401</f>
        <v>0.95459000000000005</v>
      </c>
      <c r="N401" s="9">
        <f>IF(Raw!$G401&gt;$C$8,IF(Raw!$Q401&gt;$C$8,IF(Raw!$N401&gt;$C$9,IF(Raw!$N401&lt;$A$9,IF(Raw!$X401&gt;$C$9,IF(Raw!$X401&lt;$A$9,Raw!V401,-999),-999),-999),-999),-999),-999)</f>
        <v>434.1</v>
      </c>
      <c r="O401" s="9">
        <f>IF(Raw!$G401&gt;$C$8,IF(Raw!$Q401&gt;$C$8,IF(Raw!$N401&gt;$C$9,IF(Raw!$N401&lt;$A$9,IF(Raw!$X401&gt;$C$9,IF(Raw!$X401&lt;$A$9,Raw!W401,-999),-999),-999),-999),-999),-999)</f>
        <v>1.44E-4</v>
      </c>
      <c r="P401" s="9">
        <f>IF(Raw!$G401&gt;$C$8,IF(Raw!$Q401&gt;$C$8,IF(Raw!$N401&gt;$C$9,IF(Raw!$N401&lt;$A$9,IF(Raw!$X401&gt;$C$9,IF(Raw!$X401&lt;$A$9,Raw!X401,-999),-999),-999),-999),-999),-999)</f>
        <v>461</v>
      </c>
      <c r="R401" s="9">
        <f t="shared" si="111"/>
        <v>0.11116099999999995</v>
      </c>
      <c r="S401" s="9">
        <f t="shared" si="112"/>
        <v>0.1681254244312054</v>
      </c>
      <c r="T401" s="9">
        <f t="shared" si="113"/>
        <v>0.19486700000000001</v>
      </c>
      <c r="U401" s="9">
        <f t="shared" si="114"/>
        <v>0.27624173898744298</v>
      </c>
      <c r="V401" s="15">
        <f t="shared" si="115"/>
        <v>0.21494208340000001</v>
      </c>
      <c r="X401" s="11">
        <f t="shared" si="116"/>
        <v>1.0378479999999997E+20</v>
      </c>
      <c r="Y401" s="11">
        <f t="shared" si="117"/>
        <v>4.2460000000000004E-18</v>
      </c>
      <c r="Z401" s="11">
        <f t="shared" si="118"/>
        <v>1.3799999999999999E-3</v>
      </c>
      <c r="AA401" s="16">
        <f t="shared" si="119"/>
        <v>0.37815777695553149</v>
      </c>
      <c r="AB401" s="9">
        <f t="shared" si="120"/>
        <v>0.58424547152199358</v>
      </c>
      <c r="AC401" s="9">
        <f t="shared" si="121"/>
        <v>0.62184222304446835</v>
      </c>
      <c r="AD401" s="15">
        <f t="shared" si="122"/>
        <v>274.02737460545757</v>
      </c>
      <c r="AE401" s="3">
        <f t="shared" si="123"/>
        <v>511.21839999999992</v>
      </c>
      <c r="AF401" s="2">
        <f t="shared" si="124"/>
        <v>0.25</v>
      </c>
      <c r="AG401" s="9">
        <f t="shared" si="125"/>
        <v>5.8229075762442357E-2</v>
      </c>
      <c r="AH401" s="2">
        <f t="shared" si="126"/>
        <v>2.8176746722607251</v>
      </c>
    </row>
    <row r="402" spans="1:34">
      <c r="A402" s="1">
        <f>Raw!A402</f>
        <v>389</v>
      </c>
      <c r="B402" s="14">
        <f>Raw!B402</f>
        <v>0.38761574074074073</v>
      </c>
      <c r="C402" s="15">
        <f>Raw!C402</f>
        <v>11.8</v>
      </c>
      <c r="D402" s="15">
        <f>IF(C402&gt;0.5,Raw!D402*D$11,-999)</f>
        <v>187.3</v>
      </c>
      <c r="E402" s="9">
        <f>IF(Raw!$G402&gt;$C$8,IF(Raw!$Q402&gt;$C$8,IF(Raw!$N402&gt;$C$9,IF(Raw!$N402&lt;$A$9,IF(Raw!$X402&gt;$C$9,IF(Raw!$X402&lt;$A$9,Raw!H402,-999),-999),-999),-999),-999),-999)</f>
        <v>0.54373800000000005</v>
      </c>
      <c r="F402" s="9">
        <f>IF(Raw!$G402&gt;$C$8,IF(Raw!$Q402&gt;$C$8,IF(Raw!$N402&gt;$C$9,IF(Raw!$N402&lt;$A$9,IF(Raw!$X402&gt;$C$9,IF(Raw!$X402&lt;$A$9,Raw!I402,-999),-999),-999),-999),-999),-999)</f>
        <v>0.64879500000000001</v>
      </c>
      <c r="G402" s="9">
        <f>Raw!G402</f>
        <v>0.90833699999999995</v>
      </c>
      <c r="H402" s="9">
        <f>IF(Raw!$G402&gt;$C$8,IF(Raw!$Q402&gt;$C$8,IF(Raw!$N402&gt;$C$9,IF(Raw!$N402&lt;$A$9,IF(Raw!$X402&gt;$C$9,IF(Raw!$X402&lt;$A$9,Raw!L402,-999),-999),-999),-999),-999),-999)</f>
        <v>314.3</v>
      </c>
      <c r="I402" s="9">
        <f>IF(Raw!$G402&gt;$C$8,IF(Raw!$Q402&gt;$C$8,IF(Raw!$N402&gt;$C$9,IF(Raw!$N402&lt;$A$9,IF(Raw!$X402&gt;$C$9,IF(Raw!$X402&lt;$A$9,Raw!M402,-999),-999),-999),-999),-999),-999)</f>
        <v>3.3472000000000002E-2</v>
      </c>
      <c r="J402" s="9">
        <f>IF(Raw!$G402&gt;$C$8,IF(Raw!$Q402&gt;$C$8,IF(Raw!$N402&gt;$C$9,IF(Raw!$N402&lt;$A$9,IF(Raw!$X402&gt;$C$9,IF(Raw!$X402&lt;$A$9,Raw!N402,-999),-999),-999),-999),-999),-999)</f>
        <v>1422</v>
      </c>
      <c r="K402" s="9">
        <f>IF(Raw!$G402&gt;$C$8,IF(Raw!$Q402&gt;$C$8,IF(Raw!$N402&gt;$C$9,IF(Raw!$N402&lt;$A$9,IF(Raw!$X402&gt;$C$9,IF(Raw!$X402&lt;$A$9,Raw!R402,-999),-999),-999),-999),-999),-999)</f>
        <v>0.496614</v>
      </c>
      <c r="L402" s="9">
        <f>IF(Raw!$G402&gt;$C$8,IF(Raw!$Q402&gt;$C$8,IF(Raw!$N402&gt;$C$9,IF(Raw!$N402&lt;$A$9,IF(Raw!$X402&gt;$C$9,IF(Raw!$X402&lt;$A$9,Raw!S402,-999),-999),-999),-999),-999),-999)</f>
        <v>0.66305800000000004</v>
      </c>
      <c r="M402" s="9">
        <f>Raw!Q402</f>
        <v>0.94389100000000004</v>
      </c>
      <c r="N402" s="9">
        <f>IF(Raw!$G402&gt;$C$8,IF(Raw!$Q402&gt;$C$8,IF(Raw!$N402&gt;$C$9,IF(Raw!$N402&lt;$A$9,IF(Raw!$X402&gt;$C$9,IF(Raw!$X402&lt;$A$9,Raw!V402,-999),-999),-999),-999),-999),-999)</f>
        <v>396.4</v>
      </c>
      <c r="O402" s="9">
        <f>IF(Raw!$G402&gt;$C$8,IF(Raw!$Q402&gt;$C$8,IF(Raw!$N402&gt;$C$9,IF(Raw!$N402&lt;$A$9,IF(Raw!$X402&gt;$C$9,IF(Raw!$X402&lt;$A$9,Raw!W402,-999),-999),-999),-999),-999),-999)</f>
        <v>3.9999999999999998E-6</v>
      </c>
      <c r="P402" s="9">
        <f>IF(Raw!$G402&gt;$C$8,IF(Raw!$Q402&gt;$C$8,IF(Raw!$N402&gt;$C$9,IF(Raw!$N402&lt;$A$9,IF(Raw!$X402&gt;$C$9,IF(Raw!$X402&lt;$A$9,Raw!X402,-999),-999),-999),-999),-999),-999)</f>
        <v>653</v>
      </c>
      <c r="R402" s="9">
        <f t="shared" si="111"/>
        <v>0.10505699999999996</v>
      </c>
      <c r="S402" s="9">
        <f t="shared" si="112"/>
        <v>0.16192634036945408</v>
      </c>
      <c r="T402" s="9">
        <f t="shared" si="113"/>
        <v>0.16644400000000004</v>
      </c>
      <c r="U402" s="9">
        <f t="shared" si="114"/>
        <v>0.2510247972273919</v>
      </c>
      <c r="V402" s="15">
        <f t="shared" si="115"/>
        <v>0.20203377260000002</v>
      </c>
      <c r="X402" s="11">
        <f t="shared" si="116"/>
        <v>1.127546E+20</v>
      </c>
      <c r="Y402" s="11">
        <f t="shared" si="117"/>
        <v>3.1429999999999998E-18</v>
      </c>
      <c r="Z402" s="11">
        <f t="shared" si="118"/>
        <v>1.4219999999999999E-3</v>
      </c>
      <c r="AA402" s="16">
        <f t="shared" si="119"/>
        <v>0.33507955648561333</v>
      </c>
      <c r="AB402" s="9">
        <f t="shared" si="120"/>
        <v>0.55238598169969144</v>
      </c>
      <c r="AC402" s="9">
        <f t="shared" si="121"/>
        <v>0.66492044351438662</v>
      </c>
      <c r="AD402" s="15">
        <f t="shared" si="122"/>
        <v>235.63963184642284</v>
      </c>
      <c r="AE402" s="3">
        <f t="shared" si="123"/>
        <v>378.41719999999987</v>
      </c>
      <c r="AF402" s="2">
        <f t="shared" si="124"/>
        <v>0.25</v>
      </c>
      <c r="AG402" s="9">
        <f t="shared" si="125"/>
        <v>4.550106984845044E-2</v>
      </c>
      <c r="AH402" s="2">
        <f t="shared" si="126"/>
        <v>2.201773090058873</v>
      </c>
    </row>
    <row r="403" spans="1:34">
      <c r="A403" s="1">
        <f>Raw!A403</f>
        <v>390</v>
      </c>
      <c r="B403" s="14">
        <f>Raw!B403</f>
        <v>0.38767361111111115</v>
      </c>
      <c r="C403" s="15">
        <f>Raw!C403</f>
        <v>10.4</v>
      </c>
      <c r="D403" s="15">
        <f>IF(C403&gt;0.5,Raw!D403*D$11,-999)</f>
        <v>225.2</v>
      </c>
      <c r="E403" s="9">
        <f>IF(Raw!$G403&gt;$C$8,IF(Raw!$Q403&gt;$C$8,IF(Raw!$N403&gt;$C$9,IF(Raw!$N403&lt;$A$9,IF(Raw!$X403&gt;$C$9,IF(Raw!$X403&lt;$A$9,Raw!H403,-999),-999),-999),-999),-999),-999)</f>
        <v>0.47226000000000001</v>
      </c>
      <c r="F403" s="9">
        <f>IF(Raw!$G403&gt;$C$8,IF(Raw!$Q403&gt;$C$8,IF(Raw!$N403&gt;$C$9,IF(Raw!$N403&lt;$A$9,IF(Raw!$X403&gt;$C$9,IF(Raw!$X403&lt;$A$9,Raw!I403,-999),-999),-999),-999),-999),-999)</f>
        <v>0.53514200000000001</v>
      </c>
      <c r="G403" s="9">
        <f>Raw!G403</f>
        <v>0.83616199999999996</v>
      </c>
      <c r="H403" s="9">
        <f>IF(Raw!$G403&gt;$C$8,IF(Raw!$Q403&gt;$C$8,IF(Raw!$N403&gt;$C$9,IF(Raw!$N403&lt;$A$9,IF(Raw!$X403&gt;$C$9,IF(Raw!$X403&lt;$A$9,Raw!L403,-999),-999),-999),-999),-999),-999)</f>
        <v>246.9</v>
      </c>
      <c r="I403" s="9">
        <f>IF(Raw!$G403&gt;$C$8,IF(Raw!$Q403&gt;$C$8,IF(Raw!$N403&gt;$C$9,IF(Raw!$N403&lt;$A$9,IF(Raw!$X403&gt;$C$9,IF(Raw!$X403&lt;$A$9,Raw!M403,-999),-999),-999),-999),-999),-999)</f>
        <v>3.4E-5</v>
      </c>
      <c r="J403" s="9">
        <f>IF(Raw!$G403&gt;$C$8,IF(Raw!$Q403&gt;$C$8,IF(Raw!$N403&gt;$C$9,IF(Raw!$N403&lt;$A$9,IF(Raw!$X403&gt;$C$9,IF(Raw!$X403&lt;$A$9,Raw!N403,-999),-999),-999),-999),-999),-999)</f>
        <v>778</v>
      </c>
      <c r="K403" s="9">
        <f>IF(Raw!$G403&gt;$C$8,IF(Raw!$Q403&gt;$C$8,IF(Raw!$N403&gt;$C$9,IF(Raw!$N403&lt;$A$9,IF(Raw!$X403&gt;$C$9,IF(Raw!$X403&lt;$A$9,Raw!R403,-999),-999),-999),-999),-999),-999)</f>
        <v>0.45609</v>
      </c>
      <c r="L403" s="9">
        <f>IF(Raw!$G403&gt;$C$8,IF(Raw!$Q403&gt;$C$8,IF(Raw!$N403&gt;$C$9,IF(Raw!$N403&lt;$A$9,IF(Raw!$X403&gt;$C$9,IF(Raw!$X403&lt;$A$9,Raw!S403,-999),-999),-999),-999),-999),-999)</f>
        <v>0.60336199999999995</v>
      </c>
      <c r="M403" s="9">
        <f>Raw!Q403</f>
        <v>0.91162600000000005</v>
      </c>
      <c r="N403" s="9">
        <f>IF(Raw!$G403&gt;$C$8,IF(Raw!$Q403&gt;$C$8,IF(Raw!$N403&gt;$C$9,IF(Raw!$N403&lt;$A$9,IF(Raw!$X403&gt;$C$9,IF(Raw!$X403&lt;$A$9,Raw!V403,-999),-999),-999),-999),-999),-999)</f>
        <v>461</v>
      </c>
      <c r="O403" s="9">
        <f>IF(Raw!$G403&gt;$C$8,IF(Raw!$Q403&gt;$C$8,IF(Raw!$N403&gt;$C$9,IF(Raw!$N403&lt;$A$9,IF(Raw!$X403&gt;$C$9,IF(Raw!$X403&lt;$A$9,Raw!W403,-999),-999),-999),-999),-999),-999)</f>
        <v>3.9999999999999998E-6</v>
      </c>
      <c r="P403" s="9">
        <f>IF(Raw!$G403&gt;$C$8,IF(Raw!$Q403&gt;$C$8,IF(Raw!$N403&gt;$C$9,IF(Raw!$N403&lt;$A$9,IF(Raw!$X403&gt;$C$9,IF(Raw!$X403&lt;$A$9,Raw!X403,-999),-999),-999),-999),-999),-999)</f>
        <v>646</v>
      </c>
      <c r="R403" s="9">
        <f t="shared" si="111"/>
        <v>6.2881999999999993E-2</v>
      </c>
      <c r="S403" s="9">
        <f t="shared" si="112"/>
        <v>0.1175052602860549</v>
      </c>
      <c r="T403" s="9">
        <f t="shared" si="113"/>
        <v>0.14727199999999996</v>
      </c>
      <c r="U403" s="9">
        <f t="shared" si="114"/>
        <v>0.24408564012980594</v>
      </c>
      <c r="V403" s="15">
        <f t="shared" si="115"/>
        <v>0.1838444014</v>
      </c>
      <c r="X403" s="11">
        <f t="shared" si="116"/>
        <v>1.3557039999999997E+20</v>
      </c>
      <c r="Y403" s="11">
        <f t="shared" si="117"/>
        <v>2.4690000000000001E-18</v>
      </c>
      <c r="Z403" s="11">
        <f t="shared" si="118"/>
        <v>7.7799999999999994E-4</v>
      </c>
      <c r="AA403" s="16">
        <f t="shared" si="119"/>
        <v>0.20661035816434212</v>
      </c>
      <c r="AB403" s="9">
        <f t="shared" si="120"/>
        <v>0.48651792066757898</v>
      </c>
      <c r="AC403" s="9">
        <f t="shared" si="121"/>
        <v>0.79338964183565786</v>
      </c>
      <c r="AD403" s="15">
        <f t="shared" si="122"/>
        <v>265.56601306470708</v>
      </c>
      <c r="AE403" s="3">
        <f t="shared" si="123"/>
        <v>297.26759999999996</v>
      </c>
      <c r="AF403" s="2">
        <f t="shared" si="124"/>
        <v>0.25</v>
      </c>
      <c r="AG403" s="9">
        <f t="shared" si="125"/>
        <v>4.9862192535091866E-2</v>
      </c>
      <c r="AH403" s="2">
        <f t="shared" si="126"/>
        <v>2.4128055472268963</v>
      </c>
    </row>
    <row r="404" spans="1:34">
      <c r="A404" s="1">
        <f>Raw!A404</f>
        <v>391</v>
      </c>
      <c r="B404" s="14">
        <f>Raw!B404</f>
        <v>0.38771990740740742</v>
      </c>
      <c r="C404" s="15">
        <f>Raw!C404</f>
        <v>8.9</v>
      </c>
      <c r="D404" s="15">
        <f>IF(C404&gt;0.5,Raw!D404*D$11,-999)</f>
        <v>256.8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0.58676200000000001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0.86645399999999995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1.5459359999999997E+20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0.38777777777777778</v>
      </c>
      <c r="C405" s="15">
        <f>Raw!C405</f>
        <v>7.3</v>
      </c>
      <c r="D405" s="15">
        <f>IF(C405&gt;0.5,Raw!D405*D$11,-999)</f>
        <v>307.8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0.47420200000000001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0.69116699999999998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1.8529559999999997E+20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0.3878240740740741</v>
      </c>
      <c r="C406" s="15">
        <f>Raw!C406</f>
        <v>4.9000000000000004</v>
      </c>
      <c r="D406" s="15">
        <f>IF(C406&gt;0.5,Raw!D406*D$11,-999)</f>
        <v>432.7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0.40023799999999998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0.66890700000000003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2.6048539999999993E+20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0.3878819444444444</v>
      </c>
      <c r="C407" s="15">
        <f>Raw!C407</f>
        <v>4.4000000000000004</v>
      </c>
      <c r="D407" s="15">
        <f>IF(C407&gt;0.5,Raw!D407*D$11,-999)</f>
        <v>452.9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4.947E-2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0.35484199999999999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2.7264579999999993E+20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0.38793981481481482</v>
      </c>
      <c r="C408" s="15">
        <f>Raw!C408</f>
        <v>1.8</v>
      </c>
      <c r="D408" s="15">
        <f>IF(C408&gt;0.5,Raw!D408*D$11,-999)</f>
        <v>755.5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1.6427000000000001E-2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4.548109999999999E+20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0.38798611111111114</v>
      </c>
      <c r="C409" s="15">
        <f>Raw!C409</f>
        <v>0.7</v>
      </c>
      <c r="D409" s="15">
        <f>IF(C409&gt;0.5,Raw!D409*D$11,-999)</f>
        <v>2197.9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1.2926999999999999E-2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7.9330000000000008E-3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1.3231357999999998E+21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0.38803240740740735</v>
      </c>
      <c r="C410" s="15">
        <f>Raw!C410</f>
        <v>0.7</v>
      </c>
      <c r="D410" s="15">
        <f>IF(C410&gt;0.5,Raw!D410*D$11,-999)</f>
        <v>2197.9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1.3231357999999998E+21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0.38807870370370368</v>
      </c>
      <c r="C411" s="15">
        <f>Raw!C411</f>
        <v>0.5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7.1325E-2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0.15604499999999999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0.38813657407407409</v>
      </c>
      <c r="C412" s="15">
        <f>Raw!C412</f>
        <v>0.5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0.38818287037037041</v>
      </c>
      <c r="C413" s="15">
        <f>Raw!C413</f>
        <v>0.5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0.38822916666666668</v>
      </c>
      <c r="C414" s="15">
        <f>Raw!C414</f>
        <v>0.5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0.38827546296296295</v>
      </c>
      <c r="C415" s="15">
        <f>Raw!C415</f>
        <v>0.5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0.38832175925925921</v>
      </c>
      <c r="C416" s="15">
        <f>Raw!C416</f>
        <v>0.7</v>
      </c>
      <c r="D416" s="15">
        <f>IF(C416&gt;0.5,Raw!D416*D$11,-999)</f>
        <v>2017.6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4.2202000000000003E-2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1.2145951999999997E+21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0.38837962962962963</v>
      </c>
      <c r="C417" s="15">
        <f>Raw!C417</f>
        <v>0.5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0.101357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1.1597E-2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0.38842592592592595</v>
      </c>
      <c r="C418" s="15">
        <f>Raw!C418</f>
        <v>0.5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6.2732999999999997E-2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1.6125E-2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0.38848379629629631</v>
      </c>
      <c r="C419" s="15">
        <f>Raw!C419</f>
        <v>0.5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8.0750000000000002E-2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3.5306999999999998E-2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0.38853009259259258</v>
      </c>
      <c r="C420" s="15">
        <f>Raw!C420</f>
        <v>0.5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4.1355000000000003E-2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2.3880999999999999E-2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0.38858796296296294</v>
      </c>
      <c r="C421" s="15">
        <f>Raw!C421</f>
        <v>0.5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1.0884E-2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3.2643999999999999E-2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0.38863425925925926</v>
      </c>
      <c r="C422" s="15">
        <f>Raw!C422</f>
        <v>0.7</v>
      </c>
      <c r="D422" s="15">
        <f>IF(C422&gt;0.5,Raw!D422*D$11,-999)</f>
        <v>1190.9000000000001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5.2456999999999997E-2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3.2718999999999998E-2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7.1692179999999997E+20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0.38869212962962968</v>
      </c>
      <c r="C423" s="15">
        <f>Raw!C423</f>
        <v>0.5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2.0609999999999999E-3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2.9162E-2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0.38873842592592595</v>
      </c>
      <c r="C424" s="15">
        <f>Raw!C424</f>
        <v>0.5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9.8061999999999996E-2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9.3819999999999997E-3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412</v>
      </c>
      <c r="B425" s="14">
        <f>Raw!B425</f>
        <v>0.38879629629629631</v>
      </c>
      <c r="C425" s="15">
        <f>Raw!C425</f>
        <v>0.7</v>
      </c>
      <c r="D425" s="15">
        <f>IF(C425&gt;0.5,Raw!D425*D$11,-999)</f>
        <v>1335.1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2.8847999999999999E-2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3.0010000000000002E-3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8.0373019999999977E+20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0.38884259259259263</v>
      </c>
      <c r="C426" s="15">
        <f>Raw!C426</f>
        <v>0.5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1.2808999999999999E-2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1.0295E-2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0.38890046296296293</v>
      </c>
      <c r="C427" s="15">
        <f>Raw!C427</f>
        <v>0.5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2.7060000000000001E-3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1.7389000000000002E-2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0.38895833333333335</v>
      </c>
      <c r="C428" s="15">
        <f>Raw!C428</f>
        <v>0.5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7.79E-3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6.0655000000000001E-2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0.38900462962962962</v>
      </c>
      <c r="C429" s="15">
        <f>Raw!C429</f>
        <v>0.5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0.115939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3.545E-3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0.38906250000000003</v>
      </c>
      <c r="C430" s="15">
        <f>Raw!C430</f>
        <v>0.5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2.3126000000000001E-2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9.1669999999999998E-3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0.3891087962962963</v>
      </c>
      <c r="C431" s="15">
        <f>Raw!C431</f>
        <v>0.5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1.3346E-2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0.111211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0.38916666666666666</v>
      </c>
      <c r="C432" s="15">
        <f>Raw!C432</f>
        <v>0.5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3.7885000000000002E-2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7.0401000000000005E-2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0.38921296296296298</v>
      </c>
      <c r="C433" s="15">
        <f>Raw!C433</f>
        <v>0.5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0.12701899999999999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3.2967999999999997E-2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0.38927083333333329</v>
      </c>
      <c r="C434" s="15">
        <f>Raw!C434</f>
        <v>0.5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9.2739999999999993E-3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2.5964000000000001E-2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0.38931712962962961</v>
      </c>
      <c r="C435" s="15">
        <f>Raw!C435</f>
        <v>0.4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9.7951999999999997E-2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4.7369999999999999E-3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0.38937500000000003</v>
      </c>
      <c r="C436" s="15">
        <f>Raw!C436</f>
        <v>0.4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4.2265999999999998E-2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8.6267999999999997E-2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0.38942129629629635</v>
      </c>
      <c r="C437" s="15">
        <f>Raw!C437</f>
        <v>0.4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8.8059999999999996E-3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1.34E-2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0.38947916666666665</v>
      </c>
      <c r="C438" s="15">
        <f>Raw!C438</f>
        <v>0.4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9.4500000000000001E-3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1.6011999999999998E-2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0.38952546296296298</v>
      </c>
      <c r="C439" s="15">
        <f>Raw!C439</f>
        <v>0.5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4.1163999999999999E-2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4.8146000000000001E-2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0.38958333333333334</v>
      </c>
      <c r="C440" s="15">
        <f>Raw!C440</f>
        <v>0.5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5.0289999999999996E-3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2.1687000000000001E-2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0.3896296296296296</v>
      </c>
      <c r="C441" s="15">
        <f>Raw!C441</f>
        <v>0.4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3.1552999999999998E-2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2.4565E-2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0.38968749999999996</v>
      </c>
      <c r="C442" s="15">
        <f>Raw!C442</f>
        <v>0.5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1.4726E-2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2.0641E-2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0.38973379629629629</v>
      </c>
      <c r="C443" s="15">
        <f>Raw!C443</f>
        <v>0.5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3.8939000000000001E-2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2.7348000000000001E-2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0.3897916666666667</v>
      </c>
      <c r="C444" s="15">
        <f>Raw!C444</f>
        <v>0.5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9.8160000000000001E-3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2.5842E-2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0.38983796296296297</v>
      </c>
      <c r="C445" s="15">
        <f>Raw!C445</f>
        <v>0.5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3.3190999999999998E-2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3.6464000000000003E-2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0.38989583333333333</v>
      </c>
      <c r="C446" s="15">
        <f>Raw!C446</f>
        <v>0.5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1.4775999999999999E-2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2.5888000000000001E-2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0.38995370370370369</v>
      </c>
      <c r="C447" s="15">
        <f>Raw!C447</f>
        <v>0.5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7.1310000000000002E-3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7.2024000000000005E-2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0.38999999999999996</v>
      </c>
      <c r="C448" s="15">
        <f>Raw!C448</f>
        <v>0.5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1.3662000000000001E-2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0.12842899999999999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48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105</v>
      </c>
    </row>
    <row r="2" spans="1:31">
      <c r="A2" s="17" t="s">
        <v>100</v>
      </c>
    </row>
    <row r="3" spans="1:31">
      <c r="A3" s="17" t="s">
        <v>101</v>
      </c>
      <c r="B3" s="17" t="s">
        <v>102</v>
      </c>
      <c r="C3" s="17" t="s">
        <v>106</v>
      </c>
      <c r="D3" s="17" t="s">
        <v>107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1.01</v>
      </c>
      <c r="S6" s="17">
        <v>1.01</v>
      </c>
      <c r="T6" s="17">
        <v>1.01</v>
      </c>
      <c r="U6" s="17">
        <v>1.01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0.36729166666666663</v>
      </c>
      <c r="C13" s="17">
        <v>0.4</v>
      </c>
      <c r="D13" s="17">
        <v>6.2</v>
      </c>
      <c r="E13" s="17">
        <v>0</v>
      </c>
      <c r="F13" s="17">
        <v>0</v>
      </c>
      <c r="G13" s="17">
        <v>8.1967999999999999E-2</v>
      </c>
      <c r="H13" s="17">
        <v>0.107764</v>
      </c>
      <c r="I13" s="17">
        <v>0.13722500000000001</v>
      </c>
      <c r="J13" s="17">
        <v>2.9461000000000001E-2</v>
      </c>
      <c r="K13" s="17">
        <v>0.21469299999999999</v>
      </c>
      <c r="L13" s="17">
        <v>100</v>
      </c>
      <c r="M13" s="17">
        <v>0.22917799999999999</v>
      </c>
      <c r="N13" s="17">
        <v>0</v>
      </c>
      <c r="O13" s="17">
        <v>0</v>
      </c>
      <c r="P13" s="17">
        <v>0</v>
      </c>
      <c r="Q13" s="17">
        <v>3.5531E-2</v>
      </c>
      <c r="R13" s="17">
        <v>8.9870000000000005E-2</v>
      </c>
      <c r="S13" s="17">
        <v>0.120628</v>
      </c>
      <c r="T13" s="17">
        <v>3.0759000000000002E-2</v>
      </c>
      <c r="U13" s="17">
        <v>0.25498700000000002</v>
      </c>
      <c r="V13" s="17">
        <v>771</v>
      </c>
      <c r="W13" s="17">
        <v>1.6799999999999999E-4</v>
      </c>
      <c r="X13" s="17">
        <v>2292</v>
      </c>
      <c r="Y13" s="17">
        <v>0</v>
      </c>
      <c r="Z13" s="17">
        <v>0</v>
      </c>
    </row>
    <row r="14" spans="1:31">
      <c r="A14" s="17">
        <v>1</v>
      </c>
      <c r="B14" s="19">
        <v>0.36733796296296295</v>
      </c>
      <c r="C14" s="17">
        <v>0.5</v>
      </c>
      <c r="D14" s="17">
        <v>6.2</v>
      </c>
      <c r="E14" s="17">
        <v>1.1479999999999999E-3</v>
      </c>
      <c r="F14" s="17">
        <v>5.6000000000000001E-2</v>
      </c>
      <c r="G14" s="17">
        <v>1.7276E-2</v>
      </c>
      <c r="H14" s="17">
        <v>0.121491</v>
      </c>
      <c r="I14" s="17">
        <v>0.158612</v>
      </c>
      <c r="J14" s="17">
        <v>3.7122000000000002E-2</v>
      </c>
      <c r="K14" s="17">
        <v>0.23404</v>
      </c>
      <c r="L14" s="17">
        <v>205.8</v>
      </c>
      <c r="M14" s="17">
        <v>0.29595900000000003</v>
      </c>
      <c r="N14" s="17">
        <v>1824</v>
      </c>
      <c r="O14" s="17">
        <v>0</v>
      </c>
      <c r="P14" s="17">
        <v>0</v>
      </c>
      <c r="Q14" s="17">
        <v>5.6950000000000004E-3</v>
      </c>
      <c r="R14" s="17">
        <v>8.4838999999999998E-2</v>
      </c>
      <c r="S14" s="17">
        <v>0.10582900000000001</v>
      </c>
      <c r="T14" s="17">
        <v>2.0990000000000002E-2</v>
      </c>
      <c r="U14" s="17">
        <v>0.19833700000000001</v>
      </c>
      <c r="V14" s="17">
        <v>900</v>
      </c>
      <c r="W14" s="17">
        <v>9.9999999999999995E-7</v>
      </c>
      <c r="X14" s="17">
        <v>6523</v>
      </c>
      <c r="Y14" s="17">
        <v>0</v>
      </c>
      <c r="Z14" s="17">
        <v>0</v>
      </c>
      <c r="AA14" s="17">
        <v>0.30513400000000002</v>
      </c>
      <c r="AB14" s="17">
        <v>1.3717099999999999E-2</v>
      </c>
      <c r="AC14" s="17">
        <v>8.51272E-2</v>
      </c>
      <c r="AD14" s="17">
        <v>0.25</v>
      </c>
      <c r="AE14" s="17">
        <v>4036.1</v>
      </c>
    </row>
    <row r="15" spans="1:31">
      <c r="A15" s="17">
        <v>2</v>
      </c>
      <c r="B15" s="19">
        <v>0.36739583333333337</v>
      </c>
      <c r="C15" s="17">
        <v>0.7</v>
      </c>
      <c r="D15" s="17">
        <v>166.2</v>
      </c>
      <c r="E15" s="17">
        <v>0</v>
      </c>
      <c r="F15" s="17">
        <v>0</v>
      </c>
      <c r="G15" s="17">
        <v>1.2434000000000001E-2</v>
      </c>
      <c r="H15" s="17">
        <v>0.10147100000000001</v>
      </c>
      <c r="I15" s="17">
        <v>0.15162500000000001</v>
      </c>
      <c r="J15" s="17">
        <v>5.0153999999999997E-2</v>
      </c>
      <c r="K15" s="17">
        <v>0.33077699999999999</v>
      </c>
      <c r="L15" s="17">
        <v>187.2</v>
      </c>
      <c r="M15" s="17">
        <v>0.22917599999999999</v>
      </c>
      <c r="N15" s="17">
        <v>0</v>
      </c>
      <c r="O15" s="17">
        <v>0</v>
      </c>
      <c r="P15" s="17">
        <v>0</v>
      </c>
      <c r="Q15" s="17">
        <v>2.1458000000000001E-2</v>
      </c>
      <c r="R15" s="17">
        <v>9.2326000000000005E-2</v>
      </c>
      <c r="S15" s="17">
        <v>0.1298</v>
      </c>
      <c r="T15" s="17">
        <v>3.7474E-2</v>
      </c>
      <c r="U15" s="17">
        <v>0.28870499999999999</v>
      </c>
      <c r="V15" s="17">
        <v>900</v>
      </c>
      <c r="W15" s="17">
        <v>0.37081999999999998</v>
      </c>
      <c r="X15" s="17">
        <v>3835</v>
      </c>
      <c r="Y15" s="17">
        <v>0</v>
      </c>
      <c r="Z15" s="17">
        <v>0</v>
      </c>
    </row>
    <row r="16" spans="1:31">
      <c r="A16" s="17">
        <v>3</v>
      </c>
      <c r="B16" s="19">
        <v>0.36744212962962958</v>
      </c>
      <c r="C16" s="17">
        <v>0.7</v>
      </c>
      <c r="D16" s="17">
        <v>832.9</v>
      </c>
      <c r="E16" s="17">
        <v>7.9022999999999996E-2</v>
      </c>
      <c r="F16" s="17">
        <v>3.8239999999999998</v>
      </c>
      <c r="G16" s="17">
        <v>4.9449E-2</v>
      </c>
      <c r="H16" s="17">
        <v>0.11790100000000001</v>
      </c>
      <c r="I16" s="17">
        <v>0.15540300000000001</v>
      </c>
      <c r="J16" s="17">
        <v>3.7502000000000001E-2</v>
      </c>
      <c r="K16" s="17">
        <v>0.24131900000000001</v>
      </c>
      <c r="L16" s="17">
        <v>480.3</v>
      </c>
      <c r="M16" s="17">
        <v>0.6</v>
      </c>
      <c r="N16" s="17">
        <v>3533</v>
      </c>
      <c r="O16" s="17">
        <v>0</v>
      </c>
      <c r="P16" s="17">
        <v>0</v>
      </c>
      <c r="Q16" s="17">
        <v>1.01E-2</v>
      </c>
      <c r="R16" s="17">
        <v>7.1138000000000007E-2</v>
      </c>
      <c r="S16" s="17">
        <v>0.119673</v>
      </c>
      <c r="T16" s="17">
        <v>4.8535000000000002E-2</v>
      </c>
      <c r="U16" s="17">
        <v>0.40556199999999998</v>
      </c>
      <c r="V16" s="17">
        <v>834.3</v>
      </c>
      <c r="W16" s="17">
        <v>0.6</v>
      </c>
      <c r="X16" s="17">
        <v>0</v>
      </c>
      <c r="Y16" s="17">
        <v>0</v>
      </c>
      <c r="Z16" s="17">
        <v>0</v>
      </c>
      <c r="AA16" s="17">
        <v>0.62394099999999997</v>
      </c>
      <c r="AB16" s="17">
        <v>0.89480899999999997</v>
      </c>
      <c r="AC16" s="17">
        <v>0.114567</v>
      </c>
      <c r="AD16" s="17">
        <v>0.25</v>
      </c>
      <c r="AE16" s="17">
        <v>1729.4</v>
      </c>
    </row>
    <row r="17" spans="1:31">
      <c r="A17" s="17">
        <v>4</v>
      </c>
      <c r="B17" s="19">
        <v>0.36749999999999999</v>
      </c>
      <c r="C17" s="17">
        <v>0.7</v>
      </c>
      <c r="D17" s="17">
        <v>785.4</v>
      </c>
      <c r="E17" s="17">
        <v>0.110738</v>
      </c>
      <c r="F17" s="17">
        <v>5.359</v>
      </c>
      <c r="G17" s="17">
        <v>6.1178999999999997E-2</v>
      </c>
      <c r="H17" s="17">
        <v>9.7465999999999997E-2</v>
      </c>
      <c r="I17" s="17">
        <v>0.16625200000000001</v>
      </c>
      <c r="J17" s="17">
        <v>6.8784999999999999E-2</v>
      </c>
      <c r="K17" s="17">
        <v>0.41374300000000003</v>
      </c>
      <c r="L17" s="17">
        <v>269.89999999999998</v>
      </c>
      <c r="M17" s="17">
        <v>0.6</v>
      </c>
      <c r="N17" s="17">
        <v>3230</v>
      </c>
      <c r="O17" s="17">
        <v>0</v>
      </c>
      <c r="P17" s="17">
        <v>0</v>
      </c>
      <c r="Q17" s="17">
        <v>1.7619999999999999E-3</v>
      </c>
      <c r="R17" s="17">
        <v>5.2847999999999999E-2</v>
      </c>
      <c r="S17" s="17">
        <v>0.125165</v>
      </c>
      <c r="T17" s="17">
        <v>7.2316000000000005E-2</v>
      </c>
      <c r="U17" s="17">
        <v>0.57777000000000001</v>
      </c>
      <c r="V17" s="17">
        <v>100</v>
      </c>
      <c r="W17" s="17">
        <v>0.37081900000000001</v>
      </c>
      <c r="X17" s="17">
        <v>4655</v>
      </c>
      <c r="Y17" s="17">
        <v>0</v>
      </c>
      <c r="Z17" s="17">
        <v>0</v>
      </c>
      <c r="AA17" s="17">
        <v>0.888876</v>
      </c>
      <c r="AB17" s="17">
        <v>0.80472200000000005</v>
      </c>
      <c r="AC17" s="17">
        <v>0.111043</v>
      </c>
      <c r="AD17" s="17">
        <v>0.25</v>
      </c>
      <c r="AE17" s="17">
        <v>3077.7</v>
      </c>
    </row>
    <row r="18" spans="1:31">
      <c r="A18" s="17">
        <v>5</v>
      </c>
      <c r="B18" s="19">
        <v>0.36754629629629632</v>
      </c>
      <c r="C18" s="17">
        <v>0.9</v>
      </c>
      <c r="D18" s="17">
        <v>821.5</v>
      </c>
      <c r="E18" s="17">
        <v>0.16134200000000001</v>
      </c>
      <c r="F18" s="17">
        <v>7.8070000000000004</v>
      </c>
      <c r="G18" s="17">
        <v>2.4740000000000001E-3</v>
      </c>
      <c r="H18" s="17">
        <v>0.11297500000000001</v>
      </c>
      <c r="I18" s="17">
        <v>0.15831799999999999</v>
      </c>
      <c r="J18" s="17">
        <v>4.5343000000000001E-2</v>
      </c>
      <c r="K18" s="17">
        <v>0.28640399999999999</v>
      </c>
      <c r="L18" s="17">
        <v>900</v>
      </c>
      <c r="M18" s="17">
        <v>0.37081799999999998</v>
      </c>
      <c r="N18" s="17">
        <v>1958</v>
      </c>
      <c r="O18" s="17">
        <v>0</v>
      </c>
      <c r="P18" s="17">
        <v>0</v>
      </c>
      <c r="Q18" s="17">
        <v>2.2186999999999998E-2</v>
      </c>
      <c r="R18" s="17">
        <v>6.1303999999999997E-2</v>
      </c>
      <c r="S18" s="17">
        <v>0.11307399999999999</v>
      </c>
      <c r="T18" s="17">
        <v>5.1769999999999997E-2</v>
      </c>
      <c r="U18" s="17">
        <v>0.45784399999999997</v>
      </c>
      <c r="V18" s="17">
        <v>366.7</v>
      </c>
      <c r="W18" s="17">
        <v>0.6</v>
      </c>
      <c r="X18" s="17">
        <v>3626</v>
      </c>
      <c r="Y18" s="17">
        <v>0</v>
      </c>
      <c r="Z18" s="17">
        <v>0</v>
      </c>
      <c r="AA18" s="17">
        <v>0.70437499999999997</v>
      </c>
      <c r="AB18" s="17">
        <v>0.89706799999999998</v>
      </c>
      <c r="AC18" s="17">
        <v>0.10774599999999999</v>
      </c>
      <c r="AD18" s="17">
        <v>0.25</v>
      </c>
      <c r="AE18" s="17">
        <v>922.9</v>
      </c>
    </row>
    <row r="19" spans="1:31">
      <c r="A19" s="17">
        <v>6</v>
      </c>
      <c r="B19" s="19">
        <v>0.36760416666666668</v>
      </c>
      <c r="C19" s="17">
        <v>0.7</v>
      </c>
      <c r="D19" s="17">
        <v>717.7</v>
      </c>
      <c r="E19" s="17">
        <v>7.9383999999999996E-2</v>
      </c>
      <c r="F19" s="17">
        <v>3.8410000000000002</v>
      </c>
      <c r="G19" s="17">
        <v>1.2152E-2</v>
      </c>
      <c r="H19" s="17">
        <v>0.114916</v>
      </c>
      <c r="I19" s="17">
        <v>0.15232899999999999</v>
      </c>
      <c r="J19" s="17">
        <v>3.7414000000000003E-2</v>
      </c>
      <c r="K19" s="17">
        <v>0.245611</v>
      </c>
      <c r="L19" s="17">
        <v>283.5</v>
      </c>
      <c r="M19" s="17">
        <v>0.6</v>
      </c>
      <c r="N19" s="17">
        <v>4630</v>
      </c>
      <c r="O19" s="17">
        <v>0</v>
      </c>
      <c r="P19" s="17">
        <v>0</v>
      </c>
      <c r="Q19" s="17">
        <v>6.4520000000000003E-3</v>
      </c>
      <c r="R19" s="17">
        <v>5.0519000000000001E-2</v>
      </c>
      <c r="S19" s="17">
        <v>0.115367</v>
      </c>
      <c r="T19" s="17">
        <v>6.4849000000000004E-2</v>
      </c>
      <c r="U19" s="17">
        <v>0.56210599999999999</v>
      </c>
      <c r="V19" s="17">
        <v>900</v>
      </c>
      <c r="W19" s="17">
        <v>7.9999999999999996E-6</v>
      </c>
      <c r="X19" s="17">
        <v>2176</v>
      </c>
      <c r="Y19" s="17">
        <v>0</v>
      </c>
      <c r="Z19" s="17">
        <v>0</v>
      </c>
      <c r="AA19" s="17">
        <v>0.86477899999999996</v>
      </c>
      <c r="AB19" s="17">
        <v>0.85009500000000005</v>
      </c>
      <c r="AC19" s="17">
        <v>0.105646</v>
      </c>
      <c r="AD19" s="17">
        <v>0.25</v>
      </c>
      <c r="AE19" s="17">
        <v>2929.9</v>
      </c>
    </row>
    <row r="20" spans="1:31">
      <c r="A20" s="17">
        <v>7</v>
      </c>
      <c r="B20" s="19">
        <v>0.36765046296296294</v>
      </c>
      <c r="C20" s="17">
        <v>0.7</v>
      </c>
      <c r="D20" s="17">
        <v>546.20000000000005</v>
      </c>
      <c r="E20" s="17">
        <v>5.1804000000000003E-2</v>
      </c>
      <c r="F20" s="17">
        <v>2.5070000000000001</v>
      </c>
      <c r="G20" s="17">
        <v>8.7580000000000002E-3</v>
      </c>
      <c r="H20" s="17">
        <v>0.102064</v>
      </c>
      <c r="I20" s="17">
        <v>0.156279</v>
      </c>
      <c r="J20" s="17">
        <v>5.4214999999999999E-2</v>
      </c>
      <c r="K20" s="17">
        <v>0.34691300000000003</v>
      </c>
      <c r="L20" s="17">
        <v>900</v>
      </c>
      <c r="M20" s="17">
        <v>0.6</v>
      </c>
      <c r="N20" s="17">
        <v>4536</v>
      </c>
      <c r="O20" s="17">
        <v>0</v>
      </c>
      <c r="P20" s="17">
        <v>0</v>
      </c>
      <c r="Q20" s="17">
        <v>1.5819E-2</v>
      </c>
      <c r="R20" s="17">
        <v>7.9181000000000001E-2</v>
      </c>
      <c r="S20" s="17">
        <v>0.117867</v>
      </c>
      <c r="T20" s="17">
        <v>3.8684999999999997E-2</v>
      </c>
      <c r="U20" s="17">
        <v>0.32821299999999998</v>
      </c>
      <c r="V20" s="17">
        <v>336.6</v>
      </c>
      <c r="W20" s="17">
        <v>0.6</v>
      </c>
      <c r="X20" s="17">
        <v>39423</v>
      </c>
      <c r="Y20" s="17">
        <v>0</v>
      </c>
      <c r="Z20" s="17">
        <v>0</v>
      </c>
      <c r="AA20" s="17">
        <v>0.504942</v>
      </c>
      <c r="AB20" s="17">
        <v>0.93066099999999996</v>
      </c>
      <c r="AC20" s="17">
        <v>0.11518399999999999</v>
      </c>
      <c r="AD20" s="17">
        <v>0.25</v>
      </c>
      <c r="AE20" s="17">
        <v>922.8</v>
      </c>
    </row>
    <row r="21" spans="1:31">
      <c r="A21" s="17">
        <v>8</v>
      </c>
      <c r="B21" s="19">
        <v>0.3677083333333333</v>
      </c>
      <c r="C21" s="17">
        <v>0.7</v>
      </c>
      <c r="D21" s="17">
        <v>830.3</v>
      </c>
      <c r="E21" s="17">
        <v>0.107532</v>
      </c>
      <c r="F21" s="17">
        <v>5.2030000000000003</v>
      </c>
      <c r="G21" s="17">
        <v>9.1489000000000001E-2</v>
      </c>
      <c r="H21" s="17">
        <v>0.125891</v>
      </c>
      <c r="I21" s="17">
        <v>0.15921099999999999</v>
      </c>
      <c r="J21" s="17">
        <v>3.3320000000000002E-2</v>
      </c>
      <c r="K21" s="17">
        <v>0.20928099999999999</v>
      </c>
      <c r="L21" s="17">
        <v>900</v>
      </c>
      <c r="M21" s="17">
        <v>1.9999999999999999E-6</v>
      </c>
      <c r="N21" s="17">
        <v>2156</v>
      </c>
      <c r="O21" s="17">
        <v>0</v>
      </c>
      <c r="P21" s="17">
        <v>0</v>
      </c>
      <c r="Q21" s="17">
        <v>6.7065E-2</v>
      </c>
      <c r="R21" s="17">
        <v>9.0237999999999999E-2</v>
      </c>
      <c r="S21" s="17">
        <v>0.13516900000000001</v>
      </c>
      <c r="T21" s="17">
        <v>4.4930999999999999E-2</v>
      </c>
      <c r="U21" s="17">
        <v>0.332403</v>
      </c>
      <c r="V21" s="17">
        <v>100</v>
      </c>
      <c r="W21" s="17">
        <v>0.40425100000000003</v>
      </c>
      <c r="X21" s="17">
        <v>0</v>
      </c>
      <c r="Y21" s="17">
        <v>0</v>
      </c>
      <c r="Z21" s="17">
        <v>0</v>
      </c>
      <c r="AA21" s="17">
        <v>0.51138899999999998</v>
      </c>
      <c r="AB21" s="17">
        <v>0.90651000000000004</v>
      </c>
      <c r="AC21" s="17">
        <v>0.130968</v>
      </c>
      <c r="AD21" s="17">
        <v>0.25</v>
      </c>
      <c r="AE21" s="17">
        <v>922.8</v>
      </c>
    </row>
    <row r="22" spans="1:31">
      <c r="A22" s="17">
        <v>9</v>
      </c>
      <c r="B22" s="19">
        <v>0.36775462962962963</v>
      </c>
      <c r="C22" s="17">
        <v>0.7</v>
      </c>
      <c r="D22" s="17">
        <v>1001.8</v>
      </c>
      <c r="E22" s="17">
        <v>0</v>
      </c>
      <c r="F22" s="17">
        <v>0</v>
      </c>
      <c r="G22" s="17">
        <v>1.435E-2</v>
      </c>
      <c r="H22" s="17">
        <v>0.12176099999999999</v>
      </c>
      <c r="I22" s="17">
        <v>0.161248</v>
      </c>
      <c r="J22" s="17">
        <v>3.9487000000000001E-2</v>
      </c>
      <c r="K22" s="17">
        <v>0.24488199999999999</v>
      </c>
      <c r="L22" s="17">
        <v>900</v>
      </c>
      <c r="M22" s="17">
        <v>2.3E-5</v>
      </c>
      <c r="N22" s="17">
        <v>0</v>
      </c>
      <c r="O22" s="17">
        <v>0</v>
      </c>
      <c r="P22" s="17">
        <v>0</v>
      </c>
      <c r="Q22" s="17">
        <v>1.4227999999999999E-2</v>
      </c>
      <c r="R22" s="17">
        <v>7.4775999999999995E-2</v>
      </c>
      <c r="S22" s="17">
        <v>0.12717000000000001</v>
      </c>
      <c r="T22" s="17">
        <v>5.2394000000000003E-2</v>
      </c>
      <c r="U22" s="17">
        <v>0.411999</v>
      </c>
      <c r="V22" s="17">
        <v>100</v>
      </c>
      <c r="W22" s="17">
        <v>0.316718</v>
      </c>
      <c r="X22" s="17">
        <v>3610</v>
      </c>
      <c r="Y22" s="17">
        <v>0</v>
      </c>
      <c r="Z22" s="17">
        <v>0</v>
      </c>
    </row>
    <row r="23" spans="1:31">
      <c r="A23" s="17">
        <v>10</v>
      </c>
      <c r="B23" s="19">
        <v>0.36781250000000004</v>
      </c>
      <c r="C23" s="17">
        <v>0.7</v>
      </c>
      <c r="D23" s="17">
        <v>1029</v>
      </c>
      <c r="E23" s="17">
        <v>5.8470000000000001E-2</v>
      </c>
      <c r="F23" s="17">
        <v>2.8290000000000002</v>
      </c>
      <c r="G23" s="17">
        <v>3.8579999999999999E-3</v>
      </c>
      <c r="H23" s="17">
        <v>0.117073</v>
      </c>
      <c r="I23" s="17">
        <v>0.16675300000000001</v>
      </c>
      <c r="J23" s="17">
        <v>4.9679000000000001E-2</v>
      </c>
      <c r="K23" s="17">
        <v>0.29792299999999999</v>
      </c>
      <c r="L23" s="17">
        <v>900</v>
      </c>
      <c r="M23" s="17">
        <v>0.37081799999999998</v>
      </c>
      <c r="N23" s="17">
        <v>5337</v>
      </c>
      <c r="O23" s="17">
        <v>0</v>
      </c>
      <c r="P23" s="17">
        <v>0</v>
      </c>
      <c r="Q23" s="17">
        <v>4.4220000000000002E-2</v>
      </c>
      <c r="R23" s="17">
        <v>7.7673000000000006E-2</v>
      </c>
      <c r="S23" s="17">
        <v>0.133765</v>
      </c>
      <c r="T23" s="17">
        <v>5.6092000000000003E-2</v>
      </c>
      <c r="U23" s="17">
        <v>0.41933100000000001</v>
      </c>
      <c r="V23" s="17">
        <v>100</v>
      </c>
      <c r="W23" s="17">
        <v>0.22917899999999999</v>
      </c>
      <c r="X23" s="17">
        <v>2474</v>
      </c>
      <c r="Y23" s="17">
        <v>0</v>
      </c>
      <c r="Z23" s="17">
        <v>0</v>
      </c>
      <c r="AA23" s="17">
        <v>0.64512499999999995</v>
      </c>
      <c r="AB23" s="17">
        <v>0.96748699999999999</v>
      </c>
      <c r="AC23" s="17">
        <v>0.131941</v>
      </c>
      <c r="AD23" s="17">
        <v>0.25</v>
      </c>
      <c r="AE23" s="17">
        <v>922.9</v>
      </c>
    </row>
    <row r="24" spans="1:31">
      <c r="A24" s="17">
        <v>11</v>
      </c>
      <c r="B24" s="19">
        <v>0.36785879629629631</v>
      </c>
      <c r="C24" s="17">
        <v>0.7</v>
      </c>
      <c r="D24" s="17">
        <v>884.8</v>
      </c>
      <c r="E24" s="17">
        <v>0.16305600000000001</v>
      </c>
      <c r="F24" s="17">
        <v>7.89</v>
      </c>
      <c r="G24" s="17">
        <v>1.1587999999999999E-2</v>
      </c>
      <c r="H24" s="17">
        <v>0.11994199999999999</v>
      </c>
      <c r="I24" s="17">
        <v>0.16666800000000001</v>
      </c>
      <c r="J24" s="17">
        <v>4.6725999999999997E-2</v>
      </c>
      <c r="K24" s="17">
        <v>0.28035300000000002</v>
      </c>
      <c r="L24" s="17">
        <v>868.3</v>
      </c>
      <c r="M24" s="17">
        <v>0.6</v>
      </c>
      <c r="N24" s="17">
        <v>2564</v>
      </c>
      <c r="O24" s="17">
        <v>0</v>
      </c>
      <c r="P24" s="17">
        <v>0</v>
      </c>
      <c r="Q24" s="17">
        <v>6.7795999999999995E-2</v>
      </c>
      <c r="R24" s="17">
        <v>5.3524000000000002E-2</v>
      </c>
      <c r="S24" s="17">
        <v>0.130332</v>
      </c>
      <c r="T24" s="17">
        <v>7.6808000000000001E-2</v>
      </c>
      <c r="U24" s="17">
        <v>0.58932799999999996</v>
      </c>
      <c r="V24" s="17">
        <v>344.2</v>
      </c>
      <c r="W24" s="17">
        <v>0.6</v>
      </c>
      <c r="X24" s="17">
        <v>4706</v>
      </c>
      <c r="Y24" s="17">
        <v>0</v>
      </c>
      <c r="Z24" s="17">
        <v>0</v>
      </c>
      <c r="AA24" s="17">
        <v>0.90665899999999999</v>
      </c>
      <c r="AB24" s="17">
        <v>0.92222499999999996</v>
      </c>
      <c r="AC24" s="17">
        <v>0.124358</v>
      </c>
      <c r="AD24" s="17">
        <v>0.25</v>
      </c>
      <c r="AE24" s="17">
        <v>956.6</v>
      </c>
    </row>
    <row r="25" spans="1:31">
      <c r="A25" s="17">
        <v>12</v>
      </c>
      <c r="B25" s="19">
        <v>0.36791666666666667</v>
      </c>
      <c r="C25" s="17">
        <v>0.9</v>
      </c>
      <c r="D25" s="17">
        <v>853.1</v>
      </c>
      <c r="E25" s="17">
        <v>3.1969999999999998E-2</v>
      </c>
      <c r="F25" s="17">
        <v>1.5469999999999999</v>
      </c>
      <c r="G25" s="17">
        <v>9.0930000000000004E-3</v>
      </c>
      <c r="H25" s="17">
        <v>0.13018199999999999</v>
      </c>
      <c r="I25" s="17">
        <v>0.16477600000000001</v>
      </c>
      <c r="J25" s="17">
        <v>3.4595000000000001E-2</v>
      </c>
      <c r="K25" s="17">
        <v>0.209949</v>
      </c>
      <c r="L25" s="17">
        <v>100</v>
      </c>
      <c r="M25" s="17">
        <v>0.59999599999999997</v>
      </c>
      <c r="N25" s="17">
        <v>2586</v>
      </c>
      <c r="O25" s="17">
        <v>0</v>
      </c>
      <c r="P25" s="17">
        <v>0</v>
      </c>
      <c r="Q25" s="17">
        <v>2.4088999999999999E-2</v>
      </c>
      <c r="R25" s="17">
        <v>7.8786999999999996E-2</v>
      </c>
      <c r="S25" s="17">
        <v>0.120321</v>
      </c>
      <c r="T25" s="17">
        <v>4.1534000000000001E-2</v>
      </c>
      <c r="U25" s="17">
        <v>0.34519300000000003</v>
      </c>
      <c r="V25" s="17">
        <v>900</v>
      </c>
      <c r="W25" s="17">
        <v>0.6</v>
      </c>
      <c r="X25" s="17">
        <v>0</v>
      </c>
      <c r="Y25" s="17">
        <v>0</v>
      </c>
      <c r="Z25" s="17">
        <v>0</v>
      </c>
      <c r="AA25" s="17">
        <v>0.53106699999999996</v>
      </c>
      <c r="AB25" s="17">
        <v>0.570434</v>
      </c>
      <c r="AC25" s="17">
        <v>0.102479</v>
      </c>
      <c r="AD25" s="17">
        <v>0.136436</v>
      </c>
      <c r="AE25" s="17">
        <v>8305.6</v>
      </c>
    </row>
    <row r="26" spans="1:31">
      <c r="A26" s="17">
        <v>13</v>
      </c>
      <c r="B26" s="19">
        <v>0.36796296296296299</v>
      </c>
      <c r="C26" s="17">
        <v>0.7</v>
      </c>
      <c r="D26" s="17">
        <v>672.8</v>
      </c>
      <c r="E26" s="17">
        <v>8.6540000000000002E-3</v>
      </c>
      <c r="F26" s="17">
        <v>0.41899999999999998</v>
      </c>
      <c r="G26" s="17">
        <v>0.17311799999999999</v>
      </c>
      <c r="H26" s="17">
        <v>0.109682</v>
      </c>
      <c r="I26" s="17">
        <v>0.15790799999999999</v>
      </c>
      <c r="J26" s="17">
        <v>4.8225999999999998E-2</v>
      </c>
      <c r="K26" s="17">
        <v>0.30540499999999998</v>
      </c>
      <c r="L26" s="17">
        <v>636.9</v>
      </c>
      <c r="M26" s="17">
        <v>0.6</v>
      </c>
      <c r="N26" s="17">
        <v>36496</v>
      </c>
      <c r="O26" s="17">
        <v>0</v>
      </c>
      <c r="P26" s="17">
        <v>0</v>
      </c>
      <c r="Q26" s="17">
        <v>1.5962E-2</v>
      </c>
      <c r="R26" s="17">
        <v>6.9518999999999997E-2</v>
      </c>
      <c r="S26" s="17">
        <v>0.118829</v>
      </c>
      <c r="T26" s="17">
        <v>4.931E-2</v>
      </c>
      <c r="U26" s="17">
        <v>0.414964</v>
      </c>
      <c r="V26" s="17">
        <v>185</v>
      </c>
      <c r="W26" s="17">
        <v>0.37081900000000001</v>
      </c>
      <c r="X26" s="17">
        <v>0</v>
      </c>
      <c r="Y26" s="17">
        <v>0</v>
      </c>
      <c r="Z26" s="17">
        <v>0</v>
      </c>
      <c r="AA26" s="17">
        <v>0.63840600000000003</v>
      </c>
      <c r="AB26" s="17">
        <v>0.98948999999999998</v>
      </c>
      <c r="AC26" s="17">
        <v>0.118311</v>
      </c>
      <c r="AD26" s="17">
        <v>0.25</v>
      </c>
      <c r="AE26" s="17">
        <v>1304.0999999999999</v>
      </c>
    </row>
    <row r="27" spans="1:31">
      <c r="A27" s="17">
        <v>14</v>
      </c>
      <c r="B27" s="19">
        <v>0.3680208333333333</v>
      </c>
      <c r="C27" s="17">
        <v>0.9</v>
      </c>
      <c r="D27" s="17">
        <v>767.8</v>
      </c>
      <c r="E27" s="17">
        <v>0.176125</v>
      </c>
      <c r="F27" s="17">
        <v>8.5229999999999997</v>
      </c>
      <c r="G27" s="17">
        <v>3.2877000000000003E-2</v>
      </c>
      <c r="H27" s="17">
        <v>0.113278</v>
      </c>
      <c r="I27" s="17">
        <v>0.15994800000000001</v>
      </c>
      <c r="J27" s="17">
        <v>4.6670000000000003E-2</v>
      </c>
      <c r="K27" s="17">
        <v>0.29178100000000001</v>
      </c>
      <c r="L27" s="17">
        <v>685.2</v>
      </c>
      <c r="M27" s="17">
        <v>0.59999899999999995</v>
      </c>
      <c r="N27" s="17">
        <v>2106</v>
      </c>
      <c r="O27" s="17">
        <v>0</v>
      </c>
      <c r="P27" s="17">
        <v>0</v>
      </c>
      <c r="Q27" s="17">
        <v>4.7195000000000001E-2</v>
      </c>
      <c r="R27" s="17">
        <v>5.7264000000000002E-2</v>
      </c>
      <c r="S27" s="17">
        <v>0.12853100000000001</v>
      </c>
      <c r="T27" s="17">
        <v>7.1266999999999997E-2</v>
      </c>
      <c r="U27" s="17">
        <v>0.55447299999999999</v>
      </c>
      <c r="V27" s="17">
        <v>100</v>
      </c>
      <c r="W27" s="17">
        <v>0.51246100000000006</v>
      </c>
      <c r="X27" s="17">
        <v>3444</v>
      </c>
      <c r="Y27" s="17">
        <v>0</v>
      </c>
      <c r="Z27" s="17">
        <v>0</v>
      </c>
      <c r="AA27" s="17">
        <v>0.85303600000000002</v>
      </c>
      <c r="AB27" s="17">
        <v>0.86960999999999999</v>
      </c>
      <c r="AC27" s="17">
        <v>0.119238</v>
      </c>
      <c r="AD27" s="17">
        <v>0.25</v>
      </c>
      <c r="AE27" s="17">
        <v>1212.2</v>
      </c>
    </row>
    <row r="28" spans="1:31">
      <c r="A28" s="17">
        <v>15</v>
      </c>
      <c r="B28" s="19">
        <v>0.36806712962962962</v>
      </c>
      <c r="C28" s="17">
        <v>0.7</v>
      </c>
      <c r="D28" s="17">
        <v>724.7</v>
      </c>
      <c r="E28" s="17">
        <v>7.2514999999999996E-2</v>
      </c>
      <c r="F28" s="17">
        <v>3.5089999999999999</v>
      </c>
      <c r="G28" s="17">
        <v>9.7736000000000003E-2</v>
      </c>
      <c r="H28" s="17">
        <v>0.12746499999999999</v>
      </c>
      <c r="I28" s="17">
        <v>0.165822</v>
      </c>
      <c r="J28" s="17">
        <v>3.8358000000000003E-2</v>
      </c>
      <c r="K28" s="17">
        <v>0.23131699999999999</v>
      </c>
      <c r="L28" s="17">
        <v>900</v>
      </c>
      <c r="M28" s="17">
        <v>0.6</v>
      </c>
      <c r="N28" s="17">
        <v>5242</v>
      </c>
      <c r="O28" s="17">
        <v>0</v>
      </c>
      <c r="P28" s="17">
        <v>0</v>
      </c>
      <c r="Q28" s="17">
        <v>8.4790000000000004E-3</v>
      </c>
      <c r="R28" s="17">
        <v>5.5500000000000001E-2</v>
      </c>
      <c r="S28" s="17">
        <v>0.11518299999999999</v>
      </c>
      <c r="T28" s="17">
        <v>5.9683E-2</v>
      </c>
      <c r="U28" s="17">
        <v>0.518154</v>
      </c>
      <c r="V28" s="17">
        <v>733.6</v>
      </c>
      <c r="W28" s="17">
        <v>0.6</v>
      </c>
      <c r="X28" s="17">
        <v>0</v>
      </c>
      <c r="Y28" s="17">
        <v>0</v>
      </c>
      <c r="Z28" s="17">
        <v>0</v>
      </c>
      <c r="AA28" s="17">
        <v>0.79716100000000001</v>
      </c>
      <c r="AB28" s="17">
        <v>0.95366499999999998</v>
      </c>
      <c r="AC28" s="17">
        <v>0.112418</v>
      </c>
      <c r="AD28" s="17">
        <v>0.25</v>
      </c>
      <c r="AE28" s="17">
        <v>922.9</v>
      </c>
    </row>
    <row r="29" spans="1:31">
      <c r="A29" s="17">
        <v>16</v>
      </c>
      <c r="B29" s="19">
        <v>0.36812500000000004</v>
      </c>
      <c r="C29" s="17">
        <v>0.7</v>
      </c>
      <c r="D29" s="17">
        <v>684.3</v>
      </c>
      <c r="E29" s="17">
        <v>0</v>
      </c>
      <c r="F29" s="17">
        <v>0</v>
      </c>
      <c r="G29" s="17">
        <v>4.1563000000000003E-2</v>
      </c>
      <c r="H29" s="17">
        <v>9.9611000000000005E-2</v>
      </c>
      <c r="I29" s="17">
        <v>0.15718799999999999</v>
      </c>
      <c r="J29" s="17">
        <v>5.7577000000000003E-2</v>
      </c>
      <c r="K29" s="17">
        <v>0.36629499999999998</v>
      </c>
      <c r="L29" s="17">
        <v>100</v>
      </c>
      <c r="M29" s="17">
        <v>0.37081700000000001</v>
      </c>
      <c r="N29" s="17">
        <v>0</v>
      </c>
      <c r="O29" s="17">
        <v>0</v>
      </c>
      <c r="P29" s="17">
        <v>0</v>
      </c>
      <c r="Q29" s="17">
        <v>1.5369000000000001E-2</v>
      </c>
      <c r="R29" s="17">
        <v>8.1237000000000004E-2</v>
      </c>
      <c r="S29" s="17">
        <v>0.121155</v>
      </c>
      <c r="T29" s="17">
        <v>3.9918000000000002E-2</v>
      </c>
      <c r="U29" s="17">
        <v>0.329482</v>
      </c>
      <c r="V29" s="17">
        <v>900</v>
      </c>
      <c r="W29" s="17">
        <v>0.6</v>
      </c>
      <c r="X29" s="17">
        <v>6596</v>
      </c>
      <c r="Y29" s="17">
        <v>0</v>
      </c>
      <c r="Z29" s="17">
        <v>0</v>
      </c>
    </row>
    <row r="30" spans="1:31">
      <c r="A30" s="17">
        <v>17</v>
      </c>
      <c r="B30" s="19">
        <v>0.36817129629629625</v>
      </c>
      <c r="C30" s="17">
        <v>0.7</v>
      </c>
      <c r="D30" s="17">
        <v>702.7</v>
      </c>
      <c r="E30" s="17">
        <v>0</v>
      </c>
      <c r="F30" s="17">
        <v>0</v>
      </c>
      <c r="G30" s="17">
        <v>6.9393999999999997E-2</v>
      </c>
      <c r="H30" s="17">
        <v>0.10908900000000001</v>
      </c>
      <c r="I30" s="17">
        <v>0.157669</v>
      </c>
      <c r="J30" s="17">
        <v>4.8579999999999998E-2</v>
      </c>
      <c r="K30" s="17">
        <v>0.308114</v>
      </c>
      <c r="L30" s="17">
        <v>100</v>
      </c>
      <c r="M30" s="17">
        <v>0.37081999999999998</v>
      </c>
      <c r="N30" s="17">
        <v>0</v>
      </c>
      <c r="O30" s="17">
        <v>0</v>
      </c>
      <c r="P30" s="17">
        <v>0</v>
      </c>
      <c r="Q30" s="17">
        <v>1.0806E-2</v>
      </c>
      <c r="R30" s="17">
        <v>9.0281E-2</v>
      </c>
      <c r="S30" s="17">
        <v>0.12529499999999999</v>
      </c>
      <c r="T30" s="17">
        <v>3.5014000000000003E-2</v>
      </c>
      <c r="U30" s="17">
        <v>0.27945399999999998</v>
      </c>
      <c r="V30" s="17">
        <v>900</v>
      </c>
      <c r="W30" s="17">
        <v>9.9999999999999995E-7</v>
      </c>
      <c r="X30" s="17">
        <v>0</v>
      </c>
      <c r="Y30" s="17">
        <v>0</v>
      </c>
      <c r="Z30" s="17">
        <v>0</v>
      </c>
    </row>
    <row r="31" spans="1:31">
      <c r="A31" s="17">
        <v>18</v>
      </c>
      <c r="B31" s="19">
        <v>0.36822916666666666</v>
      </c>
      <c r="C31" s="17">
        <v>0.7</v>
      </c>
      <c r="D31" s="17">
        <v>989.4</v>
      </c>
      <c r="E31" s="17">
        <v>0</v>
      </c>
      <c r="F31" s="17">
        <v>0</v>
      </c>
      <c r="G31" s="17">
        <v>1.573E-3</v>
      </c>
      <c r="H31" s="17">
        <v>0.107442</v>
      </c>
      <c r="I31" s="17">
        <v>0.15665100000000001</v>
      </c>
      <c r="J31" s="17">
        <v>4.9209999999999997E-2</v>
      </c>
      <c r="K31" s="17">
        <v>0.314135</v>
      </c>
      <c r="L31" s="17">
        <v>900</v>
      </c>
      <c r="M31" s="17">
        <v>2.0649000000000001E-2</v>
      </c>
      <c r="N31" s="17">
        <v>0</v>
      </c>
      <c r="O31" s="17">
        <v>0</v>
      </c>
      <c r="P31" s="17">
        <v>0</v>
      </c>
      <c r="Q31" s="17">
        <v>4.2649999999999997E-3</v>
      </c>
      <c r="R31" s="17">
        <v>8.1945000000000004E-2</v>
      </c>
      <c r="S31" s="17">
        <v>0.123934</v>
      </c>
      <c r="T31" s="17">
        <v>4.199E-2</v>
      </c>
      <c r="U31" s="17">
        <v>0.338806</v>
      </c>
      <c r="V31" s="17">
        <v>417.7</v>
      </c>
      <c r="W31" s="17">
        <v>0.6</v>
      </c>
      <c r="X31" s="17">
        <v>3293</v>
      </c>
      <c r="Y31" s="17">
        <v>0</v>
      </c>
      <c r="Z31" s="17">
        <v>0</v>
      </c>
    </row>
    <row r="32" spans="1:31">
      <c r="A32" s="17">
        <v>19</v>
      </c>
      <c r="B32" s="19">
        <v>0.36827546296296299</v>
      </c>
      <c r="C32" s="17">
        <v>0.7</v>
      </c>
      <c r="D32" s="17">
        <v>934.9</v>
      </c>
      <c r="E32" s="17">
        <v>0.289296</v>
      </c>
      <c r="F32" s="17">
        <v>13.999000000000001</v>
      </c>
      <c r="G32" s="17">
        <v>9.4140000000000005E-3</v>
      </c>
      <c r="H32" s="17">
        <v>0.118852</v>
      </c>
      <c r="I32" s="17">
        <v>0.16148100000000001</v>
      </c>
      <c r="J32" s="17">
        <v>4.2629E-2</v>
      </c>
      <c r="K32" s="17">
        <v>0.26398899999999997</v>
      </c>
      <c r="L32" s="17">
        <v>827.9</v>
      </c>
      <c r="M32" s="17">
        <v>0.37082399999999999</v>
      </c>
      <c r="N32" s="17">
        <v>929</v>
      </c>
      <c r="O32" s="17">
        <v>0</v>
      </c>
      <c r="P32" s="17">
        <v>0</v>
      </c>
      <c r="Q32" s="17">
        <v>0.12847500000000001</v>
      </c>
      <c r="R32" s="17">
        <v>7.3629E-2</v>
      </c>
      <c r="S32" s="17">
        <v>0.129193</v>
      </c>
      <c r="T32" s="17">
        <v>5.5565000000000003E-2</v>
      </c>
      <c r="U32" s="17">
        <v>0.430089</v>
      </c>
      <c r="V32" s="17">
        <v>331.9</v>
      </c>
      <c r="W32" s="17">
        <v>1.9999999999999999E-6</v>
      </c>
      <c r="X32" s="17">
        <v>3766</v>
      </c>
      <c r="Y32" s="17">
        <v>0</v>
      </c>
      <c r="Z32" s="17">
        <v>0</v>
      </c>
      <c r="AA32" s="17">
        <v>0.66167600000000004</v>
      </c>
      <c r="AB32" s="17">
        <v>0.81232599999999999</v>
      </c>
      <c r="AC32" s="17">
        <v>0.118765</v>
      </c>
      <c r="AD32" s="17">
        <v>0.25</v>
      </c>
      <c r="AE32" s="17">
        <v>1003.3</v>
      </c>
    </row>
    <row r="33" spans="1:31">
      <c r="A33" s="17">
        <v>20</v>
      </c>
      <c r="B33" s="19">
        <v>0.36833333333333335</v>
      </c>
      <c r="C33" s="17">
        <v>0.7</v>
      </c>
      <c r="D33" s="17">
        <v>905</v>
      </c>
      <c r="E33" s="17">
        <v>6.4931000000000003E-2</v>
      </c>
      <c r="F33" s="17">
        <v>3.1419999999999999</v>
      </c>
      <c r="G33" s="17">
        <v>5.646E-3</v>
      </c>
      <c r="H33" s="17">
        <v>0.11654399999999999</v>
      </c>
      <c r="I33" s="17">
        <v>0.15370300000000001</v>
      </c>
      <c r="J33" s="17">
        <v>3.7157999999999997E-2</v>
      </c>
      <c r="K33" s="17">
        <v>0.241755</v>
      </c>
      <c r="L33" s="17">
        <v>666.6</v>
      </c>
      <c r="M33" s="17">
        <v>0.59999899999999995</v>
      </c>
      <c r="N33" s="17">
        <v>5437</v>
      </c>
      <c r="O33" s="17">
        <v>0</v>
      </c>
      <c r="P33" s="17">
        <v>0</v>
      </c>
      <c r="Q33" s="17">
        <v>1.0408000000000001E-2</v>
      </c>
      <c r="R33" s="17">
        <v>6.1009000000000001E-2</v>
      </c>
      <c r="S33" s="17">
        <v>0.117813</v>
      </c>
      <c r="T33" s="17">
        <v>5.6804E-2</v>
      </c>
      <c r="U33" s="17">
        <v>0.482155</v>
      </c>
      <c r="V33" s="17">
        <v>639</v>
      </c>
      <c r="W33" s="17">
        <v>0.229182</v>
      </c>
      <c r="X33" s="17">
        <v>6440</v>
      </c>
      <c r="Y33" s="17">
        <v>0</v>
      </c>
      <c r="Z33" s="17">
        <v>0</v>
      </c>
      <c r="AA33" s="17">
        <v>0.74177700000000002</v>
      </c>
      <c r="AB33" s="17">
        <v>0.95179199999999997</v>
      </c>
      <c r="AC33" s="17">
        <v>0.115075</v>
      </c>
      <c r="AD33" s="17">
        <v>0.25</v>
      </c>
      <c r="AE33" s="17">
        <v>1246</v>
      </c>
    </row>
    <row r="34" spans="1:31">
      <c r="A34" s="17">
        <v>21</v>
      </c>
      <c r="B34" s="19">
        <v>0.36837962962962961</v>
      </c>
      <c r="C34" s="17">
        <v>0.7</v>
      </c>
      <c r="D34" s="17">
        <v>849.6</v>
      </c>
      <c r="E34" s="17">
        <v>0.14019200000000001</v>
      </c>
      <c r="F34" s="17">
        <v>6.7839999999999998</v>
      </c>
      <c r="G34" s="17">
        <v>1.5770000000000001E-3</v>
      </c>
      <c r="H34" s="17">
        <v>0.10949399999999999</v>
      </c>
      <c r="I34" s="17">
        <v>0.16528100000000001</v>
      </c>
      <c r="J34" s="17">
        <v>5.5787000000000003E-2</v>
      </c>
      <c r="K34" s="17">
        <v>0.33753</v>
      </c>
      <c r="L34" s="17">
        <v>522.9</v>
      </c>
      <c r="M34" s="17">
        <v>0.45835799999999999</v>
      </c>
      <c r="N34" s="17">
        <v>1190</v>
      </c>
      <c r="O34" s="17">
        <v>0</v>
      </c>
      <c r="P34" s="17">
        <v>0</v>
      </c>
      <c r="Q34" s="17">
        <v>8.0940000000000005E-3</v>
      </c>
      <c r="R34" s="17">
        <v>9.0364E-2</v>
      </c>
      <c r="S34" s="17">
        <v>0.12717899999999999</v>
      </c>
      <c r="T34" s="17">
        <v>3.6816000000000002E-2</v>
      </c>
      <c r="U34" s="17">
        <v>0.28947899999999999</v>
      </c>
      <c r="V34" s="17">
        <v>900</v>
      </c>
      <c r="W34" s="17">
        <v>8.7535000000000002E-2</v>
      </c>
      <c r="X34" s="17">
        <v>2066</v>
      </c>
      <c r="Y34" s="17">
        <v>0</v>
      </c>
      <c r="Z34" s="17">
        <v>0</v>
      </c>
      <c r="AA34" s="17">
        <v>0.445353</v>
      </c>
      <c r="AB34" s="17">
        <v>0.76095900000000005</v>
      </c>
      <c r="AC34" s="17">
        <v>0.118379</v>
      </c>
      <c r="AD34" s="17">
        <v>0.246197</v>
      </c>
      <c r="AE34" s="17">
        <v>1588.4</v>
      </c>
    </row>
    <row r="35" spans="1:31">
      <c r="A35" s="17">
        <v>22</v>
      </c>
      <c r="B35" s="19">
        <v>0.36843749999999997</v>
      </c>
      <c r="C35" s="17">
        <v>0.7</v>
      </c>
      <c r="D35" s="17">
        <v>917.3</v>
      </c>
      <c r="E35" s="17">
        <v>2.5734E-2</v>
      </c>
      <c r="F35" s="17">
        <v>1.2450000000000001</v>
      </c>
      <c r="G35" s="17">
        <v>4.5808000000000001E-2</v>
      </c>
      <c r="H35" s="17">
        <v>0.109995</v>
      </c>
      <c r="I35" s="17">
        <v>0.17690400000000001</v>
      </c>
      <c r="J35" s="17">
        <v>6.6908999999999996E-2</v>
      </c>
      <c r="K35" s="17">
        <v>0.37822</v>
      </c>
      <c r="L35" s="17">
        <v>108.4</v>
      </c>
      <c r="M35" s="17">
        <v>0.6</v>
      </c>
      <c r="N35" s="17">
        <v>9410</v>
      </c>
      <c r="O35" s="17">
        <v>0</v>
      </c>
      <c r="P35" s="17">
        <v>0</v>
      </c>
      <c r="Q35" s="17">
        <v>8.4209999999999993E-2</v>
      </c>
      <c r="R35" s="17">
        <v>7.3833999999999997E-2</v>
      </c>
      <c r="S35" s="17">
        <v>0.11731999999999999</v>
      </c>
      <c r="T35" s="17">
        <v>4.3485999999999997E-2</v>
      </c>
      <c r="U35" s="17">
        <v>0.37065999999999999</v>
      </c>
      <c r="V35" s="17">
        <v>711.1</v>
      </c>
      <c r="W35" s="17">
        <v>0.6</v>
      </c>
      <c r="X35" s="17">
        <v>0</v>
      </c>
      <c r="Y35" s="17">
        <v>0</v>
      </c>
      <c r="Z35" s="17">
        <v>0</v>
      </c>
      <c r="AA35" s="17">
        <v>0.57024600000000003</v>
      </c>
      <c r="AB35" s="17">
        <v>0.84929299999999996</v>
      </c>
      <c r="AC35" s="17">
        <v>0.110766</v>
      </c>
      <c r="AD35" s="17">
        <v>0.25</v>
      </c>
      <c r="AE35" s="17">
        <v>7658.7</v>
      </c>
    </row>
    <row r="36" spans="1:31">
      <c r="A36" s="17">
        <v>23</v>
      </c>
      <c r="B36" s="19">
        <v>0.3684837962962963</v>
      </c>
      <c r="C36" s="17">
        <v>0.7</v>
      </c>
      <c r="D36" s="17">
        <v>1059.8</v>
      </c>
      <c r="E36" s="17">
        <v>0</v>
      </c>
      <c r="F36" s="17">
        <v>0</v>
      </c>
      <c r="G36" s="17">
        <v>2.1448999999999999E-2</v>
      </c>
      <c r="H36" s="17">
        <v>0.10838299999999999</v>
      </c>
      <c r="I36" s="17">
        <v>0.16860900000000001</v>
      </c>
      <c r="J36" s="17">
        <v>6.0225000000000001E-2</v>
      </c>
      <c r="K36" s="17">
        <v>0.35718899999999998</v>
      </c>
      <c r="L36" s="17">
        <v>900</v>
      </c>
      <c r="M36" s="17">
        <v>0.22917799999999999</v>
      </c>
      <c r="N36" s="17">
        <v>0</v>
      </c>
      <c r="O36" s="17">
        <v>0</v>
      </c>
      <c r="P36" s="17">
        <v>0</v>
      </c>
      <c r="Q36" s="17">
        <v>2.2780000000000002E-2</v>
      </c>
      <c r="R36" s="17">
        <v>9.0825000000000003E-2</v>
      </c>
      <c r="S36" s="17">
        <v>0.122087</v>
      </c>
      <c r="T36" s="17">
        <v>3.1262999999999999E-2</v>
      </c>
      <c r="U36" s="17">
        <v>0.25606699999999999</v>
      </c>
      <c r="V36" s="17">
        <v>550.9</v>
      </c>
      <c r="W36" s="17">
        <v>0.6</v>
      </c>
      <c r="X36" s="17">
        <v>1766</v>
      </c>
      <c r="Y36" s="17">
        <v>0</v>
      </c>
      <c r="Z36" s="17">
        <v>0</v>
      </c>
    </row>
    <row r="37" spans="1:31">
      <c r="A37" s="17">
        <v>24</v>
      </c>
      <c r="B37" s="19">
        <v>0.36854166666666671</v>
      </c>
      <c r="C37" s="17">
        <v>0.7</v>
      </c>
      <c r="D37" s="17">
        <v>1117.9000000000001</v>
      </c>
      <c r="E37" s="17">
        <v>0</v>
      </c>
      <c r="F37" s="17">
        <v>0</v>
      </c>
      <c r="G37" s="17">
        <v>5.6613999999999998E-2</v>
      </c>
      <c r="H37" s="17">
        <v>0.133436</v>
      </c>
      <c r="I37" s="17">
        <v>0.17760400000000001</v>
      </c>
      <c r="J37" s="17">
        <v>4.4167999999999999E-2</v>
      </c>
      <c r="K37" s="17">
        <v>0.24868899999999999</v>
      </c>
      <c r="L37" s="17">
        <v>900</v>
      </c>
      <c r="M37" s="17">
        <v>7.6000000000000004E-5</v>
      </c>
      <c r="N37" s="17">
        <v>0</v>
      </c>
      <c r="O37" s="17">
        <v>0</v>
      </c>
      <c r="P37" s="17">
        <v>0</v>
      </c>
      <c r="Q37" s="17">
        <v>4.6299999999999996E-3</v>
      </c>
      <c r="R37" s="17">
        <v>7.3131000000000002E-2</v>
      </c>
      <c r="S37" s="17">
        <v>0.12848799999999999</v>
      </c>
      <c r="T37" s="17">
        <v>5.5357000000000003E-2</v>
      </c>
      <c r="U37" s="17">
        <v>0.43083199999999999</v>
      </c>
      <c r="V37" s="17">
        <v>273.60000000000002</v>
      </c>
      <c r="W37" s="17">
        <v>0.37081999999999998</v>
      </c>
      <c r="X37" s="17">
        <v>4262</v>
      </c>
      <c r="Y37" s="17">
        <v>0</v>
      </c>
      <c r="Z37" s="17">
        <v>0</v>
      </c>
    </row>
    <row r="38" spans="1:31">
      <c r="A38" s="17">
        <v>25</v>
      </c>
      <c r="B38" s="19">
        <v>0.36858796296296298</v>
      </c>
      <c r="C38" s="17">
        <v>0.7</v>
      </c>
      <c r="D38" s="17">
        <v>1096.7</v>
      </c>
      <c r="E38" s="17">
        <v>1.861E-3</v>
      </c>
      <c r="F38" s="17">
        <v>0.09</v>
      </c>
      <c r="G38" s="17">
        <v>7.1860999999999994E-2</v>
      </c>
      <c r="H38" s="17">
        <v>0.121568</v>
      </c>
      <c r="I38" s="17">
        <v>0.16445599999999999</v>
      </c>
      <c r="J38" s="17">
        <v>4.2888000000000003E-2</v>
      </c>
      <c r="K38" s="17">
        <v>0.26078699999999999</v>
      </c>
      <c r="L38" s="17">
        <v>100</v>
      </c>
      <c r="M38" s="17">
        <v>0.229214</v>
      </c>
      <c r="N38" s="17">
        <v>179196</v>
      </c>
      <c r="O38" s="17">
        <v>0</v>
      </c>
      <c r="P38" s="17">
        <v>0</v>
      </c>
      <c r="Q38" s="17">
        <v>3.8372000000000003E-2</v>
      </c>
      <c r="R38" s="17">
        <v>7.4052999999999994E-2</v>
      </c>
      <c r="S38" s="17">
        <v>0.13158</v>
      </c>
      <c r="T38" s="17">
        <v>5.7527000000000002E-2</v>
      </c>
      <c r="U38" s="17">
        <v>0.43720199999999998</v>
      </c>
      <c r="V38" s="17">
        <v>275.60000000000002</v>
      </c>
      <c r="W38" s="17">
        <v>0.6</v>
      </c>
      <c r="X38" s="17">
        <v>19333</v>
      </c>
      <c r="Y38" s="17">
        <v>0</v>
      </c>
      <c r="Z38" s="17">
        <v>0</v>
      </c>
      <c r="AA38" s="17">
        <v>0.67261899999999997</v>
      </c>
      <c r="AB38" s="17">
        <v>0.99161900000000003</v>
      </c>
      <c r="AC38" s="17">
        <v>0.13109799999999999</v>
      </c>
      <c r="AD38" s="17">
        <v>0.25</v>
      </c>
      <c r="AE38" s="17">
        <v>8305.6</v>
      </c>
    </row>
    <row r="39" spans="1:31">
      <c r="A39" s="17">
        <v>26</v>
      </c>
      <c r="B39" s="19">
        <v>0.36864583333333334</v>
      </c>
      <c r="C39" s="17">
        <v>0.7</v>
      </c>
      <c r="D39" s="17">
        <v>1142.5</v>
      </c>
      <c r="E39" s="17">
        <v>0</v>
      </c>
      <c r="F39" s="17">
        <v>0</v>
      </c>
      <c r="G39" s="17">
        <v>1.823E-2</v>
      </c>
      <c r="H39" s="17">
        <v>0.110731</v>
      </c>
      <c r="I39" s="17">
        <v>0.15360599999999999</v>
      </c>
      <c r="J39" s="17">
        <v>4.2875000000000003E-2</v>
      </c>
      <c r="K39" s="17">
        <v>0.27912399999999998</v>
      </c>
      <c r="L39" s="17">
        <v>100</v>
      </c>
      <c r="M39" s="17">
        <v>0.22917899999999999</v>
      </c>
      <c r="N39" s="17">
        <v>0</v>
      </c>
      <c r="O39" s="17">
        <v>0</v>
      </c>
      <c r="P39" s="17">
        <v>0</v>
      </c>
      <c r="Q39" s="17">
        <v>1.2446E-2</v>
      </c>
      <c r="R39" s="17">
        <v>7.9422000000000006E-2</v>
      </c>
      <c r="S39" s="17">
        <v>0.131525</v>
      </c>
      <c r="T39" s="17">
        <v>5.2102999999999997E-2</v>
      </c>
      <c r="U39" s="17">
        <v>0.396144</v>
      </c>
      <c r="V39" s="17">
        <v>100</v>
      </c>
      <c r="W39" s="17">
        <v>0.37081999999999998</v>
      </c>
      <c r="X39" s="17">
        <v>50699</v>
      </c>
      <c r="Y39" s="17">
        <v>0</v>
      </c>
      <c r="Z39" s="17">
        <v>0</v>
      </c>
    </row>
    <row r="40" spans="1:31">
      <c r="A40" s="17">
        <v>27</v>
      </c>
      <c r="B40" s="19">
        <v>0.36869212962962966</v>
      </c>
      <c r="C40" s="17">
        <v>0.7</v>
      </c>
      <c r="D40" s="17">
        <v>1197.9000000000001</v>
      </c>
      <c r="E40" s="17">
        <v>8.9318999999999996E-2</v>
      </c>
      <c r="F40" s="17">
        <v>4.3220000000000001</v>
      </c>
      <c r="G40" s="17">
        <v>5.8298000000000003E-2</v>
      </c>
      <c r="H40" s="17">
        <v>0.101497</v>
      </c>
      <c r="I40" s="17">
        <v>0.15794</v>
      </c>
      <c r="J40" s="17">
        <v>5.6443E-2</v>
      </c>
      <c r="K40" s="17">
        <v>0.35737000000000002</v>
      </c>
      <c r="L40" s="17">
        <v>522.29999999999995</v>
      </c>
      <c r="M40" s="17">
        <v>0.6</v>
      </c>
      <c r="N40" s="17">
        <v>3877</v>
      </c>
      <c r="O40" s="17">
        <v>0</v>
      </c>
      <c r="P40" s="17">
        <v>0</v>
      </c>
      <c r="Q40" s="17">
        <v>8.5431000000000007E-2</v>
      </c>
      <c r="R40" s="17">
        <v>6.2133000000000001E-2</v>
      </c>
      <c r="S40" s="17">
        <v>0.119723</v>
      </c>
      <c r="T40" s="17">
        <v>5.7590000000000002E-2</v>
      </c>
      <c r="U40" s="17">
        <v>0.48102800000000001</v>
      </c>
      <c r="V40" s="17">
        <v>272</v>
      </c>
      <c r="W40" s="17">
        <v>0.6</v>
      </c>
      <c r="X40" s="17">
        <v>2085</v>
      </c>
      <c r="Y40" s="17">
        <v>0</v>
      </c>
      <c r="Z40" s="17">
        <v>0</v>
      </c>
      <c r="AA40" s="17">
        <v>0.74004300000000001</v>
      </c>
      <c r="AB40" s="17">
        <v>0.93591000000000002</v>
      </c>
      <c r="AC40" s="17">
        <v>0.116032</v>
      </c>
      <c r="AD40" s="17">
        <v>0.25</v>
      </c>
      <c r="AE40" s="17">
        <v>1590.2</v>
      </c>
    </row>
    <row r="41" spans="1:31">
      <c r="A41" s="17">
        <v>28</v>
      </c>
      <c r="B41" s="19">
        <v>0.36874999999999997</v>
      </c>
      <c r="C41" s="17">
        <v>0.7</v>
      </c>
      <c r="D41" s="17">
        <v>1204.9000000000001</v>
      </c>
      <c r="E41" s="17">
        <v>2.0797E-2</v>
      </c>
      <c r="F41" s="17">
        <v>1.006</v>
      </c>
      <c r="G41" s="17">
        <v>4.3824000000000002E-2</v>
      </c>
      <c r="H41" s="17">
        <v>0.124514</v>
      </c>
      <c r="I41" s="17">
        <v>0.16986799999999999</v>
      </c>
      <c r="J41" s="17">
        <v>4.5353999999999998E-2</v>
      </c>
      <c r="K41" s="17">
        <v>0.26699600000000001</v>
      </c>
      <c r="L41" s="17">
        <v>541.5</v>
      </c>
      <c r="M41" s="17">
        <v>0.6</v>
      </c>
      <c r="N41" s="17">
        <v>17075</v>
      </c>
      <c r="O41" s="17">
        <v>0</v>
      </c>
      <c r="P41" s="17">
        <v>0</v>
      </c>
      <c r="Q41" s="17">
        <v>7.7850000000000003E-3</v>
      </c>
      <c r="R41" s="17">
        <v>6.6112000000000004E-2</v>
      </c>
      <c r="S41" s="17">
        <v>0.12439500000000001</v>
      </c>
      <c r="T41" s="17">
        <v>5.8283000000000001E-2</v>
      </c>
      <c r="U41" s="17">
        <v>0.46853299999999998</v>
      </c>
      <c r="V41" s="17">
        <v>656</v>
      </c>
      <c r="W41" s="17">
        <v>0.6</v>
      </c>
      <c r="X41" s="17">
        <v>1294</v>
      </c>
      <c r="Y41" s="17">
        <v>0</v>
      </c>
      <c r="Z41" s="17">
        <v>0</v>
      </c>
      <c r="AA41" s="17">
        <v>0.72082000000000002</v>
      </c>
      <c r="AB41" s="17">
        <v>0.98530799999999996</v>
      </c>
      <c r="AC41" s="17">
        <v>0.123538</v>
      </c>
      <c r="AD41" s="17">
        <v>0.25</v>
      </c>
      <c r="AE41" s="17">
        <v>1533.9</v>
      </c>
    </row>
    <row r="42" spans="1:31">
      <c r="A42" s="17">
        <v>29</v>
      </c>
      <c r="B42" s="19">
        <v>0.36879629629629629</v>
      </c>
      <c r="C42" s="17">
        <v>0.7</v>
      </c>
      <c r="D42" s="17">
        <v>1170.5999999999999</v>
      </c>
      <c r="E42" s="17">
        <v>7.1380000000000002E-3</v>
      </c>
      <c r="F42" s="17">
        <v>0.34499999999999997</v>
      </c>
      <c r="G42" s="17">
        <v>1.1937E-2</v>
      </c>
      <c r="H42" s="17">
        <v>0.12512999999999999</v>
      </c>
      <c r="I42" s="17">
        <v>0.162382</v>
      </c>
      <c r="J42" s="17">
        <v>3.7252E-2</v>
      </c>
      <c r="K42" s="17">
        <v>0.229412</v>
      </c>
      <c r="L42" s="17">
        <v>900</v>
      </c>
      <c r="M42" s="17">
        <v>0.37081999999999998</v>
      </c>
      <c r="N42" s="17">
        <v>37155</v>
      </c>
      <c r="O42" s="17">
        <v>0</v>
      </c>
      <c r="P42" s="17">
        <v>0</v>
      </c>
      <c r="Q42" s="17">
        <v>1.4911000000000001E-2</v>
      </c>
      <c r="R42" s="17">
        <v>8.1311999999999995E-2</v>
      </c>
      <c r="S42" s="17">
        <v>0.124378</v>
      </c>
      <c r="T42" s="17">
        <v>4.3064999999999999E-2</v>
      </c>
      <c r="U42" s="17">
        <v>0.34624700000000003</v>
      </c>
      <c r="V42" s="17">
        <v>900</v>
      </c>
      <c r="W42" s="17">
        <v>9.9999999999999995E-7</v>
      </c>
      <c r="X42" s="17">
        <v>1994</v>
      </c>
      <c r="Y42" s="17">
        <v>0</v>
      </c>
      <c r="Z42" s="17">
        <v>0</v>
      </c>
      <c r="AA42" s="17">
        <v>0.53268800000000005</v>
      </c>
      <c r="AB42" s="17">
        <v>0.99577400000000005</v>
      </c>
      <c r="AC42" s="17">
        <v>0.124196</v>
      </c>
      <c r="AD42" s="17">
        <v>0.25</v>
      </c>
      <c r="AE42" s="17">
        <v>922.9</v>
      </c>
    </row>
    <row r="43" spans="1:31">
      <c r="A43" s="17">
        <v>30</v>
      </c>
      <c r="B43" s="19">
        <v>0.36885416666666665</v>
      </c>
      <c r="C43" s="17">
        <v>0.7</v>
      </c>
      <c r="D43" s="17">
        <v>1146.9000000000001</v>
      </c>
      <c r="E43" s="17">
        <v>2.4039000000000001E-2</v>
      </c>
      <c r="F43" s="17">
        <v>1.163</v>
      </c>
      <c r="G43" s="17">
        <v>7.4526999999999996E-2</v>
      </c>
      <c r="H43" s="17">
        <v>0.36233599999999999</v>
      </c>
      <c r="I43" s="17">
        <v>0.40106199999999997</v>
      </c>
      <c r="J43" s="17">
        <v>3.8725000000000002E-2</v>
      </c>
      <c r="K43" s="17">
        <v>9.6557000000000004E-2</v>
      </c>
      <c r="L43" s="17">
        <v>178.3</v>
      </c>
      <c r="M43" s="17">
        <v>0.37081900000000001</v>
      </c>
      <c r="N43" s="17">
        <v>2112</v>
      </c>
      <c r="O43" s="17">
        <v>0</v>
      </c>
      <c r="P43" s="17">
        <v>0</v>
      </c>
      <c r="Q43" s="17">
        <v>4.8760999999999999E-2</v>
      </c>
      <c r="R43" s="17">
        <v>0.28077099999999999</v>
      </c>
      <c r="S43" s="17">
        <v>0.32861499999999999</v>
      </c>
      <c r="T43" s="17">
        <v>4.7843999999999998E-2</v>
      </c>
      <c r="U43" s="17">
        <v>0.145592</v>
      </c>
      <c r="V43" s="17">
        <v>900</v>
      </c>
      <c r="W43" s="17">
        <v>3.0000000000000001E-6</v>
      </c>
      <c r="X43" s="17">
        <v>1441</v>
      </c>
      <c r="Y43" s="17">
        <v>0</v>
      </c>
      <c r="Z43" s="17">
        <v>0</v>
      </c>
      <c r="AA43" s="17">
        <v>0.22398799999999999</v>
      </c>
      <c r="AB43" s="17">
        <v>0.72216199999999997</v>
      </c>
      <c r="AC43" s="17">
        <v>0.31532199999999999</v>
      </c>
      <c r="AD43" s="17">
        <v>0.156914</v>
      </c>
      <c r="AE43" s="17">
        <v>4658.8999999999996</v>
      </c>
    </row>
    <row r="44" spans="1:31">
      <c r="A44" s="17">
        <v>31</v>
      </c>
      <c r="B44" s="19">
        <v>0.36890046296296292</v>
      </c>
      <c r="C44" s="17">
        <v>1.8</v>
      </c>
      <c r="D44" s="17">
        <v>372</v>
      </c>
      <c r="E44" s="17">
        <v>6.7670999999999995E-2</v>
      </c>
      <c r="F44" s="17">
        <v>3.2749999999999999</v>
      </c>
      <c r="G44" s="17">
        <v>0.773837</v>
      </c>
      <c r="H44" s="17">
        <v>0.44947100000000001</v>
      </c>
      <c r="I44" s="17">
        <v>0.52879699999999996</v>
      </c>
      <c r="J44" s="17">
        <v>7.9326999999999995E-2</v>
      </c>
      <c r="K44" s="17">
        <v>0.15001300000000001</v>
      </c>
      <c r="L44" s="17">
        <v>329.1</v>
      </c>
      <c r="M44" s="17">
        <v>5.0000000000000004E-6</v>
      </c>
      <c r="N44" s="17">
        <v>1253</v>
      </c>
      <c r="O44" s="17">
        <v>0</v>
      </c>
      <c r="P44" s="17">
        <v>0</v>
      </c>
      <c r="Q44" s="17">
        <v>0.89021899999999998</v>
      </c>
      <c r="R44" s="17">
        <v>0.45240200000000003</v>
      </c>
      <c r="S44" s="17">
        <v>0.58720700000000003</v>
      </c>
      <c r="T44" s="17">
        <v>0.13480500000000001</v>
      </c>
      <c r="U44" s="17">
        <v>0.229569</v>
      </c>
      <c r="V44" s="17">
        <v>319.39999999999998</v>
      </c>
      <c r="W44" s="17">
        <v>4.0000000000000003E-5</v>
      </c>
      <c r="X44" s="17">
        <v>786</v>
      </c>
      <c r="Y44" s="17">
        <v>0</v>
      </c>
      <c r="Z44" s="17">
        <v>0</v>
      </c>
      <c r="AA44" s="17">
        <v>0.35318300000000002</v>
      </c>
      <c r="AB44" s="17">
        <v>0.48013099999999997</v>
      </c>
      <c r="AC44" s="17">
        <v>0.51712599999999997</v>
      </c>
      <c r="AD44" s="17">
        <v>0.25</v>
      </c>
      <c r="AE44" s="17">
        <v>2523.5</v>
      </c>
    </row>
    <row r="45" spans="1:31">
      <c r="A45" s="17">
        <v>32</v>
      </c>
      <c r="B45" s="19">
        <v>0.36895833333333333</v>
      </c>
      <c r="C45" s="17">
        <v>3.3</v>
      </c>
      <c r="D45" s="17">
        <v>288.5</v>
      </c>
      <c r="E45" s="17">
        <v>7.5856999999999994E-2</v>
      </c>
      <c r="F45" s="17">
        <v>3.6709999999999998</v>
      </c>
      <c r="G45" s="17">
        <v>0.84189899999999995</v>
      </c>
      <c r="H45" s="17">
        <v>0.47407700000000003</v>
      </c>
      <c r="I45" s="17">
        <v>0.56445900000000004</v>
      </c>
      <c r="J45" s="17">
        <v>9.0382000000000004E-2</v>
      </c>
      <c r="K45" s="17">
        <v>0.16012199999999999</v>
      </c>
      <c r="L45" s="17">
        <v>385.7</v>
      </c>
      <c r="M45" s="17">
        <v>0.22916800000000001</v>
      </c>
      <c r="N45" s="17">
        <v>897</v>
      </c>
      <c r="O45" s="17">
        <v>0</v>
      </c>
      <c r="P45" s="17">
        <v>0</v>
      </c>
      <c r="Q45" s="17">
        <v>0.90516300000000005</v>
      </c>
      <c r="R45" s="17">
        <v>0.45541399999999999</v>
      </c>
      <c r="S45" s="17">
        <v>0.59587299999999999</v>
      </c>
      <c r="T45" s="17">
        <v>0.140459</v>
      </c>
      <c r="U45" s="17">
        <v>0.23571900000000001</v>
      </c>
      <c r="V45" s="17">
        <v>337.5</v>
      </c>
      <c r="W45" s="17">
        <v>8.7538000000000005E-2</v>
      </c>
      <c r="X45" s="17">
        <v>607</v>
      </c>
      <c r="Y45" s="17">
        <v>0</v>
      </c>
      <c r="Z45" s="17">
        <v>0</v>
      </c>
      <c r="AA45" s="17">
        <v>0.362645</v>
      </c>
      <c r="AB45" s="17">
        <v>0.37535000000000002</v>
      </c>
      <c r="AC45" s="17">
        <v>0.508135</v>
      </c>
      <c r="AD45" s="17">
        <v>0.25</v>
      </c>
      <c r="AE45" s="17">
        <v>2153.6</v>
      </c>
    </row>
    <row r="46" spans="1:31">
      <c r="A46" s="17">
        <v>33</v>
      </c>
      <c r="B46" s="19">
        <v>0.36900462962962965</v>
      </c>
      <c r="C46" s="17">
        <v>4.9000000000000004</v>
      </c>
      <c r="D46" s="17">
        <v>212.8</v>
      </c>
      <c r="E46" s="17">
        <v>5.2040000000000003E-2</v>
      </c>
      <c r="F46" s="17">
        <v>2.5179999999999998</v>
      </c>
      <c r="G46" s="17">
        <v>0.84416000000000002</v>
      </c>
      <c r="H46" s="17">
        <v>0.50006799999999996</v>
      </c>
      <c r="I46" s="17">
        <v>0.60096700000000003</v>
      </c>
      <c r="J46" s="17">
        <v>0.1009</v>
      </c>
      <c r="K46" s="17">
        <v>0.16789499999999999</v>
      </c>
      <c r="L46" s="17">
        <v>290</v>
      </c>
      <c r="M46" s="17">
        <v>5.4181E-2</v>
      </c>
      <c r="N46" s="17">
        <v>742</v>
      </c>
      <c r="O46" s="17">
        <v>0</v>
      </c>
      <c r="P46" s="17">
        <v>0</v>
      </c>
      <c r="Q46" s="17">
        <v>0.92217199999999999</v>
      </c>
      <c r="R46" s="17">
        <v>0.47304099999999999</v>
      </c>
      <c r="S46" s="17">
        <v>0.61615399999999998</v>
      </c>
      <c r="T46" s="17">
        <v>0.14311199999999999</v>
      </c>
      <c r="U46" s="17">
        <v>0.232267</v>
      </c>
      <c r="V46" s="17">
        <v>357.9</v>
      </c>
      <c r="W46" s="17">
        <v>1.9999999999999999E-6</v>
      </c>
      <c r="X46" s="17">
        <v>624</v>
      </c>
      <c r="Y46" s="17">
        <v>0</v>
      </c>
      <c r="Z46" s="17">
        <v>0</v>
      </c>
      <c r="AA46" s="17">
        <v>0.35733399999999998</v>
      </c>
      <c r="AB46" s="17">
        <v>0.21601799999999999</v>
      </c>
      <c r="AC46" s="17">
        <v>0.50395599999999996</v>
      </c>
      <c r="AD46" s="17">
        <v>0.25</v>
      </c>
      <c r="AE46" s="17">
        <v>2864.4</v>
      </c>
    </row>
    <row r="47" spans="1:31">
      <c r="A47" s="17">
        <v>34</v>
      </c>
      <c r="B47" s="19">
        <v>0.36906250000000002</v>
      </c>
      <c r="C47" s="17">
        <v>4.9000000000000004</v>
      </c>
      <c r="D47" s="17">
        <v>212.8</v>
      </c>
      <c r="E47" s="17">
        <v>5.5395E-2</v>
      </c>
      <c r="F47" s="17">
        <v>2.681</v>
      </c>
      <c r="G47" s="17">
        <v>0.80711699999999997</v>
      </c>
      <c r="H47" s="17">
        <v>0.47244599999999998</v>
      </c>
      <c r="I47" s="17">
        <v>0.55688400000000005</v>
      </c>
      <c r="J47" s="17">
        <v>8.4437999999999999E-2</v>
      </c>
      <c r="K47" s="17">
        <v>0.15162600000000001</v>
      </c>
      <c r="L47" s="17">
        <v>342.9</v>
      </c>
      <c r="M47" s="17">
        <v>9.9999999999999995E-7</v>
      </c>
      <c r="N47" s="17">
        <v>993</v>
      </c>
      <c r="O47" s="17">
        <v>0</v>
      </c>
      <c r="P47" s="17">
        <v>0</v>
      </c>
      <c r="Q47" s="17">
        <v>0.90423600000000004</v>
      </c>
      <c r="R47" s="17">
        <v>0.437274</v>
      </c>
      <c r="S47" s="17">
        <v>0.57190399999999997</v>
      </c>
      <c r="T47" s="17">
        <v>0.13463</v>
      </c>
      <c r="U47" s="17">
        <v>0.235406</v>
      </c>
      <c r="V47" s="17">
        <v>346</v>
      </c>
      <c r="W47" s="17">
        <v>2.4000000000000001E-5</v>
      </c>
      <c r="X47" s="17">
        <v>876</v>
      </c>
      <c r="Y47" s="17">
        <v>0</v>
      </c>
      <c r="Z47" s="17">
        <v>0</v>
      </c>
      <c r="AA47" s="17">
        <v>0.36216399999999999</v>
      </c>
      <c r="AB47" s="17">
        <v>0.303732</v>
      </c>
      <c r="AC47" s="17">
        <v>0.47816500000000001</v>
      </c>
      <c r="AD47" s="17">
        <v>0.25</v>
      </c>
      <c r="AE47" s="17">
        <v>2422.1999999999998</v>
      </c>
    </row>
    <row r="48" spans="1:31">
      <c r="A48" s="17">
        <v>35</v>
      </c>
      <c r="B48" s="19">
        <v>0.36910879629629628</v>
      </c>
      <c r="C48" s="17">
        <v>4.7</v>
      </c>
      <c r="D48" s="17">
        <v>237.5</v>
      </c>
      <c r="E48" s="17">
        <v>5.8222999999999997E-2</v>
      </c>
      <c r="F48" s="17">
        <v>2.8170000000000002</v>
      </c>
      <c r="G48" s="17">
        <v>0.89484900000000001</v>
      </c>
      <c r="H48" s="17">
        <v>0.52024599999999999</v>
      </c>
      <c r="I48" s="17">
        <v>0.62934199999999996</v>
      </c>
      <c r="J48" s="17">
        <v>0.109097</v>
      </c>
      <c r="K48" s="17">
        <v>0.17335</v>
      </c>
      <c r="L48" s="17">
        <v>375.2</v>
      </c>
      <c r="M48" s="17">
        <v>0.10538</v>
      </c>
      <c r="N48" s="17">
        <v>1422</v>
      </c>
      <c r="O48" s="17">
        <v>0</v>
      </c>
      <c r="P48" s="17">
        <v>0</v>
      </c>
      <c r="Q48" s="17">
        <v>0.93265600000000004</v>
      </c>
      <c r="R48" s="17">
        <v>0.46033000000000002</v>
      </c>
      <c r="S48" s="17">
        <v>0.61276200000000003</v>
      </c>
      <c r="T48" s="17">
        <v>0.15243200000000001</v>
      </c>
      <c r="U48" s="17">
        <v>0.24876200000000001</v>
      </c>
      <c r="V48" s="17">
        <v>431.5</v>
      </c>
      <c r="W48" s="17">
        <v>2.6999999999999999E-5</v>
      </c>
      <c r="X48" s="17">
        <v>475</v>
      </c>
      <c r="Y48" s="17">
        <v>0</v>
      </c>
      <c r="Z48" s="17">
        <v>0</v>
      </c>
      <c r="AA48" s="17">
        <v>0.38270999999999999</v>
      </c>
      <c r="AB48" s="17">
        <v>0.43279600000000001</v>
      </c>
      <c r="AC48" s="17">
        <v>0.52630200000000005</v>
      </c>
      <c r="AD48" s="17">
        <v>0.25</v>
      </c>
      <c r="AE48" s="17">
        <v>2213.4</v>
      </c>
    </row>
    <row r="49" spans="1:31">
      <c r="A49" s="17">
        <v>36</v>
      </c>
      <c r="B49" s="19">
        <v>0.36916666666666664</v>
      </c>
      <c r="C49" s="17">
        <v>5.6</v>
      </c>
      <c r="D49" s="17">
        <v>200.5</v>
      </c>
      <c r="E49" s="17">
        <v>5.5697999999999998E-2</v>
      </c>
      <c r="F49" s="17">
        <v>2.6949999999999998</v>
      </c>
      <c r="G49" s="17">
        <v>0.85619699999999999</v>
      </c>
      <c r="H49" s="17">
        <v>0.49704799999999999</v>
      </c>
      <c r="I49" s="17">
        <v>0.59823800000000005</v>
      </c>
      <c r="J49" s="17">
        <v>0.10119</v>
      </c>
      <c r="K49" s="17">
        <v>0.16914699999999999</v>
      </c>
      <c r="L49" s="17">
        <v>337.7</v>
      </c>
      <c r="M49" s="17">
        <v>3.0000000000000001E-6</v>
      </c>
      <c r="N49" s="17">
        <v>1099</v>
      </c>
      <c r="O49" s="17">
        <v>0</v>
      </c>
      <c r="P49" s="17">
        <v>0</v>
      </c>
      <c r="Q49" s="17">
        <v>0.92455500000000002</v>
      </c>
      <c r="R49" s="17">
        <v>0.46096300000000001</v>
      </c>
      <c r="S49" s="17">
        <v>0.62053999999999998</v>
      </c>
      <c r="T49" s="17">
        <v>0.159577</v>
      </c>
      <c r="U49" s="17">
        <v>0.257158</v>
      </c>
      <c r="V49" s="17">
        <v>357.4</v>
      </c>
      <c r="W49" s="17">
        <v>2.6999999999999999E-5</v>
      </c>
      <c r="X49" s="17">
        <v>488</v>
      </c>
      <c r="Y49" s="17">
        <v>0</v>
      </c>
      <c r="Z49" s="17">
        <v>0</v>
      </c>
      <c r="AA49" s="17">
        <v>0.39562799999999998</v>
      </c>
      <c r="AB49" s="17">
        <v>0.30936999999999998</v>
      </c>
      <c r="AC49" s="17">
        <v>0.51033099999999998</v>
      </c>
      <c r="AD49" s="17">
        <v>0.25</v>
      </c>
      <c r="AE49" s="17">
        <v>2459.3000000000002</v>
      </c>
    </row>
    <row r="50" spans="1:31">
      <c r="A50" s="17">
        <v>37</v>
      </c>
      <c r="B50" s="19">
        <v>0.36921296296296297</v>
      </c>
      <c r="C50" s="17">
        <v>6.4</v>
      </c>
      <c r="D50" s="17">
        <v>184.7</v>
      </c>
      <c r="E50" s="17">
        <v>5.0338000000000001E-2</v>
      </c>
      <c r="F50" s="17">
        <v>2.4359999999999999</v>
      </c>
      <c r="G50" s="17">
        <v>0.89565899999999998</v>
      </c>
      <c r="H50" s="17">
        <v>0.51455700000000004</v>
      </c>
      <c r="I50" s="17">
        <v>0.62627200000000005</v>
      </c>
      <c r="J50" s="17">
        <v>0.11171499999999999</v>
      </c>
      <c r="K50" s="17">
        <v>0.17838100000000001</v>
      </c>
      <c r="L50" s="17">
        <v>300.10000000000002</v>
      </c>
      <c r="M50" s="17">
        <v>6.0000000000000002E-6</v>
      </c>
      <c r="N50" s="17">
        <v>878</v>
      </c>
      <c r="O50" s="17">
        <v>0</v>
      </c>
      <c r="P50" s="17">
        <v>0</v>
      </c>
      <c r="Q50" s="17">
        <v>0.94920199999999999</v>
      </c>
      <c r="R50" s="17">
        <v>0.50976900000000003</v>
      </c>
      <c r="S50" s="17">
        <v>0.68290399999999996</v>
      </c>
      <c r="T50" s="17">
        <v>0.17313500000000001</v>
      </c>
      <c r="U50" s="17">
        <v>0.253527</v>
      </c>
      <c r="V50" s="17">
        <v>411.3</v>
      </c>
      <c r="W50" s="17">
        <v>0.14743300000000001</v>
      </c>
      <c r="X50" s="17">
        <v>696</v>
      </c>
      <c r="Y50" s="17">
        <v>0</v>
      </c>
      <c r="Z50" s="17">
        <v>0</v>
      </c>
      <c r="AA50" s="17">
        <v>0.390042</v>
      </c>
      <c r="AB50" s="17">
        <v>0.226551</v>
      </c>
      <c r="AC50" s="17">
        <v>0.54899299999999995</v>
      </c>
      <c r="AD50" s="17">
        <v>0.25</v>
      </c>
      <c r="AE50" s="17">
        <v>2767.2</v>
      </c>
    </row>
    <row r="51" spans="1:31">
      <c r="A51" s="17">
        <v>38</v>
      </c>
      <c r="B51" s="19">
        <v>0.36927083333333338</v>
      </c>
      <c r="C51" s="17">
        <v>6.9</v>
      </c>
      <c r="D51" s="17">
        <v>175</v>
      </c>
      <c r="E51" s="17">
        <v>6.0935999999999997E-2</v>
      </c>
      <c r="F51" s="17">
        <v>2.9489999999999998</v>
      </c>
      <c r="G51" s="17">
        <v>0.89737500000000003</v>
      </c>
      <c r="H51" s="17">
        <v>0.50122699999999998</v>
      </c>
      <c r="I51" s="17">
        <v>0.61699400000000004</v>
      </c>
      <c r="J51" s="17">
        <v>0.11576699999999999</v>
      </c>
      <c r="K51" s="17">
        <v>0.18763099999999999</v>
      </c>
      <c r="L51" s="17">
        <v>366.9</v>
      </c>
      <c r="M51" s="17">
        <v>3.9999999999999998E-6</v>
      </c>
      <c r="N51" s="17">
        <v>638</v>
      </c>
      <c r="O51" s="17">
        <v>0</v>
      </c>
      <c r="P51" s="17">
        <v>0</v>
      </c>
      <c r="Q51" s="17">
        <v>0.92869400000000002</v>
      </c>
      <c r="R51" s="17">
        <v>0.47023100000000001</v>
      </c>
      <c r="S51" s="17">
        <v>0.63153599999999999</v>
      </c>
      <c r="T51" s="17">
        <v>0.161305</v>
      </c>
      <c r="U51" s="17">
        <v>0.25541700000000001</v>
      </c>
      <c r="V51" s="17">
        <v>436.5</v>
      </c>
      <c r="W51" s="17">
        <v>6.3E-5</v>
      </c>
      <c r="X51" s="17">
        <v>477</v>
      </c>
      <c r="Y51" s="17">
        <v>0</v>
      </c>
      <c r="Z51" s="17">
        <v>0</v>
      </c>
      <c r="AA51" s="17">
        <v>0.39295000000000002</v>
      </c>
      <c r="AB51" s="17">
        <v>0.19775699999999999</v>
      </c>
      <c r="AC51" s="17">
        <v>0.50212999999999997</v>
      </c>
      <c r="AD51" s="17">
        <v>0.25</v>
      </c>
      <c r="AE51" s="17">
        <v>2263.6</v>
      </c>
    </row>
    <row r="52" spans="1:31">
      <c r="A52" s="17">
        <v>39</v>
      </c>
      <c r="B52" s="19">
        <v>0.36931712962962965</v>
      </c>
      <c r="C52" s="17">
        <v>8.1999999999999993</v>
      </c>
      <c r="D52" s="17">
        <v>156.6</v>
      </c>
      <c r="E52" s="17">
        <v>6.8210000000000007E-2</v>
      </c>
      <c r="F52" s="17">
        <v>3.3010000000000002</v>
      </c>
      <c r="G52" s="17">
        <v>0.92222400000000004</v>
      </c>
      <c r="H52" s="17">
        <v>0.53358000000000005</v>
      </c>
      <c r="I52" s="17">
        <v>0.673261</v>
      </c>
      <c r="J52" s="17">
        <v>0.139682</v>
      </c>
      <c r="K52" s="17">
        <v>0.20746999999999999</v>
      </c>
      <c r="L52" s="17">
        <v>407.5</v>
      </c>
      <c r="M52" s="17">
        <v>8.7515999999999997E-2</v>
      </c>
      <c r="N52" s="17">
        <v>467</v>
      </c>
      <c r="O52" s="17">
        <v>0</v>
      </c>
      <c r="P52" s="17">
        <v>0</v>
      </c>
      <c r="Q52" s="17">
        <v>0.95666099999999998</v>
      </c>
      <c r="R52" s="17">
        <v>0.50489399999999995</v>
      </c>
      <c r="S52" s="17">
        <v>0.69379100000000005</v>
      </c>
      <c r="T52" s="17">
        <v>0.18889800000000001</v>
      </c>
      <c r="U52" s="17">
        <v>0.27226899999999998</v>
      </c>
      <c r="V52" s="17">
        <v>418</v>
      </c>
      <c r="W52" s="17">
        <v>2.5999999999999998E-5</v>
      </c>
      <c r="X52" s="17">
        <v>758</v>
      </c>
      <c r="Y52" s="17">
        <v>0</v>
      </c>
      <c r="Z52" s="17">
        <v>0</v>
      </c>
      <c r="AA52" s="17">
        <v>0.418875</v>
      </c>
      <c r="AB52" s="17">
        <v>0.15207000000000001</v>
      </c>
      <c r="AC52" s="17">
        <v>0.53361899999999995</v>
      </c>
      <c r="AD52" s="17">
        <v>0.25</v>
      </c>
      <c r="AE52" s="17">
        <v>2038</v>
      </c>
    </row>
    <row r="53" spans="1:31">
      <c r="A53" s="17">
        <v>40</v>
      </c>
      <c r="B53" s="19">
        <v>0.36937500000000001</v>
      </c>
      <c r="C53" s="17">
        <v>8.6</v>
      </c>
      <c r="D53" s="17">
        <v>139.80000000000001</v>
      </c>
      <c r="E53" s="17">
        <v>5.8546000000000001E-2</v>
      </c>
      <c r="F53" s="17">
        <v>2.8330000000000002</v>
      </c>
      <c r="G53" s="17">
        <v>0.92340299999999997</v>
      </c>
      <c r="H53" s="17">
        <v>0.561782</v>
      </c>
      <c r="I53" s="17">
        <v>0.695743</v>
      </c>
      <c r="J53" s="17">
        <v>0.133961</v>
      </c>
      <c r="K53" s="17">
        <v>0.19254299999999999</v>
      </c>
      <c r="L53" s="17">
        <v>379.8</v>
      </c>
      <c r="M53" s="17">
        <v>3.0000000000000001E-6</v>
      </c>
      <c r="N53" s="17">
        <v>581</v>
      </c>
      <c r="O53" s="17">
        <v>0</v>
      </c>
      <c r="P53" s="17">
        <v>0</v>
      </c>
      <c r="Q53" s="17">
        <v>0.97302900000000003</v>
      </c>
      <c r="R53" s="17">
        <v>0.52094200000000002</v>
      </c>
      <c r="S53" s="17">
        <v>0.72581399999999996</v>
      </c>
      <c r="T53" s="17">
        <v>0.204872</v>
      </c>
      <c r="U53" s="17">
        <v>0.28226600000000002</v>
      </c>
      <c r="V53" s="17">
        <v>410</v>
      </c>
      <c r="W53" s="17">
        <v>4.6165999999999999E-2</v>
      </c>
      <c r="X53" s="17">
        <v>637</v>
      </c>
      <c r="Y53" s="17">
        <v>0</v>
      </c>
      <c r="Z53" s="17">
        <v>0</v>
      </c>
      <c r="AA53" s="17">
        <v>0.434255</v>
      </c>
      <c r="AB53" s="17">
        <v>0.156746</v>
      </c>
      <c r="AC53" s="17">
        <v>0.55305499999999996</v>
      </c>
      <c r="AD53" s="17">
        <v>0.25</v>
      </c>
      <c r="AE53" s="17">
        <v>2186.6999999999998</v>
      </c>
    </row>
    <row r="54" spans="1:31">
      <c r="A54" s="17">
        <v>41</v>
      </c>
      <c r="B54" s="19">
        <v>0.36942129629629633</v>
      </c>
      <c r="C54" s="17">
        <v>9.3000000000000007</v>
      </c>
      <c r="D54" s="17">
        <v>138.1</v>
      </c>
      <c r="E54" s="17">
        <v>5.4649000000000003E-2</v>
      </c>
      <c r="F54" s="17">
        <v>2.6440000000000001</v>
      </c>
      <c r="G54" s="17">
        <v>0.88390599999999997</v>
      </c>
      <c r="H54" s="17">
        <v>0.56427000000000005</v>
      </c>
      <c r="I54" s="17">
        <v>0.69059599999999999</v>
      </c>
      <c r="J54" s="17">
        <v>0.12632699999999999</v>
      </c>
      <c r="K54" s="17">
        <v>0.182924</v>
      </c>
      <c r="L54" s="17">
        <v>397.1</v>
      </c>
      <c r="M54" s="17">
        <v>8.7443000000000007E-2</v>
      </c>
      <c r="N54" s="17">
        <v>524</v>
      </c>
      <c r="O54" s="17">
        <v>0</v>
      </c>
      <c r="P54" s="17">
        <v>0</v>
      </c>
      <c r="Q54" s="17">
        <v>0.95828400000000002</v>
      </c>
      <c r="R54" s="17">
        <v>0.51319300000000001</v>
      </c>
      <c r="S54" s="17">
        <v>0.68649199999999999</v>
      </c>
      <c r="T54" s="17">
        <v>0.17330000000000001</v>
      </c>
      <c r="U54" s="17">
        <v>0.252442</v>
      </c>
      <c r="V54" s="17">
        <v>403.2</v>
      </c>
      <c r="W54" s="17">
        <v>3.0000000000000001E-6</v>
      </c>
      <c r="X54" s="17">
        <v>409</v>
      </c>
      <c r="Y54" s="17">
        <v>0</v>
      </c>
      <c r="Z54" s="17">
        <v>0</v>
      </c>
      <c r="AA54" s="17">
        <v>0.38837300000000002</v>
      </c>
      <c r="AB54" s="17">
        <v>0.14741199999999999</v>
      </c>
      <c r="AC54" s="17">
        <v>0.53873899999999997</v>
      </c>
      <c r="AD54" s="17">
        <v>0.25</v>
      </c>
      <c r="AE54" s="17">
        <v>2091.6</v>
      </c>
    </row>
    <row r="55" spans="1:31">
      <c r="A55" s="17">
        <v>42</v>
      </c>
      <c r="B55" s="19">
        <v>0.36947916666666664</v>
      </c>
      <c r="C55" s="17">
        <v>11.1</v>
      </c>
      <c r="D55" s="17">
        <v>114.3</v>
      </c>
      <c r="E55" s="17">
        <v>4.5707999999999999E-2</v>
      </c>
      <c r="F55" s="17">
        <v>2.2120000000000002</v>
      </c>
      <c r="G55" s="17">
        <v>0.88666599999999995</v>
      </c>
      <c r="H55" s="17">
        <v>0.546736</v>
      </c>
      <c r="I55" s="17">
        <v>0.66433699999999996</v>
      </c>
      <c r="J55" s="17">
        <v>0.117601</v>
      </c>
      <c r="K55" s="17">
        <v>0.17701900000000001</v>
      </c>
      <c r="L55" s="17">
        <v>419.1</v>
      </c>
      <c r="M55" s="17">
        <v>2.6999999999999999E-5</v>
      </c>
      <c r="N55" s="17">
        <v>1014</v>
      </c>
      <c r="O55" s="17">
        <v>0</v>
      </c>
      <c r="P55" s="17">
        <v>0</v>
      </c>
      <c r="Q55" s="17">
        <v>0.958758</v>
      </c>
      <c r="R55" s="17">
        <v>0.49224200000000001</v>
      </c>
      <c r="S55" s="17">
        <v>0.67083099999999996</v>
      </c>
      <c r="T55" s="17">
        <v>0.17859</v>
      </c>
      <c r="U55" s="17">
        <v>0.26622099999999999</v>
      </c>
      <c r="V55" s="17">
        <v>462</v>
      </c>
      <c r="W55" s="17">
        <v>3.9999999999999998E-6</v>
      </c>
      <c r="X55" s="17">
        <v>513</v>
      </c>
      <c r="Y55" s="17">
        <v>0</v>
      </c>
      <c r="Z55" s="17">
        <v>0</v>
      </c>
      <c r="AA55" s="17">
        <v>0.40957100000000002</v>
      </c>
      <c r="AB55" s="17">
        <v>0.22625300000000001</v>
      </c>
      <c r="AC55" s="17">
        <v>0.53264800000000001</v>
      </c>
      <c r="AD55" s="17">
        <v>0.25</v>
      </c>
      <c r="AE55" s="17">
        <v>1981.8</v>
      </c>
    </row>
    <row r="56" spans="1:31">
      <c r="A56" s="17">
        <v>43</v>
      </c>
      <c r="B56" s="19">
        <v>0.36952546296296296</v>
      </c>
      <c r="C56" s="17">
        <v>10.7</v>
      </c>
      <c r="D56" s="17">
        <v>125.8</v>
      </c>
      <c r="E56" s="17">
        <v>4.8059999999999999E-2</v>
      </c>
      <c r="F56" s="17">
        <v>2.3260000000000001</v>
      </c>
      <c r="G56" s="17">
        <v>0.94166099999999997</v>
      </c>
      <c r="H56" s="17">
        <v>0.57827899999999999</v>
      </c>
      <c r="I56" s="17">
        <v>0.72335199999999999</v>
      </c>
      <c r="J56" s="17">
        <v>0.14507300000000001</v>
      </c>
      <c r="K56" s="17">
        <v>0.20055700000000001</v>
      </c>
      <c r="L56" s="17">
        <v>393.6</v>
      </c>
      <c r="M56" s="17">
        <v>9.0000000000000002E-6</v>
      </c>
      <c r="N56" s="17">
        <v>1083</v>
      </c>
      <c r="O56" s="17">
        <v>0</v>
      </c>
      <c r="P56" s="17">
        <v>0</v>
      </c>
      <c r="Q56" s="17">
        <v>0.94442499999999996</v>
      </c>
      <c r="R56" s="17">
        <v>0.53050399999999998</v>
      </c>
      <c r="S56" s="17">
        <v>0.73406499999999997</v>
      </c>
      <c r="T56" s="17">
        <v>0.20355999999999999</v>
      </c>
      <c r="U56" s="17">
        <v>0.277306</v>
      </c>
      <c r="V56" s="17">
        <v>436.7</v>
      </c>
      <c r="W56" s="17">
        <v>3.4999999999999997E-5</v>
      </c>
      <c r="X56" s="17">
        <v>559</v>
      </c>
      <c r="Y56" s="17">
        <v>0</v>
      </c>
      <c r="Z56" s="17">
        <v>0</v>
      </c>
      <c r="AA56" s="17">
        <v>0.426624</v>
      </c>
      <c r="AB56" s="17">
        <v>0.24391099999999999</v>
      </c>
      <c r="AC56" s="17">
        <v>0.58015499999999998</v>
      </c>
      <c r="AD56" s="17">
        <v>0.25</v>
      </c>
      <c r="AE56" s="17">
        <v>2110.3000000000002</v>
      </c>
    </row>
    <row r="57" spans="1:31">
      <c r="A57" s="17">
        <v>44</v>
      </c>
      <c r="B57" s="19">
        <v>0.36958333333333332</v>
      </c>
      <c r="C57" s="17">
        <v>12.6</v>
      </c>
      <c r="D57" s="17">
        <v>100.3</v>
      </c>
      <c r="E57" s="17">
        <v>4.1027000000000001E-2</v>
      </c>
      <c r="F57" s="17">
        <v>1.9850000000000001</v>
      </c>
      <c r="G57" s="17">
        <v>0.946689</v>
      </c>
      <c r="H57" s="17">
        <v>0.65494300000000005</v>
      </c>
      <c r="I57" s="17">
        <v>0.84912799999999999</v>
      </c>
      <c r="J57" s="17">
        <v>0.194185</v>
      </c>
      <c r="K57" s="17">
        <v>0.228688</v>
      </c>
      <c r="L57" s="17">
        <v>379</v>
      </c>
      <c r="M57" s="17">
        <v>9.9999999999999995E-7</v>
      </c>
      <c r="N57" s="17">
        <v>910</v>
      </c>
      <c r="O57" s="17">
        <v>0</v>
      </c>
      <c r="P57" s="17">
        <v>0</v>
      </c>
      <c r="Q57" s="17">
        <v>0.95752800000000005</v>
      </c>
      <c r="R57" s="17">
        <v>0.58184599999999997</v>
      </c>
      <c r="S57" s="17">
        <v>0.81002399999999997</v>
      </c>
      <c r="T57" s="17">
        <v>0.22817699999999999</v>
      </c>
      <c r="U57" s="17">
        <v>0.281692</v>
      </c>
      <c r="V57" s="17">
        <v>422.3</v>
      </c>
      <c r="W57" s="17">
        <v>6.7066000000000001E-2</v>
      </c>
      <c r="X57" s="17">
        <v>348</v>
      </c>
      <c r="Y57" s="17">
        <v>0</v>
      </c>
      <c r="Z57" s="17">
        <v>0</v>
      </c>
      <c r="AA57" s="17">
        <v>0.43337300000000001</v>
      </c>
      <c r="AB57" s="17">
        <v>0.172316</v>
      </c>
      <c r="AC57" s="17">
        <v>0.62116499999999997</v>
      </c>
      <c r="AD57" s="17">
        <v>0.25</v>
      </c>
      <c r="AE57" s="17">
        <v>2191.5</v>
      </c>
    </row>
    <row r="58" spans="1:31">
      <c r="A58" s="17">
        <v>45</v>
      </c>
      <c r="B58" s="19">
        <v>0.36962962962962959</v>
      </c>
      <c r="C58" s="17">
        <v>13.1</v>
      </c>
      <c r="D58" s="17">
        <v>101.1</v>
      </c>
      <c r="E58" s="17">
        <v>5.5993000000000001E-2</v>
      </c>
      <c r="F58" s="17">
        <v>2.7090000000000001</v>
      </c>
      <c r="G58" s="17">
        <v>0.94385200000000002</v>
      </c>
      <c r="H58" s="17">
        <v>0.69262400000000002</v>
      </c>
      <c r="I58" s="17">
        <v>0.91378599999999999</v>
      </c>
      <c r="J58" s="17">
        <v>0.221162</v>
      </c>
      <c r="K58" s="17">
        <v>0.24202799999999999</v>
      </c>
      <c r="L58" s="17">
        <v>435.4</v>
      </c>
      <c r="M58" s="17">
        <v>1.9999999999999999E-6</v>
      </c>
      <c r="N58" s="17">
        <v>781</v>
      </c>
      <c r="O58" s="17">
        <v>0</v>
      </c>
      <c r="P58" s="17">
        <v>0</v>
      </c>
      <c r="Q58" s="17">
        <v>0.974051</v>
      </c>
      <c r="R58" s="17">
        <v>0.59874499999999997</v>
      </c>
      <c r="S58" s="17">
        <v>0.89552100000000001</v>
      </c>
      <c r="T58" s="17">
        <v>0.29677599999999998</v>
      </c>
      <c r="U58" s="17">
        <v>0.331401</v>
      </c>
      <c r="V58" s="17">
        <v>471.2</v>
      </c>
      <c r="W58" s="17">
        <v>1.5E-5</v>
      </c>
      <c r="X58" s="17">
        <v>524</v>
      </c>
      <c r="Y58" s="17">
        <v>0</v>
      </c>
      <c r="Z58" s="17">
        <v>0</v>
      </c>
      <c r="AA58" s="17">
        <v>0.50984700000000005</v>
      </c>
      <c r="AB58" s="17">
        <v>0.171511</v>
      </c>
      <c r="AC58" s="17">
        <v>0.64964500000000003</v>
      </c>
      <c r="AD58" s="17">
        <v>0.25</v>
      </c>
      <c r="AE58" s="17">
        <v>1907.5</v>
      </c>
    </row>
    <row r="59" spans="1:31">
      <c r="A59" s="17">
        <v>46</v>
      </c>
      <c r="B59" s="19">
        <v>0.3696875</v>
      </c>
      <c r="C59" s="17">
        <v>13.8</v>
      </c>
      <c r="D59" s="17">
        <v>98.5</v>
      </c>
      <c r="E59" s="17">
        <v>5.8007000000000003E-2</v>
      </c>
      <c r="F59" s="17">
        <v>2.8069999999999999</v>
      </c>
      <c r="G59" s="17">
        <v>0.95781300000000003</v>
      </c>
      <c r="H59" s="17">
        <v>0.685867</v>
      </c>
      <c r="I59" s="17">
        <v>0.89938099999999999</v>
      </c>
      <c r="J59" s="17">
        <v>0.21351400000000001</v>
      </c>
      <c r="K59" s="17">
        <v>0.237401</v>
      </c>
      <c r="L59" s="17">
        <v>457.6</v>
      </c>
      <c r="M59" s="17">
        <v>5.0000000000000004E-6</v>
      </c>
      <c r="N59" s="17">
        <v>520</v>
      </c>
      <c r="O59" s="17">
        <v>0</v>
      </c>
      <c r="P59" s="17">
        <v>0</v>
      </c>
      <c r="Q59" s="17">
        <v>0.96531400000000001</v>
      </c>
      <c r="R59" s="17">
        <v>0.60163299999999997</v>
      </c>
      <c r="S59" s="17">
        <v>0.88097800000000004</v>
      </c>
      <c r="T59" s="17">
        <v>0.27934500000000001</v>
      </c>
      <c r="U59" s="17">
        <v>0.31708500000000001</v>
      </c>
      <c r="V59" s="17">
        <v>456.2</v>
      </c>
      <c r="W59" s="17">
        <v>1.1E-5</v>
      </c>
      <c r="X59" s="17">
        <v>643</v>
      </c>
      <c r="Y59" s="17">
        <v>0</v>
      </c>
      <c r="Z59" s="17">
        <v>0</v>
      </c>
      <c r="AA59" s="17">
        <v>0.48782300000000001</v>
      </c>
      <c r="AB59" s="17">
        <v>0.123679</v>
      </c>
      <c r="AC59" s="17">
        <v>0.63618200000000003</v>
      </c>
      <c r="AD59" s="17">
        <v>0.25</v>
      </c>
      <c r="AE59" s="17">
        <v>1814.9</v>
      </c>
    </row>
    <row r="60" spans="1:31">
      <c r="A60" s="17">
        <v>47</v>
      </c>
      <c r="B60" s="19">
        <v>0.36973379629629632</v>
      </c>
      <c r="C60" s="17">
        <v>15.1</v>
      </c>
      <c r="D60" s="17">
        <v>89.7</v>
      </c>
      <c r="E60" s="17">
        <v>4.3753E-2</v>
      </c>
      <c r="F60" s="17">
        <v>2.117</v>
      </c>
      <c r="G60" s="17">
        <v>0.93864199999999998</v>
      </c>
      <c r="H60" s="17">
        <v>0.71901599999999999</v>
      </c>
      <c r="I60" s="17">
        <v>0.91794900000000001</v>
      </c>
      <c r="J60" s="17">
        <v>0.198933</v>
      </c>
      <c r="K60" s="17">
        <v>0.21671399999999999</v>
      </c>
      <c r="L60" s="17">
        <v>395.2</v>
      </c>
      <c r="M60" s="17">
        <v>7.9999999999999996E-6</v>
      </c>
      <c r="N60" s="17">
        <v>735</v>
      </c>
      <c r="O60" s="17">
        <v>0</v>
      </c>
      <c r="P60" s="17">
        <v>0</v>
      </c>
      <c r="Q60" s="17">
        <v>0.96627600000000002</v>
      </c>
      <c r="R60" s="17">
        <v>0.64424899999999996</v>
      </c>
      <c r="S60" s="17">
        <v>0.93141099999999999</v>
      </c>
      <c r="T60" s="17">
        <v>0.28716199999999997</v>
      </c>
      <c r="U60" s="17">
        <v>0.308309</v>
      </c>
      <c r="V60" s="17">
        <v>459.3</v>
      </c>
      <c r="W60" s="17">
        <v>1.0000000000000001E-5</v>
      </c>
      <c r="X60" s="17">
        <v>566</v>
      </c>
      <c r="Y60" s="17">
        <v>0</v>
      </c>
      <c r="Z60" s="17">
        <v>0</v>
      </c>
      <c r="AA60" s="17">
        <v>0.47432099999999999</v>
      </c>
      <c r="AB60" s="17">
        <v>0.13561799999999999</v>
      </c>
      <c r="AC60" s="17">
        <v>0.68319300000000005</v>
      </c>
      <c r="AD60" s="17">
        <v>0.25</v>
      </c>
      <c r="AE60" s="17">
        <v>2101.6</v>
      </c>
    </row>
    <row r="61" spans="1:31">
      <c r="A61" s="17">
        <v>48</v>
      </c>
      <c r="B61" s="19">
        <v>0.36979166666666669</v>
      </c>
      <c r="C61" s="17">
        <v>15.5</v>
      </c>
      <c r="D61" s="17">
        <v>94.1</v>
      </c>
      <c r="E61" s="17">
        <v>5.0129E-2</v>
      </c>
      <c r="F61" s="17">
        <v>2.4260000000000002</v>
      </c>
      <c r="G61" s="17">
        <v>0.96503799999999995</v>
      </c>
      <c r="H61" s="17">
        <v>0.74132600000000004</v>
      </c>
      <c r="I61" s="17">
        <v>0.99328399999999994</v>
      </c>
      <c r="J61" s="17">
        <v>0.25195699999999999</v>
      </c>
      <c r="K61" s="17">
        <v>0.25366100000000003</v>
      </c>
      <c r="L61" s="17">
        <v>417.5</v>
      </c>
      <c r="M61" s="17">
        <v>3.9999999999999998E-6</v>
      </c>
      <c r="N61" s="17">
        <v>866</v>
      </c>
      <c r="O61" s="17">
        <v>0</v>
      </c>
      <c r="P61" s="17">
        <v>0</v>
      </c>
      <c r="Q61" s="17">
        <v>0.98045300000000002</v>
      </c>
      <c r="R61" s="17">
        <v>0.65122000000000002</v>
      </c>
      <c r="S61" s="17">
        <v>0.97484300000000002</v>
      </c>
      <c r="T61" s="17">
        <v>0.32362400000000002</v>
      </c>
      <c r="U61" s="17">
        <v>0.33197500000000002</v>
      </c>
      <c r="V61" s="17">
        <v>487.4</v>
      </c>
      <c r="W61" s="17">
        <v>5.4101999999999997E-2</v>
      </c>
      <c r="X61" s="17">
        <v>489</v>
      </c>
      <c r="Y61" s="17">
        <v>0</v>
      </c>
      <c r="Z61" s="17">
        <v>0</v>
      </c>
      <c r="AA61" s="17">
        <v>0.51073100000000005</v>
      </c>
      <c r="AB61" s="17">
        <v>0.17000699999999999</v>
      </c>
      <c r="AC61" s="17">
        <v>0.70623800000000003</v>
      </c>
      <c r="AD61" s="17">
        <v>0.25</v>
      </c>
      <c r="AE61" s="17">
        <v>1989.5</v>
      </c>
    </row>
    <row r="62" spans="1:31">
      <c r="A62" s="17">
        <v>49</v>
      </c>
      <c r="B62" s="19">
        <v>0.36983796296296295</v>
      </c>
      <c r="C62" s="17">
        <v>16.899999999999999</v>
      </c>
      <c r="D62" s="17">
        <v>83.6</v>
      </c>
      <c r="E62" s="17">
        <v>4.7766000000000003E-2</v>
      </c>
      <c r="F62" s="17">
        <v>2.3109999999999999</v>
      </c>
      <c r="G62" s="17">
        <v>0.95514500000000002</v>
      </c>
      <c r="H62" s="17">
        <v>0.75527999999999995</v>
      </c>
      <c r="I62" s="17">
        <v>1.0244960000000001</v>
      </c>
      <c r="J62" s="17">
        <v>0.26921600000000001</v>
      </c>
      <c r="K62" s="17">
        <v>0.26277899999999998</v>
      </c>
      <c r="L62" s="17">
        <v>401.4</v>
      </c>
      <c r="M62" s="17">
        <v>3.9999999999999998E-6</v>
      </c>
      <c r="N62" s="17">
        <v>648</v>
      </c>
      <c r="O62" s="17">
        <v>0</v>
      </c>
      <c r="P62" s="17">
        <v>0</v>
      </c>
      <c r="Q62" s="17">
        <v>0.98003099999999999</v>
      </c>
      <c r="R62" s="17">
        <v>0.67161899999999997</v>
      </c>
      <c r="S62" s="17">
        <v>1.0297499999999999</v>
      </c>
      <c r="T62" s="17">
        <v>0.35813099999999998</v>
      </c>
      <c r="U62" s="17">
        <v>0.34778399999999998</v>
      </c>
      <c r="V62" s="17">
        <v>426.8</v>
      </c>
      <c r="W62" s="17">
        <v>3.9999999999999998E-6</v>
      </c>
      <c r="X62" s="17">
        <v>466</v>
      </c>
      <c r="Y62" s="17">
        <v>0</v>
      </c>
      <c r="Z62" s="17">
        <v>0</v>
      </c>
      <c r="AA62" s="17">
        <v>0.535053</v>
      </c>
      <c r="AB62" s="17">
        <v>0.11576</v>
      </c>
      <c r="AC62" s="17">
        <v>0.71307600000000004</v>
      </c>
      <c r="AD62" s="17">
        <v>0.25</v>
      </c>
      <c r="AE62" s="17">
        <v>2068.9</v>
      </c>
    </row>
    <row r="63" spans="1:31">
      <c r="A63" s="17">
        <v>50</v>
      </c>
      <c r="B63" s="19">
        <v>0.36989583333333331</v>
      </c>
      <c r="C63" s="17">
        <v>17.5</v>
      </c>
      <c r="D63" s="17">
        <v>83.6</v>
      </c>
      <c r="E63" s="17">
        <v>4.9287999999999998E-2</v>
      </c>
      <c r="F63" s="17">
        <v>2.3849999999999998</v>
      </c>
      <c r="G63" s="17">
        <v>0.96188300000000004</v>
      </c>
      <c r="H63" s="17">
        <v>0.72887000000000002</v>
      </c>
      <c r="I63" s="17">
        <v>0.96780600000000006</v>
      </c>
      <c r="J63" s="17">
        <v>0.23893600000000001</v>
      </c>
      <c r="K63" s="17">
        <v>0.24688499999999999</v>
      </c>
      <c r="L63" s="17">
        <v>432.3</v>
      </c>
      <c r="M63" s="17">
        <v>3.9999999999999998E-6</v>
      </c>
      <c r="N63" s="17">
        <v>803</v>
      </c>
      <c r="O63" s="17">
        <v>0</v>
      </c>
      <c r="P63" s="17">
        <v>0</v>
      </c>
      <c r="Q63" s="17">
        <v>0.98020600000000002</v>
      </c>
      <c r="R63" s="17">
        <v>0.69101100000000004</v>
      </c>
      <c r="S63" s="17">
        <v>1.0568310000000001</v>
      </c>
      <c r="T63" s="17">
        <v>0.36581999999999998</v>
      </c>
      <c r="U63" s="17">
        <v>0.34614800000000001</v>
      </c>
      <c r="V63" s="17">
        <v>471.4</v>
      </c>
      <c r="W63" s="17">
        <v>2.5000000000000001E-5</v>
      </c>
      <c r="X63" s="17">
        <v>461</v>
      </c>
      <c r="Y63" s="17">
        <v>0</v>
      </c>
      <c r="Z63" s="17">
        <v>0</v>
      </c>
      <c r="AA63" s="17">
        <v>0.53253499999999998</v>
      </c>
      <c r="AB63" s="17">
        <v>0.14862</v>
      </c>
      <c r="AC63" s="17">
        <v>0.74537900000000001</v>
      </c>
      <c r="AD63" s="17">
        <v>0.25</v>
      </c>
      <c r="AE63" s="17">
        <v>1921.5</v>
      </c>
    </row>
    <row r="64" spans="1:31">
      <c r="A64" s="17">
        <v>51</v>
      </c>
      <c r="B64" s="19">
        <v>0.36994212962962963</v>
      </c>
      <c r="C64" s="17">
        <v>18</v>
      </c>
      <c r="D64" s="17">
        <v>81.8</v>
      </c>
      <c r="E64" s="17">
        <v>4.2013000000000002E-2</v>
      </c>
      <c r="F64" s="17">
        <v>2.0329999999999999</v>
      </c>
      <c r="G64" s="17">
        <v>0.95612600000000003</v>
      </c>
      <c r="H64" s="17">
        <v>0.75378800000000001</v>
      </c>
      <c r="I64" s="17">
        <v>0.99308700000000005</v>
      </c>
      <c r="J64" s="17">
        <v>0.23929900000000001</v>
      </c>
      <c r="K64" s="17">
        <v>0.24096500000000001</v>
      </c>
      <c r="L64" s="17">
        <v>409</v>
      </c>
      <c r="M64" s="17">
        <v>3.0000000000000001E-6</v>
      </c>
      <c r="N64" s="17">
        <v>866</v>
      </c>
      <c r="O64" s="17">
        <v>0</v>
      </c>
      <c r="P64" s="17">
        <v>0</v>
      </c>
      <c r="Q64" s="17">
        <v>0.97401000000000004</v>
      </c>
      <c r="R64" s="17">
        <v>0.67868899999999999</v>
      </c>
      <c r="S64" s="17">
        <v>0.99590100000000004</v>
      </c>
      <c r="T64" s="17">
        <v>0.31721100000000002</v>
      </c>
      <c r="U64" s="17">
        <v>0.31851699999999999</v>
      </c>
      <c r="V64" s="17">
        <v>459.3</v>
      </c>
      <c r="W64" s="17">
        <v>0.14163100000000001</v>
      </c>
      <c r="X64" s="17">
        <v>482</v>
      </c>
      <c r="Y64" s="17">
        <v>0</v>
      </c>
      <c r="Z64" s="17">
        <v>0</v>
      </c>
      <c r="AA64" s="17">
        <v>0.49002600000000002</v>
      </c>
      <c r="AB64" s="17">
        <v>0.148531</v>
      </c>
      <c r="AC64" s="17">
        <v>0.72580500000000003</v>
      </c>
      <c r="AD64" s="17">
        <v>0.25</v>
      </c>
      <c r="AE64" s="17">
        <v>2030.8</v>
      </c>
    </row>
    <row r="65" spans="1:31">
      <c r="A65" s="17">
        <v>52</v>
      </c>
      <c r="B65" s="19">
        <v>0.37000000000000005</v>
      </c>
      <c r="C65" s="17">
        <v>19.5</v>
      </c>
      <c r="D65" s="17">
        <v>74.8</v>
      </c>
      <c r="E65" s="17">
        <v>3.9098000000000001E-2</v>
      </c>
      <c r="F65" s="17">
        <v>1.8919999999999999</v>
      </c>
      <c r="G65" s="17">
        <v>0.97559099999999999</v>
      </c>
      <c r="H65" s="17">
        <v>0.79361400000000004</v>
      </c>
      <c r="I65" s="17">
        <v>1.079331</v>
      </c>
      <c r="J65" s="17">
        <v>0.285717</v>
      </c>
      <c r="K65" s="17">
        <v>0.26471699999999998</v>
      </c>
      <c r="L65" s="17">
        <v>384.8</v>
      </c>
      <c r="M65" s="17">
        <v>3.9999999999999998E-6</v>
      </c>
      <c r="N65" s="17">
        <v>824</v>
      </c>
      <c r="O65" s="17">
        <v>0</v>
      </c>
      <c r="P65" s="17">
        <v>0</v>
      </c>
      <c r="Q65" s="17">
        <v>0.97836999999999996</v>
      </c>
      <c r="R65" s="17">
        <v>0.710565</v>
      </c>
      <c r="S65" s="17">
        <v>1.0690649999999999</v>
      </c>
      <c r="T65" s="17">
        <v>0.35849999999999999</v>
      </c>
      <c r="U65" s="17">
        <v>0.33534000000000003</v>
      </c>
      <c r="V65" s="17">
        <v>443.3</v>
      </c>
      <c r="W65" s="17">
        <v>6.0000000000000002E-6</v>
      </c>
      <c r="X65" s="17">
        <v>605</v>
      </c>
      <c r="Y65" s="17">
        <v>0</v>
      </c>
      <c r="Z65" s="17">
        <v>0</v>
      </c>
      <c r="AA65" s="17">
        <v>0.51590800000000003</v>
      </c>
      <c r="AB65" s="17">
        <v>0.124858</v>
      </c>
      <c r="AC65" s="17">
        <v>0.75532699999999997</v>
      </c>
      <c r="AD65" s="17">
        <v>0.25</v>
      </c>
      <c r="AE65" s="17">
        <v>2158.1999999999998</v>
      </c>
    </row>
    <row r="66" spans="1:31">
      <c r="A66" s="17">
        <v>53</v>
      </c>
      <c r="B66" s="19">
        <v>0.37004629629629626</v>
      </c>
      <c r="C66" s="17">
        <v>19.7</v>
      </c>
      <c r="D66" s="17">
        <v>77.400000000000006</v>
      </c>
      <c r="E66" s="17">
        <v>5.8434E-2</v>
      </c>
      <c r="F66" s="17">
        <v>2.8279999999999998</v>
      </c>
      <c r="G66" s="17">
        <v>0.97325200000000001</v>
      </c>
      <c r="H66" s="17">
        <v>0.81984900000000005</v>
      </c>
      <c r="I66" s="17">
        <v>1.222162</v>
      </c>
      <c r="J66" s="17">
        <v>0.402312</v>
      </c>
      <c r="K66" s="17">
        <v>0.329181</v>
      </c>
      <c r="L66" s="17">
        <v>458.8</v>
      </c>
      <c r="M66" s="17">
        <v>9.0000000000000002E-6</v>
      </c>
      <c r="N66" s="17">
        <v>757</v>
      </c>
      <c r="O66" s="17">
        <v>0</v>
      </c>
      <c r="P66" s="17">
        <v>0</v>
      </c>
      <c r="Q66" s="17">
        <v>0.989595</v>
      </c>
      <c r="R66" s="17">
        <v>0.76861699999999999</v>
      </c>
      <c r="S66" s="17">
        <v>1.3090029999999999</v>
      </c>
      <c r="T66" s="17">
        <v>0.54038600000000003</v>
      </c>
      <c r="U66" s="17">
        <v>0.412823</v>
      </c>
      <c r="V66" s="17">
        <v>415.8</v>
      </c>
      <c r="W66" s="17">
        <v>1.0000000000000001E-5</v>
      </c>
      <c r="X66" s="17">
        <v>609</v>
      </c>
      <c r="Y66" s="17">
        <v>0</v>
      </c>
      <c r="Z66" s="17">
        <v>0</v>
      </c>
      <c r="AA66" s="17">
        <v>0.63511200000000001</v>
      </c>
      <c r="AB66" s="17">
        <v>0.13927100000000001</v>
      </c>
      <c r="AC66" s="17">
        <v>0.84387699999999999</v>
      </c>
      <c r="AD66" s="17">
        <v>0.25</v>
      </c>
      <c r="AE66" s="17">
        <v>1810.1</v>
      </c>
    </row>
    <row r="67" spans="1:31">
      <c r="A67" s="17">
        <v>54</v>
      </c>
      <c r="B67" s="19">
        <v>0.37010416666666668</v>
      </c>
      <c r="C67" s="17">
        <v>20.9</v>
      </c>
      <c r="D67" s="17">
        <v>68.599999999999994</v>
      </c>
      <c r="E67" s="17">
        <v>5.1742999999999997E-2</v>
      </c>
      <c r="F67" s="17">
        <v>2.504</v>
      </c>
      <c r="G67" s="17">
        <v>0.97712900000000003</v>
      </c>
      <c r="H67" s="17">
        <v>0.84811999999999999</v>
      </c>
      <c r="I67" s="17">
        <v>1.290807</v>
      </c>
      <c r="J67" s="17">
        <v>0.44268600000000002</v>
      </c>
      <c r="K67" s="17">
        <v>0.34295300000000001</v>
      </c>
      <c r="L67" s="17">
        <v>416</v>
      </c>
      <c r="M67" s="17">
        <v>1.9999999999999999E-6</v>
      </c>
      <c r="N67" s="17">
        <v>747</v>
      </c>
      <c r="O67" s="17">
        <v>0</v>
      </c>
      <c r="P67" s="17">
        <v>0</v>
      </c>
      <c r="Q67" s="17">
        <v>0.98905600000000005</v>
      </c>
      <c r="R67" s="17">
        <v>0.69539399999999996</v>
      </c>
      <c r="S67" s="17">
        <v>1.245668</v>
      </c>
      <c r="T67" s="17">
        <v>0.55027400000000004</v>
      </c>
      <c r="U67" s="17">
        <v>0.44174999999999998</v>
      </c>
      <c r="V67" s="17">
        <v>475.1</v>
      </c>
      <c r="W67" s="17">
        <v>6.9999999999999999E-6</v>
      </c>
      <c r="X67" s="17">
        <v>595</v>
      </c>
      <c r="Y67" s="17">
        <v>0</v>
      </c>
      <c r="Z67" s="17">
        <v>0</v>
      </c>
      <c r="AA67" s="17">
        <v>0.67961499999999997</v>
      </c>
      <c r="AB67" s="17">
        <v>0.113709</v>
      </c>
      <c r="AC67" s="17">
        <v>0.757965</v>
      </c>
      <c r="AD67" s="17">
        <v>0.25</v>
      </c>
      <c r="AE67" s="17">
        <v>1996.4</v>
      </c>
    </row>
    <row r="68" spans="1:31">
      <c r="A68" s="17">
        <v>55</v>
      </c>
      <c r="B68" s="19">
        <v>0.370150462962963</v>
      </c>
      <c r="C68" s="17">
        <v>21.7</v>
      </c>
      <c r="D68" s="17">
        <v>68.599999999999994</v>
      </c>
      <c r="E68" s="17">
        <v>5.6327000000000002E-2</v>
      </c>
      <c r="F68" s="17">
        <v>2.726</v>
      </c>
      <c r="G68" s="17">
        <v>0.98824900000000004</v>
      </c>
      <c r="H68" s="17">
        <v>0.83547400000000005</v>
      </c>
      <c r="I68" s="17">
        <v>1.2932049999999999</v>
      </c>
      <c r="J68" s="17">
        <v>0.457731</v>
      </c>
      <c r="K68" s="17">
        <v>0.35395100000000002</v>
      </c>
      <c r="L68" s="17">
        <v>456.4</v>
      </c>
      <c r="M68" s="17">
        <v>6.9999999999999999E-6</v>
      </c>
      <c r="N68" s="17">
        <v>923</v>
      </c>
      <c r="O68" s="17">
        <v>0</v>
      </c>
      <c r="P68" s="17">
        <v>0</v>
      </c>
      <c r="Q68" s="17">
        <v>0.98321800000000004</v>
      </c>
      <c r="R68" s="17">
        <v>0.71145899999999995</v>
      </c>
      <c r="S68" s="17">
        <v>1.3079449999999999</v>
      </c>
      <c r="T68" s="17">
        <v>0.59648599999999996</v>
      </c>
      <c r="U68" s="17">
        <v>0.45604800000000001</v>
      </c>
      <c r="V68" s="17">
        <v>454.8</v>
      </c>
      <c r="W68" s="17">
        <v>9.0000000000000002E-6</v>
      </c>
      <c r="X68" s="17">
        <v>425</v>
      </c>
      <c r="Y68" s="17">
        <v>0</v>
      </c>
      <c r="Z68" s="17">
        <v>0</v>
      </c>
      <c r="AA68" s="17">
        <v>0.70161300000000004</v>
      </c>
      <c r="AB68" s="17">
        <v>0.14819099999999999</v>
      </c>
      <c r="AC68" s="17">
        <v>0.79985300000000004</v>
      </c>
      <c r="AD68" s="17">
        <v>0.25</v>
      </c>
      <c r="AE68" s="17">
        <v>1819.7</v>
      </c>
    </row>
    <row r="69" spans="1:31">
      <c r="A69" s="17">
        <v>56</v>
      </c>
      <c r="B69" s="19">
        <v>0.37020833333333331</v>
      </c>
      <c r="C69" s="17">
        <v>22.4</v>
      </c>
      <c r="D69" s="17">
        <v>66.8</v>
      </c>
      <c r="E69" s="17">
        <v>5.4470999999999999E-2</v>
      </c>
      <c r="F69" s="17">
        <v>2.6360000000000001</v>
      </c>
      <c r="G69" s="17">
        <v>0.98402800000000001</v>
      </c>
      <c r="H69" s="17">
        <v>0.84189000000000003</v>
      </c>
      <c r="I69" s="17">
        <v>1.2913319999999999</v>
      </c>
      <c r="J69" s="17">
        <v>0.44944200000000001</v>
      </c>
      <c r="K69" s="17">
        <v>0.34804499999999999</v>
      </c>
      <c r="L69" s="17">
        <v>445.2</v>
      </c>
      <c r="M69" s="17">
        <v>6.0000000000000002E-6</v>
      </c>
      <c r="N69" s="17">
        <v>735</v>
      </c>
      <c r="O69" s="17">
        <v>0</v>
      </c>
      <c r="P69" s="17">
        <v>0</v>
      </c>
      <c r="Q69" s="17">
        <v>0.98685500000000004</v>
      </c>
      <c r="R69" s="17">
        <v>0.70480699999999996</v>
      </c>
      <c r="S69" s="17">
        <v>1.275369</v>
      </c>
      <c r="T69" s="17">
        <v>0.57056200000000001</v>
      </c>
      <c r="U69" s="17">
        <v>0.44736999999999999</v>
      </c>
      <c r="V69" s="17">
        <v>459.1</v>
      </c>
      <c r="W69" s="17">
        <v>6.0000000000000002E-6</v>
      </c>
      <c r="X69" s="17">
        <v>465</v>
      </c>
      <c r="Y69" s="17">
        <v>0</v>
      </c>
      <c r="Z69" s="17">
        <v>0</v>
      </c>
      <c r="AA69" s="17">
        <v>0.68826100000000001</v>
      </c>
      <c r="AB69" s="17">
        <v>0.11636199999999999</v>
      </c>
      <c r="AC69" s="17">
        <v>0.77119899999999997</v>
      </c>
      <c r="AD69" s="17">
        <v>0.25</v>
      </c>
      <c r="AE69" s="17">
        <v>1865.7</v>
      </c>
    </row>
    <row r="70" spans="1:31">
      <c r="A70" s="17">
        <v>57</v>
      </c>
      <c r="B70" s="19">
        <v>0.37025462962962963</v>
      </c>
      <c r="C70" s="17">
        <v>23.7</v>
      </c>
      <c r="D70" s="17">
        <v>58.9</v>
      </c>
      <c r="E70" s="17">
        <v>4.6413999999999997E-2</v>
      </c>
      <c r="F70" s="17">
        <v>2.246</v>
      </c>
      <c r="G70" s="17">
        <v>0.97986499999999999</v>
      </c>
      <c r="H70" s="17">
        <v>0.860128</v>
      </c>
      <c r="I70" s="17">
        <v>1.2849459999999999</v>
      </c>
      <c r="J70" s="17">
        <v>0.424817</v>
      </c>
      <c r="K70" s="17">
        <v>0.33061099999999999</v>
      </c>
      <c r="L70" s="17">
        <v>423.9</v>
      </c>
      <c r="M70" s="17">
        <v>3.0000000000000001E-6</v>
      </c>
      <c r="N70" s="17">
        <v>620</v>
      </c>
      <c r="O70" s="17">
        <v>0</v>
      </c>
      <c r="P70" s="17">
        <v>0</v>
      </c>
      <c r="Q70" s="17">
        <v>0.99171799999999999</v>
      </c>
      <c r="R70" s="17">
        <v>0.74167000000000005</v>
      </c>
      <c r="S70" s="17">
        <v>1.321374</v>
      </c>
      <c r="T70" s="17">
        <v>0.57970299999999997</v>
      </c>
      <c r="U70" s="17">
        <v>0.43871300000000002</v>
      </c>
      <c r="V70" s="17">
        <v>450.4</v>
      </c>
      <c r="W70" s="17">
        <v>7.9999999999999996E-6</v>
      </c>
      <c r="X70" s="17">
        <v>422</v>
      </c>
      <c r="Y70" s="17">
        <v>0</v>
      </c>
      <c r="Z70" s="17">
        <v>0</v>
      </c>
      <c r="AA70" s="17">
        <v>0.67494200000000004</v>
      </c>
      <c r="AB70" s="17">
        <v>8.5303699999999996E-2</v>
      </c>
      <c r="AC70" s="17">
        <v>0.79112099999999996</v>
      </c>
      <c r="AD70" s="17">
        <v>0.25</v>
      </c>
      <c r="AE70" s="17">
        <v>1959.5</v>
      </c>
    </row>
    <row r="71" spans="1:31">
      <c r="A71" s="17">
        <v>58</v>
      </c>
      <c r="B71" s="19">
        <v>0.37031249999999999</v>
      </c>
      <c r="C71" s="17">
        <v>23.7</v>
      </c>
      <c r="D71" s="17">
        <v>62.4</v>
      </c>
      <c r="E71" s="17">
        <v>4.9120999999999998E-2</v>
      </c>
      <c r="F71" s="17">
        <v>2.3769999999999998</v>
      </c>
      <c r="G71" s="17">
        <v>0.98455700000000002</v>
      </c>
      <c r="H71" s="17">
        <v>0.86473699999999998</v>
      </c>
      <c r="I71" s="17">
        <v>1.3372839999999999</v>
      </c>
      <c r="J71" s="17">
        <v>0.47254800000000002</v>
      </c>
      <c r="K71" s="17">
        <v>0.35336400000000001</v>
      </c>
      <c r="L71" s="17">
        <v>438.8</v>
      </c>
      <c r="M71" s="17">
        <v>6.9999999999999999E-6</v>
      </c>
      <c r="N71" s="17">
        <v>522</v>
      </c>
      <c r="O71" s="17">
        <v>0</v>
      </c>
      <c r="P71" s="17">
        <v>0</v>
      </c>
      <c r="Q71" s="17">
        <v>0.98964099999999999</v>
      </c>
      <c r="R71" s="17">
        <v>0.78514200000000001</v>
      </c>
      <c r="S71" s="17">
        <v>1.354806</v>
      </c>
      <c r="T71" s="17">
        <v>0.56966399999999995</v>
      </c>
      <c r="U71" s="17">
        <v>0.42047600000000002</v>
      </c>
      <c r="V71" s="17">
        <v>452.2</v>
      </c>
      <c r="W71" s="17">
        <v>6.0000000000000002E-6</v>
      </c>
      <c r="X71" s="17">
        <v>420</v>
      </c>
      <c r="Y71" s="17">
        <v>0</v>
      </c>
      <c r="Z71" s="17">
        <v>0</v>
      </c>
      <c r="AA71" s="17">
        <v>0.64688699999999999</v>
      </c>
      <c r="AB71" s="17">
        <v>7.9301800000000006E-2</v>
      </c>
      <c r="AC71" s="17">
        <v>0.830318</v>
      </c>
      <c r="AD71" s="17">
        <v>0.25</v>
      </c>
      <c r="AE71" s="17">
        <v>1892.9</v>
      </c>
    </row>
    <row r="72" spans="1:31">
      <c r="A72" s="17">
        <v>59</v>
      </c>
      <c r="B72" s="19">
        <v>0.37035879629629626</v>
      </c>
      <c r="C72" s="17">
        <v>25.7</v>
      </c>
      <c r="D72" s="17">
        <v>51.9</v>
      </c>
      <c r="E72" s="17">
        <v>4.1991000000000001E-2</v>
      </c>
      <c r="F72" s="17">
        <v>2.032</v>
      </c>
      <c r="G72" s="17">
        <v>0.98169200000000001</v>
      </c>
      <c r="H72" s="17">
        <v>0.830955</v>
      </c>
      <c r="I72" s="17">
        <v>1.294135</v>
      </c>
      <c r="J72" s="17">
        <v>0.46317999999999998</v>
      </c>
      <c r="K72" s="17">
        <v>0.35790699999999998</v>
      </c>
      <c r="L72" s="17">
        <v>443.9</v>
      </c>
      <c r="M72" s="17">
        <v>7.9999999999999996E-6</v>
      </c>
      <c r="N72" s="17">
        <v>949</v>
      </c>
      <c r="O72" s="17">
        <v>0</v>
      </c>
      <c r="P72" s="17">
        <v>0</v>
      </c>
      <c r="Q72" s="17">
        <v>0.98814599999999997</v>
      </c>
      <c r="R72" s="17">
        <v>0.76362600000000003</v>
      </c>
      <c r="S72" s="17">
        <v>1.3770690000000001</v>
      </c>
      <c r="T72" s="17">
        <v>0.61344399999999999</v>
      </c>
      <c r="U72" s="17">
        <v>0.44546999999999998</v>
      </c>
      <c r="V72" s="17">
        <v>456.6</v>
      </c>
      <c r="W72" s="17">
        <v>6.9999999999999999E-6</v>
      </c>
      <c r="X72" s="17">
        <v>713</v>
      </c>
      <c r="Y72" s="17">
        <v>0</v>
      </c>
      <c r="Z72" s="17">
        <v>0</v>
      </c>
      <c r="AA72" s="17">
        <v>0.68533900000000003</v>
      </c>
      <c r="AB72" s="17">
        <v>0.116343</v>
      </c>
      <c r="AC72" s="17">
        <v>0.83499599999999996</v>
      </c>
      <c r="AD72" s="17">
        <v>0.25</v>
      </c>
      <c r="AE72" s="17">
        <v>1871</v>
      </c>
    </row>
    <row r="73" spans="1:31">
      <c r="A73" s="17">
        <v>60</v>
      </c>
      <c r="B73" s="19">
        <v>0.37041666666666667</v>
      </c>
      <c r="C73" s="17">
        <v>25.5</v>
      </c>
      <c r="D73" s="17">
        <v>53.6</v>
      </c>
      <c r="E73" s="17">
        <v>4.7171999999999999E-2</v>
      </c>
      <c r="F73" s="17">
        <v>2.2829999999999999</v>
      </c>
      <c r="G73" s="17">
        <v>0.98558400000000002</v>
      </c>
      <c r="H73" s="17">
        <v>0.84297299999999997</v>
      </c>
      <c r="I73" s="17">
        <v>1.334344</v>
      </c>
      <c r="J73" s="17">
        <v>0.491371</v>
      </c>
      <c r="K73" s="17">
        <v>0.36824899999999999</v>
      </c>
      <c r="L73" s="17">
        <v>458</v>
      </c>
      <c r="M73" s="17">
        <v>3.9999999999999998E-6</v>
      </c>
      <c r="N73" s="17">
        <v>565</v>
      </c>
      <c r="O73" s="17">
        <v>0</v>
      </c>
      <c r="P73" s="17">
        <v>0</v>
      </c>
      <c r="Q73" s="17">
        <v>0.98796300000000004</v>
      </c>
      <c r="R73" s="17">
        <v>0.75813600000000003</v>
      </c>
      <c r="S73" s="17">
        <v>1.3765400000000001</v>
      </c>
      <c r="T73" s="17">
        <v>0.61840399999999995</v>
      </c>
      <c r="U73" s="17">
        <v>0.44924500000000001</v>
      </c>
      <c r="V73" s="17">
        <v>459</v>
      </c>
      <c r="W73" s="17">
        <v>6.9999999999999999E-6</v>
      </c>
      <c r="X73" s="17">
        <v>580</v>
      </c>
      <c r="Y73" s="17">
        <v>0</v>
      </c>
      <c r="Z73" s="17">
        <v>0</v>
      </c>
      <c r="AA73" s="17">
        <v>0.69114600000000004</v>
      </c>
      <c r="AB73" s="17">
        <v>7.7155299999999996E-2</v>
      </c>
      <c r="AC73" s="17">
        <v>0.80584900000000004</v>
      </c>
      <c r="AD73" s="17">
        <v>0.25</v>
      </c>
      <c r="AE73" s="17">
        <v>1813.5</v>
      </c>
    </row>
    <row r="74" spans="1:31">
      <c r="A74" s="17">
        <v>61</v>
      </c>
      <c r="B74" s="19">
        <v>0.37046296296296299</v>
      </c>
      <c r="C74" s="17">
        <v>27.3</v>
      </c>
      <c r="D74" s="17">
        <v>48.4</v>
      </c>
      <c r="E74" s="17">
        <v>4.5211000000000001E-2</v>
      </c>
      <c r="F74" s="17">
        <v>2.1880000000000002</v>
      </c>
      <c r="G74" s="17">
        <v>0.98445400000000005</v>
      </c>
      <c r="H74" s="17">
        <v>0.84154499999999999</v>
      </c>
      <c r="I74" s="17">
        <v>1.349933</v>
      </c>
      <c r="J74" s="17">
        <v>0.50838799999999995</v>
      </c>
      <c r="K74" s="17">
        <v>0.37660300000000002</v>
      </c>
      <c r="L74" s="17">
        <v>476.7</v>
      </c>
      <c r="M74" s="17">
        <v>3.0000000000000001E-6</v>
      </c>
      <c r="N74" s="17">
        <v>518</v>
      </c>
      <c r="O74" s="17">
        <v>0</v>
      </c>
      <c r="P74" s="17">
        <v>0</v>
      </c>
      <c r="Q74" s="17">
        <v>0.98895</v>
      </c>
      <c r="R74" s="17">
        <v>0.74407900000000005</v>
      </c>
      <c r="S74" s="17">
        <v>1.3624069999999999</v>
      </c>
      <c r="T74" s="17">
        <v>0.61832900000000002</v>
      </c>
      <c r="U74" s="17">
        <v>0.45384999999999998</v>
      </c>
      <c r="V74" s="17">
        <v>480.8</v>
      </c>
      <c r="W74" s="17">
        <v>6.9999999999999999E-6</v>
      </c>
      <c r="X74" s="17">
        <v>591</v>
      </c>
      <c r="Y74" s="17">
        <v>0</v>
      </c>
      <c r="Z74" s="17">
        <v>0</v>
      </c>
      <c r="AA74" s="17">
        <v>0.69823100000000005</v>
      </c>
      <c r="AB74" s="17">
        <v>6.7040500000000003E-2</v>
      </c>
      <c r="AC74" s="17">
        <v>0.78553200000000001</v>
      </c>
      <c r="AD74" s="17">
        <v>0.25</v>
      </c>
      <c r="AE74" s="17">
        <v>1742.5</v>
      </c>
    </row>
    <row r="75" spans="1:31">
      <c r="A75" s="17">
        <v>62</v>
      </c>
      <c r="B75" s="19">
        <v>0.37052083333333335</v>
      </c>
      <c r="C75" s="17">
        <v>27.1</v>
      </c>
      <c r="D75" s="17">
        <v>46.6</v>
      </c>
      <c r="E75" s="17">
        <v>3.9999E-2</v>
      </c>
      <c r="F75" s="17">
        <v>1.9359999999999999</v>
      </c>
      <c r="G75" s="17">
        <v>0.98255300000000001</v>
      </c>
      <c r="H75" s="17">
        <v>0.831897</v>
      </c>
      <c r="I75" s="17">
        <v>1.330646</v>
      </c>
      <c r="J75" s="17">
        <v>0.498749</v>
      </c>
      <c r="K75" s="17">
        <v>0.37481700000000001</v>
      </c>
      <c r="L75" s="17">
        <v>460.4</v>
      </c>
      <c r="M75" s="17">
        <v>3.0000000000000001E-6</v>
      </c>
      <c r="N75" s="17">
        <v>833</v>
      </c>
      <c r="O75" s="17">
        <v>0</v>
      </c>
      <c r="P75" s="17">
        <v>0</v>
      </c>
      <c r="Q75" s="17">
        <v>0.99061200000000005</v>
      </c>
      <c r="R75" s="17">
        <v>0.779559</v>
      </c>
      <c r="S75" s="17">
        <v>1.4066190000000001</v>
      </c>
      <c r="T75" s="17">
        <v>0.62705999999999995</v>
      </c>
      <c r="U75" s="17">
        <v>0.44579299999999999</v>
      </c>
      <c r="V75" s="17">
        <v>462.2</v>
      </c>
      <c r="W75" s="17">
        <v>7.9999999999999996E-6</v>
      </c>
      <c r="X75" s="17">
        <v>484</v>
      </c>
      <c r="Y75" s="17">
        <v>0</v>
      </c>
      <c r="Z75" s="17">
        <v>0</v>
      </c>
      <c r="AA75" s="17">
        <v>0.68583499999999997</v>
      </c>
      <c r="AB75" s="17">
        <v>9.7202200000000002E-2</v>
      </c>
      <c r="AC75" s="17">
        <v>0.84050999999999998</v>
      </c>
      <c r="AD75" s="17">
        <v>0.25</v>
      </c>
      <c r="AE75" s="17">
        <v>1803.9</v>
      </c>
    </row>
    <row r="76" spans="1:31">
      <c r="A76" s="17">
        <v>63</v>
      </c>
      <c r="B76" s="19">
        <v>0.37056712962962962</v>
      </c>
      <c r="C76" s="17">
        <v>29.3</v>
      </c>
      <c r="D76" s="17">
        <v>42.2</v>
      </c>
      <c r="E76" s="17">
        <v>3.9405000000000003E-2</v>
      </c>
      <c r="F76" s="17">
        <v>1.907</v>
      </c>
      <c r="G76" s="17">
        <v>0.97738800000000003</v>
      </c>
      <c r="H76" s="17">
        <v>0.81904100000000002</v>
      </c>
      <c r="I76" s="17">
        <v>1.321272</v>
      </c>
      <c r="J76" s="17">
        <v>0.50223099999999998</v>
      </c>
      <c r="K76" s="17">
        <v>0.38011200000000001</v>
      </c>
      <c r="L76" s="17">
        <v>478.5</v>
      </c>
      <c r="M76" s="17">
        <v>6.0000000000000002E-6</v>
      </c>
      <c r="N76" s="17">
        <v>612</v>
      </c>
      <c r="O76" s="17">
        <v>0</v>
      </c>
      <c r="P76" s="17">
        <v>0</v>
      </c>
      <c r="Q76" s="17">
        <v>0.99127100000000001</v>
      </c>
      <c r="R76" s="17">
        <v>0.72208799999999995</v>
      </c>
      <c r="S76" s="17">
        <v>1.318986</v>
      </c>
      <c r="T76" s="17">
        <v>0.59689800000000004</v>
      </c>
      <c r="U76" s="17">
        <v>0.45254299999999997</v>
      </c>
      <c r="V76" s="17">
        <v>480</v>
      </c>
      <c r="W76" s="17">
        <v>3.0000000000000001E-5</v>
      </c>
      <c r="X76" s="17">
        <v>501</v>
      </c>
      <c r="Y76" s="17">
        <v>0</v>
      </c>
      <c r="Z76" s="17">
        <v>0</v>
      </c>
      <c r="AA76" s="17">
        <v>0.69622099999999998</v>
      </c>
      <c r="AB76" s="17">
        <v>6.9243700000000005E-2</v>
      </c>
      <c r="AC76" s="17">
        <v>0.76341899999999996</v>
      </c>
      <c r="AD76" s="17">
        <v>0.25</v>
      </c>
      <c r="AE76" s="17">
        <v>1735.6</v>
      </c>
    </row>
    <row r="77" spans="1:31">
      <c r="A77" s="17">
        <v>64</v>
      </c>
      <c r="B77" s="19">
        <v>0.37062499999999998</v>
      </c>
      <c r="C77" s="17">
        <v>28.2</v>
      </c>
      <c r="D77" s="17">
        <v>43.1</v>
      </c>
      <c r="E77" s="17">
        <v>3.6226000000000001E-2</v>
      </c>
      <c r="F77" s="17">
        <v>1.7529999999999999</v>
      </c>
      <c r="G77" s="17">
        <v>0.983236</v>
      </c>
      <c r="H77" s="17">
        <v>0.83762899999999996</v>
      </c>
      <c r="I77" s="17">
        <v>1.343823</v>
      </c>
      <c r="J77" s="17">
        <v>0.50619400000000003</v>
      </c>
      <c r="K77" s="17">
        <v>0.37668200000000002</v>
      </c>
      <c r="L77" s="17">
        <v>425</v>
      </c>
      <c r="M77" s="17">
        <v>5.0000000000000004E-6</v>
      </c>
      <c r="N77" s="17">
        <v>555</v>
      </c>
      <c r="O77" s="17">
        <v>0</v>
      </c>
      <c r="P77" s="17">
        <v>0</v>
      </c>
      <c r="Q77" s="17">
        <v>0.988819</v>
      </c>
      <c r="R77" s="17">
        <v>0.77538099999999999</v>
      </c>
      <c r="S77" s="17">
        <v>1.4180630000000001</v>
      </c>
      <c r="T77" s="17">
        <v>0.64268199999999998</v>
      </c>
      <c r="U77" s="17">
        <v>0.45321099999999997</v>
      </c>
      <c r="V77" s="17">
        <v>441.1</v>
      </c>
      <c r="W77" s="17">
        <v>1.1E-5</v>
      </c>
      <c r="X77" s="17">
        <v>478</v>
      </c>
      <c r="Y77" s="17">
        <v>0</v>
      </c>
      <c r="Z77" s="17">
        <v>0</v>
      </c>
      <c r="AA77" s="17">
        <v>0.69724799999999998</v>
      </c>
      <c r="AB77" s="17">
        <v>5.7701700000000002E-2</v>
      </c>
      <c r="AC77" s="17">
        <v>0.81246499999999999</v>
      </c>
      <c r="AD77" s="17">
        <v>0.25</v>
      </c>
      <c r="AE77" s="17">
        <v>1954.1</v>
      </c>
    </row>
    <row r="78" spans="1:31">
      <c r="A78" s="17">
        <v>65</v>
      </c>
      <c r="B78" s="19">
        <v>0.3706712962962963</v>
      </c>
      <c r="C78" s="17">
        <v>31.1</v>
      </c>
      <c r="D78" s="17">
        <v>38.700000000000003</v>
      </c>
      <c r="E78" s="17">
        <v>3.8477999999999998E-2</v>
      </c>
      <c r="F78" s="17">
        <v>1.8620000000000001</v>
      </c>
      <c r="G78" s="17">
        <v>0.98567199999999999</v>
      </c>
      <c r="H78" s="17">
        <v>0.81765600000000005</v>
      </c>
      <c r="I78" s="17">
        <v>1.3562559999999999</v>
      </c>
      <c r="J78" s="17">
        <v>0.53859999999999997</v>
      </c>
      <c r="K78" s="17">
        <v>0.39712199999999998</v>
      </c>
      <c r="L78" s="17">
        <v>480.3</v>
      </c>
      <c r="M78" s="17">
        <v>1.1E-5</v>
      </c>
      <c r="N78" s="17">
        <v>393</v>
      </c>
      <c r="O78" s="17">
        <v>0</v>
      </c>
      <c r="P78" s="17">
        <v>0</v>
      </c>
      <c r="Q78" s="17">
        <v>0.99190400000000001</v>
      </c>
      <c r="R78" s="17">
        <v>0.72965199999999997</v>
      </c>
      <c r="S78" s="17">
        <v>1.3682080000000001</v>
      </c>
      <c r="T78" s="17">
        <v>0.63855600000000001</v>
      </c>
      <c r="U78" s="17">
        <v>0.46670899999999998</v>
      </c>
      <c r="V78" s="17">
        <v>481.1</v>
      </c>
      <c r="W78" s="17">
        <v>1.08E-4</v>
      </c>
      <c r="X78" s="17">
        <v>606</v>
      </c>
      <c r="Y78" s="17">
        <v>0</v>
      </c>
      <c r="Z78" s="17">
        <v>0</v>
      </c>
      <c r="AA78" s="17">
        <v>0.71801499999999996</v>
      </c>
      <c r="AB78" s="17">
        <v>4.2083599999999999E-2</v>
      </c>
      <c r="AC78" s="17">
        <v>0.756525</v>
      </c>
      <c r="AD78" s="17">
        <v>0.25</v>
      </c>
      <c r="AE78" s="17">
        <v>1729.3</v>
      </c>
    </row>
    <row r="79" spans="1:31">
      <c r="A79" s="17">
        <v>66</v>
      </c>
      <c r="B79" s="19">
        <v>0.37072916666666672</v>
      </c>
      <c r="C79" s="17">
        <v>30.6</v>
      </c>
      <c r="D79" s="17">
        <v>37.799999999999997</v>
      </c>
      <c r="E79" s="17">
        <v>3.7173999999999999E-2</v>
      </c>
      <c r="F79" s="17">
        <v>1.7989999999999999</v>
      </c>
      <c r="G79" s="17">
        <v>0.98535300000000003</v>
      </c>
      <c r="H79" s="17">
        <v>0.81296299999999999</v>
      </c>
      <c r="I79" s="17">
        <v>1.3797060000000001</v>
      </c>
      <c r="J79" s="17">
        <v>0.566743</v>
      </c>
      <c r="K79" s="17">
        <v>0.410771</v>
      </c>
      <c r="L79" s="17">
        <v>471.1</v>
      </c>
      <c r="M79" s="17">
        <v>9.0000000000000002E-6</v>
      </c>
      <c r="N79" s="17">
        <v>502</v>
      </c>
      <c r="O79" s="17">
        <v>0</v>
      </c>
      <c r="P79" s="17">
        <v>0</v>
      </c>
      <c r="Q79" s="17">
        <v>0.99282099999999995</v>
      </c>
      <c r="R79" s="17">
        <v>0.76308399999999998</v>
      </c>
      <c r="S79" s="17">
        <v>1.4528719999999999</v>
      </c>
      <c r="T79" s="17">
        <v>0.68978799999999996</v>
      </c>
      <c r="U79" s="17">
        <v>0.47477599999999998</v>
      </c>
      <c r="V79" s="17">
        <v>504.4</v>
      </c>
      <c r="W79" s="17">
        <v>2.5000000000000001E-5</v>
      </c>
      <c r="X79" s="17">
        <v>496</v>
      </c>
      <c r="Y79" s="17">
        <v>0</v>
      </c>
      <c r="Z79" s="17">
        <v>0</v>
      </c>
      <c r="AA79" s="17">
        <v>0.73042399999999996</v>
      </c>
      <c r="AB79" s="17">
        <v>5.1079800000000002E-2</v>
      </c>
      <c r="AC79" s="17">
        <v>0.79831799999999997</v>
      </c>
      <c r="AD79" s="17">
        <v>0.25</v>
      </c>
      <c r="AE79" s="17">
        <v>1762.9</v>
      </c>
    </row>
    <row r="80" spans="1:31">
      <c r="A80" s="17">
        <v>67</v>
      </c>
      <c r="B80" s="19">
        <v>0.37077546296296293</v>
      </c>
      <c r="C80" s="17">
        <v>31.7</v>
      </c>
      <c r="D80" s="17">
        <v>35.200000000000003</v>
      </c>
      <c r="E80" s="17">
        <v>3.4557999999999998E-2</v>
      </c>
      <c r="F80" s="17">
        <v>1.6719999999999999</v>
      </c>
      <c r="G80" s="17">
        <v>0.99159799999999998</v>
      </c>
      <c r="H80" s="17">
        <v>0.80991299999999999</v>
      </c>
      <c r="I80" s="17">
        <v>1.4006160000000001</v>
      </c>
      <c r="J80" s="17">
        <v>0.59070299999999998</v>
      </c>
      <c r="K80" s="17">
        <v>0.42174499999999998</v>
      </c>
      <c r="L80" s="17">
        <v>493.2</v>
      </c>
      <c r="M80" s="17">
        <v>4.3000000000000002E-5</v>
      </c>
      <c r="N80" s="17">
        <v>889</v>
      </c>
      <c r="O80" s="17">
        <v>0</v>
      </c>
      <c r="P80" s="17">
        <v>0</v>
      </c>
      <c r="Q80" s="17">
        <v>0.99121099999999995</v>
      </c>
      <c r="R80" s="17">
        <v>0.72943800000000003</v>
      </c>
      <c r="S80" s="17">
        <v>1.3763529999999999</v>
      </c>
      <c r="T80" s="17">
        <v>0.64691500000000002</v>
      </c>
      <c r="U80" s="17">
        <v>0.47002100000000002</v>
      </c>
      <c r="V80" s="17">
        <v>502.3</v>
      </c>
      <c r="W80" s="17">
        <v>3.9999999999999998E-6</v>
      </c>
      <c r="X80" s="17">
        <v>388</v>
      </c>
      <c r="Y80" s="17">
        <v>0</v>
      </c>
      <c r="Z80" s="17">
        <v>0</v>
      </c>
      <c r="AA80" s="17">
        <v>0.723109</v>
      </c>
      <c r="AB80" s="17">
        <v>8.4943400000000002E-2</v>
      </c>
      <c r="AC80" s="17">
        <v>0.784389</v>
      </c>
      <c r="AD80" s="17">
        <v>0.25</v>
      </c>
      <c r="AE80" s="17">
        <v>1684</v>
      </c>
    </row>
    <row r="81" spans="1:31">
      <c r="A81" s="17">
        <v>68</v>
      </c>
      <c r="B81" s="19">
        <v>0.37083333333333335</v>
      </c>
      <c r="C81" s="17">
        <v>33.299999999999997</v>
      </c>
      <c r="D81" s="17">
        <v>33.4</v>
      </c>
      <c r="E81" s="17">
        <v>3.5899E-2</v>
      </c>
      <c r="F81" s="17">
        <v>1.7370000000000001</v>
      </c>
      <c r="G81" s="17">
        <v>0.98737900000000001</v>
      </c>
      <c r="H81" s="17">
        <v>0.75567099999999998</v>
      </c>
      <c r="I81" s="17">
        <v>1.3100480000000001</v>
      </c>
      <c r="J81" s="17">
        <v>0.55437700000000001</v>
      </c>
      <c r="K81" s="17">
        <v>0.42317300000000002</v>
      </c>
      <c r="L81" s="17">
        <v>528.79999999999995</v>
      </c>
      <c r="M81" s="17">
        <v>6.9999999999999999E-6</v>
      </c>
      <c r="N81" s="17">
        <v>649</v>
      </c>
      <c r="O81" s="17">
        <v>0</v>
      </c>
      <c r="P81" s="17">
        <v>0</v>
      </c>
      <c r="Q81" s="17">
        <v>0.99092199999999997</v>
      </c>
      <c r="R81" s="17">
        <v>0.70611000000000002</v>
      </c>
      <c r="S81" s="17">
        <v>1.329615</v>
      </c>
      <c r="T81" s="17">
        <v>0.62350499999999998</v>
      </c>
      <c r="U81" s="17">
        <v>0.46893600000000002</v>
      </c>
      <c r="V81" s="17">
        <v>483.7</v>
      </c>
      <c r="W81" s="17">
        <v>3.3367000000000001E-2</v>
      </c>
      <c r="X81" s="17">
        <v>446</v>
      </c>
      <c r="Y81" s="17">
        <v>0</v>
      </c>
      <c r="Z81" s="17">
        <v>0</v>
      </c>
      <c r="AA81" s="17">
        <v>0.72143999999999997</v>
      </c>
      <c r="AB81" s="17">
        <v>6.4551300000000006E-2</v>
      </c>
      <c r="AC81" s="17">
        <v>0.74635799999999997</v>
      </c>
      <c r="AD81" s="17">
        <v>0.25</v>
      </c>
      <c r="AE81" s="17">
        <v>1570.7</v>
      </c>
    </row>
    <row r="82" spans="1:31">
      <c r="A82" s="17">
        <v>69</v>
      </c>
      <c r="B82" s="19">
        <v>0.37089120370370371</v>
      </c>
      <c r="C82" s="17">
        <v>32.799999999999997</v>
      </c>
      <c r="D82" s="17">
        <v>33.4</v>
      </c>
      <c r="E82" s="17">
        <v>3.5817000000000002E-2</v>
      </c>
      <c r="F82" s="17">
        <v>1.7330000000000001</v>
      </c>
      <c r="G82" s="17">
        <v>0.99056299999999997</v>
      </c>
      <c r="H82" s="17">
        <v>0.78751599999999999</v>
      </c>
      <c r="I82" s="17">
        <v>1.351561</v>
      </c>
      <c r="J82" s="17">
        <v>0.56404500000000002</v>
      </c>
      <c r="K82" s="17">
        <v>0.41732799999999998</v>
      </c>
      <c r="L82" s="17">
        <v>495.2</v>
      </c>
      <c r="M82" s="17">
        <v>5.0000000000000004E-6</v>
      </c>
      <c r="N82" s="17">
        <v>421</v>
      </c>
      <c r="O82" s="17">
        <v>0</v>
      </c>
      <c r="P82" s="17">
        <v>0</v>
      </c>
      <c r="Q82" s="17">
        <v>0.991981</v>
      </c>
      <c r="R82" s="17">
        <v>0.708731</v>
      </c>
      <c r="S82" s="17">
        <v>1.381394</v>
      </c>
      <c r="T82" s="17">
        <v>0.67266199999999998</v>
      </c>
      <c r="U82" s="17">
        <v>0.48694500000000002</v>
      </c>
      <c r="V82" s="17">
        <v>518.29999999999995</v>
      </c>
      <c r="W82" s="17">
        <v>4.0000000000000003E-5</v>
      </c>
      <c r="X82" s="17">
        <v>361</v>
      </c>
      <c r="Y82" s="17">
        <v>0</v>
      </c>
      <c r="Z82" s="17">
        <v>0</v>
      </c>
      <c r="AA82" s="17">
        <v>0.74914599999999998</v>
      </c>
      <c r="AB82" s="17">
        <v>4.0216399999999999E-2</v>
      </c>
      <c r="AC82" s="17">
        <v>0.73578299999999996</v>
      </c>
      <c r="AD82" s="17">
        <v>0.25</v>
      </c>
      <c r="AE82" s="17">
        <v>1677.3</v>
      </c>
    </row>
    <row r="83" spans="1:31">
      <c r="A83" s="17">
        <v>70</v>
      </c>
      <c r="B83" s="19">
        <v>0.37093749999999998</v>
      </c>
      <c r="C83" s="17">
        <v>34.6</v>
      </c>
      <c r="D83" s="17">
        <v>31.7</v>
      </c>
      <c r="E83" s="17">
        <v>3.3223000000000003E-2</v>
      </c>
      <c r="F83" s="17">
        <v>1.6080000000000001</v>
      </c>
      <c r="G83" s="17">
        <v>0.98897199999999996</v>
      </c>
      <c r="H83" s="17">
        <v>0.7823</v>
      </c>
      <c r="I83" s="17">
        <v>1.3565290000000001</v>
      </c>
      <c r="J83" s="17">
        <v>0.57422799999999996</v>
      </c>
      <c r="K83" s="17">
        <v>0.42330699999999999</v>
      </c>
      <c r="L83" s="17">
        <v>503.5</v>
      </c>
      <c r="M83" s="17">
        <v>1.2E-5</v>
      </c>
      <c r="N83" s="17">
        <v>570</v>
      </c>
      <c r="O83" s="17">
        <v>0</v>
      </c>
      <c r="P83" s="17">
        <v>0</v>
      </c>
      <c r="Q83" s="17">
        <v>0.98769300000000004</v>
      </c>
      <c r="R83" s="17">
        <v>0.71590200000000004</v>
      </c>
      <c r="S83" s="17">
        <v>1.362717</v>
      </c>
      <c r="T83" s="17">
        <v>0.64681500000000003</v>
      </c>
      <c r="U83" s="17">
        <v>0.47465099999999999</v>
      </c>
      <c r="V83" s="17">
        <v>520.5</v>
      </c>
      <c r="W83" s="17">
        <v>7.3485999999999996E-2</v>
      </c>
      <c r="X83" s="17">
        <v>433</v>
      </c>
      <c r="Y83" s="17">
        <v>0</v>
      </c>
      <c r="Z83" s="17">
        <v>0</v>
      </c>
      <c r="AA83" s="17">
        <v>0.73023199999999999</v>
      </c>
      <c r="AB83" s="17">
        <v>5.1857899999999998E-2</v>
      </c>
      <c r="AC83" s="17">
        <v>0.74944500000000003</v>
      </c>
      <c r="AD83" s="17">
        <v>0.25</v>
      </c>
      <c r="AE83" s="17">
        <v>1649.6</v>
      </c>
    </row>
    <row r="84" spans="1:31">
      <c r="A84" s="17">
        <v>71</v>
      </c>
      <c r="B84" s="19">
        <v>0.37099537037037034</v>
      </c>
      <c r="C84" s="17">
        <v>35</v>
      </c>
      <c r="D84" s="17">
        <v>30.8</v>
      </c>
      <c r="E84" s="17">
        <v>3.3133999999999997E-2</v>
      </c>
      <c r="F84" s="17">
        <v>1.603</v>
      </c>
      <c r="G84" s="17">
        <v>0.98904800000000004</v>
      </c>
      <c r="H84" s="17">
        <v>0.77966500000000005</v>
      </c>
      <c r="I84" s="17">
        <v>1.357186</v>
      </c>
      <c r="J84" s="17">
        <v>0.57752099999999995</v>
      </c>
      <c r="K84" s="17">
        <v>0.42552899999999999</v>
      </c>
      <c r="L84" s="17">
        <v>508.9</v>
      </c>
      <c r="M84" s="17">
        <v>2.5000000000000001E-5</v>
      </c>
      <c r="N84" s="17">
        <v>497</v>
      </c>
      <c r="O84" s="17">
        <v>0</v>
      </c>
      <c r="P84" s="17">
        <v>0</v>
      </c>
      <c r="Q84" s="17">
        <v>0.99262499999999998</v>
      </c>
      <c r="R84" s="17">
        <v>0.69117399999999996</v>
      </c>
      <c r="S84" s="17">
        <v>1.324444</v>
      </c>
      <c r="T84" s="17">
        <v>0.63326899999999997</v>
      </c>
      <c r="U84" s="17">
        <v>0.47814000000000001</v>
      </c>
      <c r="V84" s="17">
        <v>517.6</v>
      </c>
      <c r="W84" s="17">
        <v>4.3999999999999999E-5</v>
      </c>
      <c r="X84" s="17">
        <v>558</v>
      </c>
      <c r="Y84" s="17">
        <v>0</v>
      </c>
      <c r="Z84" s="17">
        <v>0</v>
      </c>
      <c r="AA84" s="17">
        <v>0.73560000000000003</v>
      </c>
      <c r="AB84" s="17">
        <v>4.4734900000000001E-2</v>
      </c>
      <c r="AC84" s="17">
        <v>0.71950400000000003</v>
      </c>
      <c r="AD84" s="17">
        <v>0.25</v>
      </c>
      <c r="AE84" s="17">
        <v>1632.1</v>
      </c>
    </row>
    <row r="85" spans="1:31">
      <c r="A85" s="17">
        <v>72</v>
      </c>
      <c r="B85" s="19">
        <v>0.37104166666666666</v>
      </c>
      <c r="C85" s="17">
        <v>36.200000000000003</v>
      </c>
      <c r="D85" s="17">
        <v>29.9</v>
      </c>
      <c r="E85" s="17">
        <v>3.2232999999999998E-2</v>
      </c>
      <c r="F85" s="17">
        <v>1.56</v>
      </c>
      <c r="G85" s="17">
        <v>0.98856699999999997</v>
      </c>
      <c r="H85" s="17">
        <v>0.77480899999999997</v>
      </c>
      <c r="I85" s="17">
        <v>1.331326</v>
      </c>
      <c r="J85" s="17">
        <v>0.55651700000000004</v>
      </c>
      <c r="K85" s="17">
        <v>0.41801700000000003</v>
      </c>
      <c r="L85" s="17">
        <v>513.1</v>
      </c>
      <c r="M85" s="17">
        <v>3.3577000000000003E-2</v>
      </c>
      <c r="N85" s="17">
        <v>551</v>
      </c>
      <c r="O85" s="17">
        <v>0</v>
      </c>
      <c r="P85" s="17">
        <v>0</v>
      </c>
      <c r="Q85" s="17">
        <v>0.98990599999999995</v>
      </c>
      <c r="R85" s="17">
        <v>0.71907200000000004</v>
      </c>
      <c r="S85" s="17">
        <v>1.3741289999999999</v>
      </c>
      <c r="T85" s="17">
        <v>0.65505599999999997</v>
      </c>
      <c r="U85" s="17">
        <v>0.47670699999999999</v>
      </c>
      <c r="V85" s="17">
        <v>500.7</v>
      </c>
      <c r="W85" s="17">
        <v>4.8999999999999998E-5</v>
      </c>
      <c r="X85" s="17">
        <v>582</v>
      </c>
      <c r="Y85" s="17">
        <v>0</v>
      </c>
      <c r="Z85" s="17">
        <v>0</v>
      </c>
      <c r="AA85" s="17">
        <v>0.73339500000000002</v>
      </c>
      <c r="AB85" s="17">
        <v>4.8436899999999998E-2</v>
      </c>
      <c r="AC85" s="17">
        <v>0.75080100000000005</v>
      </c>
      <c r="AD85" s="17">
        <v>0.25</v>
      </c>
      <c r="AE85" s="17">
        <v>1618.6</v>
      </c>
    </row>
    <row r="86" spans="1:31">
      <c r="A86" s="17">
        <v>73</v>
      </c>
      <c r="B86" s="19">
        <v>0.37109953703703707</v>
      </c>
      <c r="C86" s="17">
        <v>37.200000000000003</v>
      </c>
      <c r="D86" s="17">
        <v>28.1</v>
      </c>
      <c r="E86" s="17">
        <v>2.8708000000000001E-2</v>
      </c>
      <c r="F86" s="17">
        <v>1.389</v>
      </c>
      <c r="G86" s="17">
        <v>0.98629999999999995</v>
      </c>
      <c r="H86" s="17">
        <v>0.80482100000000001</v>
      </c>
      <c r="I86" s="17">
        <v>1.4221809999999999</v>
      </c>
      <c r="J86" s="17">
        <v>0.61736000000000002</v>
      </c>
      <c r="K86" s="17">
        <v>0.43409399999999998</v>
      </c>
      <c r="L86" s="17">
        <v>491.4</v>
      </c>
      <c r="M86" s="17">
        <v>1.5999999999999999E-5</v>
      </c>
      <c r="N86" s="17">
        <v>576</v>
      </c>
      <c r="O86" s="17">
        <v>0</v>
      </c>
      <c r="P86" s="17">
        <v>0</v>
      </c>
      <c r="Q86" s="17">
        <v>0.99324999999999997</v>
      </c>
      <c r="R86" s="17">
        <v>0.71007399999999998</v>
      </c>
      <c r="S86" s="17">
        <v>1.3390169999999999</v>
      </c>
      <c r="T86" s="17">
        <v>0.62894300000000003</v>
      </c>
      <c r="U86" s="17">
        <v>0.46970499999999998</v>
      </c>
      <c r="V86" s="17">
        <v>527.5</v>
      </c>
      <c r="W86" s="17">
        <v>8.7539000000000006E-2</v>
      </c>
      <c r="X86" s="17">
        <v>505</v>
      </c>
      <c r="Y86" s="17">
        <v>0</v>
      </c>
      <c r="Z86" s="17">
        <v>0</v>
      </c>
      <c r="AA86" s="17">
        <v>0.72262300000000002</v>
      </c>
      <c r="AB86" s="17">
        <v>4.5743600000000002E-2</v>
      </c>
      <c r="AC86" s="17">
        <v>0.73884399999999995</v>
      </c>
      <c r="AD86" s="17">
        <v>0.25</v>
      </c>
      <c r="AE86" s="17">
        <v>1690.1</v>
      </c>
    </row>
    <row r="87" spans="1:31">
      <c r="A87" s="17">
        <v>74</v>
      </c>
      <c r="B87" s="19">
        <v>0.37114583333333334</v>
      </c>
      <c r="C87" s="17">
        <v>37.299999999999997</v>
      </c>
      <c r="D87" s="17">
        <v>29</v>
      </c>
      <c r="E87" s="17">
        <v>3.0755999999999999E-2</v>
      </c>
      <c r="F87" s="17">
        <v>1.488</v>
      </c>
      <c r="G87" s="17">
        <v>0.988985</v>
      </c>
      <c r="H87" s="17">
        <v>0.78645799999999999</v>
      </c>
      <c r="I87" s="17">
        <v>1.3755790000000001</v>
      </c>
      <c r="J87" s="17">
        <v>0.58912100000000001</v>
      </c>
      <c r="K87" s="17">
        <v>0.42827100000000001</v>
      </c>
      <c r="L87" s="17">
        <v>498.5</v>
      </c>
      <c r="M87" s="17">
        <v>3.0000000000000001E-5</v>
      </c>
      <c r="N87" s="17">
        <v>514</v>
      </c>
      <c r="O87" s="17">
        <v>0</v>
      </c>
      <c r="P87" s="17">
        <v>0</v>
      </c>
      <c r="Q87" s="17">
        <v>0.99197800000000003</v>
      </c>
      <c r="R87" s="17">
        <v>0.72913099999999997</v>
      </c>
      <c r="S87" s="17">
        <v>1.401025</v>
      </c>
      <c r="T87" s="17">
        <v>0.67189399999999999</v>
      </c>
      <c r="U87" s="17">
        <v>0.47957300000000003</v>
      </c>
      <c r="V87" s="17">
        <v>490.7</v>
      </c>
      <c r="W87" s="17">
        <v>1.5E-5</v>
      </c>
      <c r="X87" s="17">
        <v>566</v>
      </c>
      <c r="Y87" s="17">
        <v>0</v>
      </c>
      <c r="Z87" s="17">
        <v>0</v>
      </c>
      <c r="AA87" s="17">
        <v>0.73780500000000004</v>
      </c>
      <c r="AB87" s="17">
        <v>4.2852000000000001E-2</v>
      </c>
      <c r="AC87" s="17">
        <v>0.75792300000000001</v>
      </c>
      <c r="AD87" s="17">
        <v>0.25</v>
      </c>
      <c r="AE87" s="17">
        <v>1666</v>
      </c>
    </row>
    <row r="88" spans="1:31">
      <c r="A88" s="17">
        <v>75</v>
      </c>
      <c r="B88" s="19">
        <v>0.3712037037037037</v>
      </c>
      <c r="C88" s="17">
        <v>39</v>
      </c>
      <c r="D88" s="17">
        <v>27.3</v>
      </c>
      <c r="E88" s="17">
        <v>2.8854000000000001E-2</v>
      </c>
      <c r="F88" s="17">
        <v>1.3959999999999999</v>
      </c>
      <c r="G88" s="17">
        <v>0.98675299999999999</v>
      </c>
      <c r="H88" s="17">
        <v>0.80092099999999999</v>
      </c>
      <c r="I88" s="17">
        <v>1.412838</v>
      </c>
      <c r="J88" s="17">
        <v>0.61191700000000004</v>
      </c>
      <c r="K88" s="17">
        <v>0.433112</v>
      </c>
      <c r="L88" s="17">
        <v>504.1</v>
      </c>
      <c r="M88" s="17">
        <v>3.3494999999999997E-2</v>
      </c>
      <c r="N88" s="17">
        <v>444</v>
      </c>
      <c r="O88" s="17">
        <v>0</v>
      </c>
      <c r="P88" s="17">
        <v>0</v>
      </c>
      <c r="Q88" s="17">
        <v>0.99223300000000003</v>
      </c>
      <c r="R88" s="17">
        <v>0.70838500000000004</v>
      </c>
      <c r="S88" s="17">
        <v>1.3366469999999999</v>
      </c>
      <c r="T88" s="17">
        <v>0.62826199999999999</v>
      </c>
      <c r="U88" s="17">
        <v>0.470028</v>
      </c>
      <c r="V88" s="17">
        <v>517.4</v>
      </c>
      <c r="W88" s="17">
        <v>0.17128499999999999</v>
      </c>
      <c r="X88" s="17">
        <v>379</v>
      </c>
      <c r="Y88" s="17">
        <v>0</v>
      </c>
      <c r="Z88" s="17">
        <v>0</v>
      </c>
      <c r="AA88" s="17">
        <v>0.72312100000000001</v>
      </c>
      <c r="AB88" s="17">
        <v>3.5414599999999997E-2</v>
      </c>
      <c r="AC88" s="17">
        <v>0.73063500000000003</v>
      </c>
      <c r="AD88" s="17">
        <v>0.25</v>
      </c>
      <c r="AE88" s="17">
        <v>1647.7</v>
      </c>
    </row>
    <row r="89" spans="1:31">
      <c r="A89" s="17">
        <v>76</v>
      </c>
      <c r="B89" s="19">
        <v>0.37125000000000002</v>
      </c>
      <c r="C89" s="17">
        <v>38.799999999999997</v>
      </c>
      <c r="D89" s="17">
        <v>27.3</v>
      </c>
      <c r="E89" s="17">
        <v>2.7229E-2</v>
      </c>
      <c r="F89" s="17">
        <v>1.3180000000000001</v>
      </c>
      <c r="G89" s="17">
        <v>0.98694700000000002</v>
      </c>
      <c r="H89" s="17">
        <v>0.79111200000000004</v>
      </c>
      <c r="I89" s="17">
        <v>1.376533</v>
      </c>
      <c r="J89" s="17">
        <v>0.58542099999999997</v>
      </c>
      <c r="K89" s="17">
        <v>0.42528700000000003</v>
      </c>
      <c r="L89" s="17">
        <v>476.5</v>
      </c>
      <c r="M89" s="17">
        <v>5.0000000000000004E-6</v>
      </c>
      <c r="N89" s="17">
        <v>649</v>
      </c>
      <c r="O89" s="17">
        <v>0</v>
      </c>
      <c r="P89" s="17">
        <v>0</v>
      </c>
      <c r="Q89" s="17">
        <v>0.99101300000000003</v>
      </c>
      <c r="R89" s="17">
        <v>0.70867800000000003</v>
      </c>
      <c r="S89" s="17">
        <v>1.351488</v>
      </c>
      <c r="T89" s="17">
        <v>0.64280999999999999</v>
      </c>
      <c r="U89" s="17">
        <v>0.47563100000000003</v>
      </c>
      <c r="V89" s="17">
        <v>506</v>
      </c>
      <c r="W89" s="17">
        <v>1.4E-5</v>
      </c>
      <c r="X89" s="17">
        <v>424</v>
      </c>
      <c r="Y89" s="17">
        <v>0</v>
      </c>
      <c r="Z89" s="17">
        <v>0</v>
      </c>
      <c r="AA89" s="17">
        <v>0.73174099999999997</v>
      </c>
      <c r="AB89" s="17">
        <v>4.83303E-2</v>
      </c>
      <c r="AC89" s="17">
        <v>0.73974499999999999</v>
      </c>
      <c r="AD89" s="17">
        <v>0.25</v>
      </c>
      <c r="AE89" s="17">
        <v>1743.2</v>
      </c>
    </row>
    <row r="90" spans="1:31">
      <c r="A90" s="17">
        <v>77</v>
      </c>
      <c r="B90" s="19">
        <v>0.37130787037037033</v>
      </c>
      <c r="C90" s="17">
        <v>40.6</v>
      </c>
      <c r="D90" s="17">
        <v>25.5</v>
      </c>
      <c r="E90" s="17">
        <v>2.6884000000000002E-2</v>
      </c>
      <c r="F90" s="17">
        <v>1.3009999999999999</v>
      </c>
      <c r="G90" s="17">
        <v>0.98956</v>
      </c>
      <c r="H90" s="17">
        <v>0.77839400000000003</v>
      </c>
      <c r="I90" s="17">
        <v>1.351491</v>
      </c>
      <c r="J90" s="17">
        <v>0.57309699999999997</v>
      </c>
      <c r="K90" s="17">
        <v>0.42404799999999998</v>
      </c>
      <c r="L90" s="17">
        <v>494.9</v>
      </c>
      <c r="M90" s="17">
        <v>6.0000000000000002E-6</v>
      </c>
      <c r="N90" s="17">
        <v>441</v>
      </c>
      <c r="O90" s="17">
        <v>0</v>
      </c>
      <c r="P90" s="17">
        <v>0</v>
      </c>
      <c r="Q90" s="17">
        <v>0.99186799999999997</v>
      </c>
      <c r="R90" s="17">
        <v>0.713391</v>
      </c>
      <c r="S90" s="17">
        <v>1.3596269999999999</v>
      </c>
      <c r="T90" s="17">
        <v>0.646235</v>
      </c>
      <c r="U90" s="17">
        <v>0.475304</v>
      </c>
      <c r="V90" s="17">
        <v>487.8</v>
      </c>
      <c r="W90" s="17">
        <v>6.0700000000000001E-4</v>
      </c>
      <c r="X90" s="17">
        <v>473</v>
      </c>
      <c r="Y90" s="17">
        <v>0</v>
      </c>
      <c r="Z90" s="17">
        <v>0</v>
      </c>
      <c r="AA90" s="17">
        <v>0.731236</v>
      </c>
      <c r="AB90" s="17">
        <v>3.2433900000000002E-2</v>
      </c>
      <c r="AC90" s="17">
        <v>0.73435099999999998</v>
      </c>
      <c r="AD90" s="17">
        <v>0.25</v>
      </c>
      <c r="AE90" s="17">
        <v>1678.1</v>
      </c>
    </row>
    <row r="91" spans="1:31">
      <c r="A91" s="17">
        <v>78</v>
      </c>
      <c r="B91" s="19">
        <v>0.37135416666666665</v>
      </c>
      <c r="C91" s="17">
        <v>40.6</v>
      </c>
      <c r="D91" s="17">
        <v>23.7</v>
      </c>
      <c r="E91" s="17">
        <v>2.4185000000000002E-2</v>
      </c>
      <c r="F91" s="17">
        <v>1.17</v>
      </c>
      <c r="G91" s="17">
        <v>0.99013399999999996</v>
      </c>
      <c r="H91" s="17">
        <v>0.79039800000000004</v>
      </c>
      <c r="I91" s="17">
        <v>1.3817919999999999</v>
      </c>
      <c r="J91" s="17">
        <v>0.59139399999999998</v>
      </c>
      <c r="K91" s="17">
        <v>0.42799100000000001</v>
      </c>
      <c r="L91" s="17">
        <v>472.2</v>
      </c>
      <c r="M91" s="17">
        <v>1.0000000000000001E-5</v>
      </c>
      <c r="N91" s="17">
        <v>453</v>
      </c>
      <c r="O91" s="17">
        <v>0</v>
      </c>
      <c r="P91" s="17">
        <v>0</v>
      </c>
      <c r="Q91" s="17">
        <v>0.98925600000000002</v>
      </c>
      <c r="R91" s="17">
        <v>0.69256899999999999</v>
      </c>
      <c r="S91" s="17">
        <v>1.3320019999999999</v>
      </c>
      <c r="T91" s="17">
        <v>0.63943399999999995</v>
      </c>
      <c r="U91" s="17">
        <v>0.48005399999999998</v>
      </c>
      <c r="V91" s="17">
        <v>497</v>
      </c>
      <c r="W91" s="17">
        <v>6.9999999999999999E-6</v>
      </c>
      <c r="X91" s="17">
        <v>401</v>
      </c>
      <c r="Y91" s="17">
        <v>0</v>
      </c>
      <c r="Z91" s="17">
        <v>0</v>
      </c>
      <c r="AA91" s="17">
        <v>0.73854500000000001</v>
      </c>
      <c r="AB91" s="17">
        <v>2.9685599999999999E-2</v>
      </c>
      <c r="AC91" s="17">
        <v>0.71155100000000004</v>
      </c>
      <c r="AD91" s="17">
        <v>0.25</v>
      </c>
      <c r="AE91" s="17">
        <v>1759.1</v>
      </c>
    </row>
    <row r="92" spans="1:31">
      <c r="A92" s="17">
        <v>79</v>
      </c>
      <c r="B92" s="19">
        <v>0.37141203703703707</v>
      </c>
      <c r="C92" s="17">
        <v>41.5</v>
      </c>
      <c r="D92" s="17">
        <v>23.7</v>
      </c>
      <c r="E92" s="17">
        <v>2.5403999999999999E-2</v>
      </c>
      <c r="F92" s="17">
        <v>1.2290000000000001</v>
      </c>
      <c r="G92" s="17">
        <v>0.98984499999999997</v>
      </c>
      <c r="H92" s="17">
        <v>0.78195700000000001</v>
      </c>
      <c r="I92" s="17">
        <v>1.3776619999999999</v>
      </c>
      <c r="J92" s="17">
        <v>0.59570500000000004</v>
      </c>
      <c r="K92" s="17">
        <v>0.43240299999999998</v>
      </c>
      <c r="L92" s="17">
        <v>501.3</v>
      </c>
      <c r="M92" s="17">
        <v>1.2E-5</v>
      </c>
      <c r="N92" s="17">
        <v>588</v>
      </c>
      <c r="O92" s="17">
        <v>0</v>
      </c>
      <c r="P92" s="17">
        <v>0</v>
      </c>
      <c r="Q92" s="17">
        <v>0.99049600000000004</v>
      </c>
      <c r="R92" s="17">
        <v>0.70102799999999998</v>
      </c>
      <c r="S92" s="17">
        <v>1.348749</v>
      </c>
      <c r="T92" s="17">
        <v>0.64772099999999999</v>
      </c>
      <c r="U92" s="17">
        <v>0.480238</v>
      </c>
      <c r="V92" s="17">
        <v>511</v>
      </c>
      <c r="W92" s="17">
        <v>5.1817000000000002E-2</v>
      </c>
      <c r="X92" s="17">
        <v>407</v>
      </c>
      <c r="Y92" s="17">
        <v>0</v>
      </c>
      <c r="Z92" s="17">
        <v>0</v>
      </c>
      <c r="AA92" s="17">
        <v>0.73882800000000004</v>
      </c>
      <c r="AB92" s="17">
        <v>4.0453799999999998E-2</v>
      </c>
      <c r="AC92" s="17">
        <v>0.72723099999999996</v>
      </c>
      <c r="AD92" s="17">
        <v>0.25</v>
      </c>
      <c r="AE92" s="17">
        <v>1656.7</v>
      </c>
    </row>
    <row r="93" spans="1:31">
      <c r="A93" s="17">
        <v>80</v>
      </c>
      <c r="B93" s="19">
        <v>0.37145833333333328</v>
      </c>
      <c r="C93" s="17">
        <v>42.6</v>
      </c>
      <c r="D93" s="17">
        <v>22</v>
      </c>
      <c r="E93" s="17">
        <v>2.4500999999999998E-2</v>
      </c>
      <c r="F93" s="17">
        <v>1.1859999999999999</v>
      </c>
      <c r="G93" s="17">
        <v>0.99216800000000005</v>
      </c>
      <c r="H93" s="17">
        <v>0.82055100000000003</v>
      </c>
      <c r="I93" s="17">
        <v>1.5153989999999999</v>
      </c>
      <c r="J93" s="17">
        <v>0.69484800000000002</v>
      </c>
      <c r="K93" s="17">
        <v>0.45852500000000002</v>
      </c>
      <c r="L93" s="17">
        <v>524.70000000000005</v>
      </c>
      <c r="M93" s="17">
        <v>3.3128999999999999E-2</v>
      </c>
      <c r="N93" s="17">
        <v>479</v>
      </c>
      <c r="O93" s="17">
        <v>0</v>
      </c>
      <c r="P93" s="17">
        <v>0</v>
      </c>
      <c r="Q93" s="17">
        <v>0.98917500000000003</v>
      </c>
      <c r="R93" s="17">
        <v>0.69710700000000003</v>
      </c>
      <c r="S93" s="17">
        <v>1.3248850000000001</v>
      </c>
      <c r="T93" s="17">
        <v>0.62777799999999995</v>
      </c>
      <c r="U93" s="17">
        <v>0.47383599999999998</v>
      </c>
      <c r="V93" s="17">
        <v>524.9</v>
      </c>
      <c r="W93" s="17">
        <v>4.0000000000000003E-5</v>
      </c>
      <c r="X93" s="17">
        <v>380</v>
      </c>
      <c r="Y93" s="17">
        <v>0</v>
      </c>
      <c r="Z93" s="17">
        <v>0</v>
      </c>
      <c r="AA93" s="17">
        <v>0.72897800000000001</v>
      </c>
      <c r="AB93" s="17">
        <v>3.2228699999999999E-2</v>
      </c>
      <c r="AC93" s="17">
        <v>0.71733899999999995</v>
      </c>
      <c r="AD93" s="17">
        <v>0.25</v>
      </c>
      <c r="AE93" s="17">
        <v>1582.8</v>
      </c>
    </row>
    <row r="94" spans="1:31">
      <c r="A94" s="17">
        <v>81</v>
      </c>
      <c r="B94" s="19">
        <v>0.3715162037037037</v>
      </c>
      <c r="C94" s="17">
        <v>42.6</v>
      </c>
      <c r="D94" s="17">
        <v>22</v>
      </c>
      <c r="E94" s="17">
        <v>2.2756999999999999E-2</v>
      </c>
      <c r="F94" s="17">
        <v>1.101</v>
      </c>
      <c r="G94" s="17">
        <v>0.98802699999999999</v>
      </c>
      <c r="H94" s="17">
        <v>0.75412299999999999</v>
      </c>
      <c r="I94" s="17">
        <v>1.317995</v>
      </c>
      <c r="J94" s="17">
        <v>0.56387200000000004</v>
      </c>
      <c r="K94" s="17">
        <v>0.42782500000000001</v>
      </c>
      <c r="L94" s="17">
        <v>483.7</v>
      </c>
      <c r="M94" s="17">
        <v>1.1E-5</v>
      </c>
      <c r="N94" s="17">
        <v>590</v>
      </c>
      <c r="O94" s="17">
        <v>0</v>
      </c>
      <c r="P94" s="17">
        <v>0</v>
      </c>
      <c r="Q94" s="17">
        <v>0.99239200000000005</v>
      </c>
      <c r="R94" s="17">
        <v>0.69361200000000001</v>
      </c>
      <c r="S94" s="17">
        <v>1.3326199999999999</v>
      </c>
      <c r="T94" s="17">
        <v>0.63900800000000002</v>
      </c>
      <c r="U94" s="17">
        <v>0.47951199999999999</v>
      </c>
      <c r="V94" s="17">
        <v>500.3</v>
      </c>
      <c r="W94" s="17">
        <v>2.5000000000000001E-5</v>
      </c>
      <c r="X94" s="17">
        <v>465</v>
      </c>
      <c r="Y94" s="17">
        <v>0</v>
      </c>
      <c r="Z94" s="17">
        <v>0</v>
      </c>
      <c r="AA94" s="17">
        <v>0.73771100000000001</v>
      </c>
      <c r="AB94" s="17">
        <v>3.6405800000000002E-2</v>
      </c>
      <c r="AC94" s="17">
        <v>0.71687599999999996</v>
      </c>
      <c r="AD94" s="17">
        <v>0.25</v>
      </c>
      <c r="AE94" s="17">
        <v>1717.1</v>
      </c>
    </row>
    <row r="95" spans="1:31">
      <c r="A95" s="17">
        <v>82</v>
      </c>
      <c r="B95" s="19">
        <v>0.37156250000000002</v>
      </c>
      <c r="C95" s="17">
        <v>44.8</v>
      </c>
      <c r="D95" s="17">
        <v>20.2</v>
      </c>
      <c r="E95" s="17">
        <v>2.4048E-2</v>
      </c>
      <c r="F95" s="17">
        <v>1.1639999999999999</v>
      </c>
      <c r="G95" s="17">
        <v>0.98866399999999999</v>
      </c>
      <c r="H95" s="17">
        <v>0.70238699999999998</v>
      </c>
      <c r="I95" s="17">
        <v>1.281137</v>
      </c>
      <c r="J95" s="17">
        <v>0.57874999999999999</v>
      </c>
      <c r="K95" s="17">
        <v>0.45174700000000001</v>
      </c>
      <c r="L95" s="17">
        <v>556.6</v>
      </c>
      <c r="M95" s="17">
        <v>7.9999999999999996E-6</v>
      </c>
      <c r="N95" s="17">
        <v>499</v>
      </c>
      <c r="O95" s="17">
        <v>0</v>
      </c>
      <c r="P95" s="17">
        <v>0</v>
      </c>
      <c r="Q95" s="17">
        <v>0.98880599999999996</v>
      </c>
      <c r="R95" s="17">
        <v>0.68145299999999998</v>
      </c>
      <c r="S95" s="17">
        <v>1.3024739999999999</v>
      </c>
      <c r="T95" s="17">
        <v>0.62102199999999996</v>
      </c>
      <c r="U95" s="17">
        <v>0.47680099999999997</v>
      </c>
      <c r="V95" s="17">
        <v>505.8</v>
      </c>
      <c r="W95" s="17">
        <v>1.5E-5</v>
      </c>
      <c r="X95" s="17">
        <v>422</v>
      </c>
      <c r="Y95" s="17">
        <v>0</v>
      </c>
      <c r="Z95" s="17">
        <v>0</v>
      </c>
      <c r="AA95" s="17">
        <v>0.733541</v>
      </c>
      <c r="AB95" s="17">
        <v>3.2693699999999999E-2</v>
      </c>
      <c r="AC95" s="17">
        <v>0.70175600000000005</v>
      </c>
      <c r="AD95" s="17">
        <v>0.25</v>
      </c>
      <c r="AE95" s="17">
        <v>1492.1</v>
      </c>
    </row>
    <row r="96" spans="1:31">
      <c r="A96" s="17">
        <v>83</v>
      </c>
      <c r="B96" s="19">
        <v>0.37162037037037038</v>
      </c>
      <c r="C96" s="17">
        <v>44.3</v>
      </c>
      <c r="D96" s="17">
        <v>19.3</v>
      </c>
      <c r="E96" s="17">
        <v>2.1864000000000001E-2</v>
      </c>
      <c r="F96" s="17">
        <v>1.0580000000000001</v>
      </c>
      <c r="G96" s="17">
        <v>0.99027399999999999</v>
      </c>
      <c r="H96" s="17">
        <v>0.73049900000000001</v>
      </c>
      <c r="I96" s="17">
        <v>1.323607</v>
      </c>
      <c r="J96" s="17">
        <v>0.593109</v>
      </c>
      <c r="K96" s="17">
        <v>0.4481</v>
      </c>
      <c r="L96" s="17">
        <v>516.1</v>
      </c>
      <c r="M96" s="17">
        <v>2.5000000000000001E-5</v>
      </c>
      <c r="N96" s="17">
        <v>601</v>
      </c>
      <c r="O96" s="17">
        <v>0</v>
      </c>
      <c r="P96" s="17">
        <v>0</v>
      </c>
      <c r="Q96" s="17">
        <v>0.99063800000000002</v>
      </c>
      <c r="R96" s="17">
        <v>0.67482299999999995</v>
      </c>
      <c r="S96" s="17">
        <v>1.322859</v>
      </c>
      <c r="T96" s="17">
        <v>0.64803599999999995</v>
      </c>
      <c r="U96" s="17">
        <v>0.489875</v>
      </c>
      <c r="V96" s="17">
        <v>575.9</v>
      </c>
      <c r="W96" s="17">
        <v>9.9293000000000006E-2</v>
      </c>
      <c r="X96" s="17">
        <v>414</v>
      </c>
      <c r="Y96" s="17">
        <v>0</v>
      </c>
      <c r="Z96" s="17">
        <v>0</v>
      </c>
      <c r="AA96" s="17">
        <v>0.75365400000000005</v>
      </c>
      <c r="AB96" s="17">
        <v>3.4866800000000003E-2</v>
      </c>
      <c r="AC96" s="17">
        <v>0.69741799999999998</v>
      </c>
      <c r="AD96" s="17">
        <v>0.25</v>
      </c>
      <c r="AE96" s="17">
        <v>1609.2</v>
      </c>
    </row>
    <row r="97" spans="1:31">
      <c r="A97" s="17">
        <v>84</v>
      </c>
      <c r="B97" s="19">
        <v>0.37166666666666665</v>
      </c>
      <c r="C97" s="17">
        <v>45</v>
      </c>
      <c r="D97" s="17">
        <v>20.2</v>
      </c>
      <c r="E97" s="17">
        <v>2.3035E-2</v>
      </c>
      <c r="F97" s="17">
        <v>1.115</v>
      </c>
      <c r="G97" s="17">
        <v>0.98866799999999999</v>
      </c>
      <c r="H97" s="17">
        <v>0.71047899999999997</v>
      </c>
      <c r="I97" s="17">
        <v>1.276459</v>
      </c>
      <c r="J97" s="17">
        <v>0.56598000000000004</v>
      </c>
      <c r="K97" s="17">
        <v>0.44339800000000001</v>
      </c>
      <c r="L97" s="17">
        <v>532</v>
      </c>
      <c r="M97" s="17">
        <v>2.4000000000000001E-5</v>
      </c>
      <c r="N97" s="17">
        <v>485</v>
      </c>
      <c r="O97" s="17">
        <v>0</v>
      </c>
      <c r="P97" s="17">
        <v>0</v>
      </c>
      <c r="Q97" s="17">
        <v>0.98956599999999995</v>
      </c>
      <c r="R97" s="17">
        <v>0.66789100000000001</v>
      </c>
      <c r="S97" s="17">
        <v>1.27641</v>
      </c>
      <c r="T97" s="17">
        <v>0.60851900000000003</v>
      </c>
      <c r="U97" s="17">
        <v>0.47674299999999997</v>
      </c>
      <c r="V97" s="17">
        <v>577.79999999999995</v>
      </c>
      <c r="W97" s="17">
        <v>0.140929</v>
      </c>
      <c r="X97" s="17">
        <v>471</v>
      </c>
      <c r="Y97" s="17">
        <v>0</v>
      </c>
      <c r="Z97" s="17">
        <v>0</v>
      </c>
      <c r="AA97" s="17">
        <v>0.73345099999999996</v>
      </c>
      <c r="AB97" s="17">
        <v>3.0473799999999999E-2</v>
      </c>
      <c r="AC97" s="17">
        <v>0.68643399999999999</v>
      </c>
      <c r="AD97" s="17">
        <v>0.25</v>
      </c>
      <c r="AE97" s="17">
        <v>1561.2</v>
      </c>
    </row>
    <row r="98" spans="1:31">
      <c r="A98" s="17">
        <v>85</v>
      </c>
      <c r="B98" s="19">
        <v>0.37172453703703701</v>
      </c>
      <c r="C98" s="17">
        <v>47</v>
      </c>
      <c r="D98" s="17">
        <v>17.600000000000001</v>
      </c>
      <c r="E98" s="17">
        <v>2.3266999999999999E-2</v>
      </c>
      <c r="F98" s="17">
        <v>1.1259999999999999</v>
      </c>
      <c r="G98" s="17">
        <v>0.99034900000000003</v>
      </c>
      <c r="H98" s="17">
        <v>0.68007499999999999</v>
      </c>
      <c r="I98" s="17">
        <v>1.2557940000000001</v>
      </c>
      <c r="J98" s="17">
        <v>0.57571899999999998</v>
      </c>
      <c r="K98" s="17">
        <v>0.45845000000000002</v>
      </c>
      <c r="L98" s="17">
        <v>599.6</v>
      </c>
      <c r="M98" s="17">
        <v>1.1E-5</v>
      </c>
      <c r="N98" s="17">
        <v>549</v>
      </c>
      <c r="O98" s="17">
        <v>0</v>
      </c>
      <c r="P98" s="17">
        <v>0</v>
      </c>
      <c r="Q98" s="17">
        <v>0.99096300000000004</v>
      </c>
      <c r="R98" s="17">
        <v>0.665574</v>
      </c>
      <c r="S98" s="17">
        <v>1.3128390000000001</v>
      </c>
      <c r="T98" s="17">
        <v>0.64726399999999995</v>
      </c>
      <c r="U98" s="17">
        <v>0.49302600000000002</v>
      </c>
      <c r="V98" s="17">
        <v>559.4</v>
      </c>
      <c r="W98" s="17">
        <v>6.0837000000000002E-2</v>
      </c>
      <c r="X98" s="17">
        <v>474</v>
      </c>
      <c r="Y98" s="17">
        <v>0</v>
      </c>
      <c r="Z98" s="17">
        <v>0</v>
      </c>
      <c r="AA98" s="17">
        <v>0.75850200000000001</v>
      </c>
      <c r="AB98" s="17">
        <v>3.3674500000000003E-2</v>
      </c>
      <c r="AC98" s="17">
        <v>0.68737099999999995</v>
      </c>
      <c r="AD98" s="17">
        <v>0.25</v>
      </c>
      <c r="AE98" s="17">
        <v>1385.3</v>
      </c>
    </row>
    <row r="99" spans="1:31">
      <c r="A99" s="17">
        <v>86</v>
      </c>
      <c r="B99" s="19">
        <v>0.37177083333333333</v>
      </c>
      <c r="C99" s="17">
        <v>46.4</v>
      </c>
      <c r="D99" s="17">
        <v>18.5</v>
      </c>
      <c r="E99" s="17">
        <v>2.2741999999999998E-2</v>
      </c>
      <c r="F99" s="17">
        <v>1.1000000000000001</v>
      </c>
      <c r="G99" s="17">
        <v>0.99027600000000005</v>
      </c>
      <c r="H99" s="17">
        <v>0.68572999999999995</v>
      </c>
      <c r="I99" s="17">
        <v>1.257762</v>
      </c>
      <c r="J99" s="17">
        <v>0.57203300000000001</v>
      </c>
      <c r="K99" s="17">
        <v>0.45480199999999998</v>
      </c>
      <c r="L99" s="17">
        <v>551.9</v>
      </c>
      <c r="M99" s="17">
        <v>2.9E-5</v>
      </c>
      <c r="N99" s="17">
        <v>551</v>
      </c>
      <c r="O99" s="17">
        <v>0</v>
      </c>
      <c r="P99" s="17">
        <v>0</v>
      </c>
      <c r="Q99" s="17">
        <v>0.99054399999999998</v>
      </c>
      <c r="R99" s="17">
        <v>0.66594799999999998</v>
      </c>
      <c r="S99" s="17">
        <v>1.3268409999999999</v>
      </c>
      <c r="T99" s="17">
        <v>0.66089299999999995</v>
      </c>
      <c r="U99" s="17">
        <v>0.49809500000000001</v>
      </c>
      <c r="V99" s="17">
        <v>552.20000000000005</v>
      </c>
      <c r="W99" s="17">
        <v>2.8558E-2</v>
      </c>
      <c r="X99" s="17">
        <v>399</v>
      </c>
      <c r="Y99" s="17">
        <v>0</v>
      </c>
      <c r="Z99" s="17">
        <v>0</v>
      </c>
      <c r="AA99" s="17">
        <v>0.76629999999999998</v>
      </c>
      <c r="AB99" s="17">
        <v>3.2699699999999998E-2</v>
      </c>
      <c r="AC99" s="17">
        <v>0.68755900000000003</v>
      </c>
      <c r="AD99" s="17">
        <v>0.25</v>
      </c>
      <c r="AE99" s="17">
        <v>1505</v>
      </c>
    </row>
    <row r="100" spans="1:31">
      <c r="A100" s="17">
        <v>87</v>
      </c>
      <c r="B100" s="19">
        <v>0.37182870370370374</v>
      </c>
      <c r="C100" s="17">
        <v>48.4</v>
      </c>
      <c r="D100" s="17">
        <v>16.7</v>
      </c>
      <c r="E100" s="17">
        <v>2.1321E-2</v>
      </c>
      <c r="F100" s="17">
        <v>1.032</v>
      </c>
      <c r="G100" s="17">
        <v>0.98771200000000003</v>
      </c>
      <c r="H100" s="17">
        <v>0.69671799999999995</v>
      </c>
      <c r="I100" s="17">
        <v>1.2758659999999999</v>
      </c>
      <c r="J100" s="17">
        <v>0.579148</v>
      </c>
      <c r="K100" s="17">
        <v>0.453926</v>
      </c>
      <c r="L100" s="17">
        <v>596.5</v>
      </c>
      <c r="M100" s="17">
        <v>8.9228000000000002E-2</v>
      </c>
      <c r="N100" s="17">
        <v>579</v>
      </c>
      <c r="O100" s="17">
        <v>0</v>
      </c>
      <c r="P100" s="17">
        <v>0</v>
      </c>
      <c r="Q100" s="17">
        <v>0.99218099999999998</v>
      </c>
      <c r="R100" s="17">
        <v>0.65121099999999998</v>
      </c>
      <c r="S100" s="17">
        <v>1.247398</v>
      </c>
      <c r="T100" s="17">
        <v>0.59618700000000002</v>
      </c>
      <c r="U100" s="17">
        <v>0.47794399999999998</v>
      </c>
      <c r="V100" s="17">
        <v>562.6</v>
      </c>
      <c r="W100" s="17">
        <v>0.17089599999999999</v>
      </c>
      <c r="X100" s="17">
        <v>426</v>
      </c>
      <c r="Y100" s="17">
        <v>0</v>
      </c>
      <c r="Z100" s="17">
        <v>0</v>
      </c>
      <c r="AA100" s="17">
        <v>0.73529900000000004</v>
      </c>
      <c r="AB100" s="17">
        <v>3.3569799999999997E-2</v>
      </c>
      <c r="AC100" s="17">
        <v>0.67122499999999996</v>
      </c>
      <c r="AD100" s="17">
        <v>0.25</v>
      </c>
      <c r="AE100" s="17">
        <v>1392.4</v>
      </c>
    </row>
    <row r="101" spans="1:31">
      <c r="A101" s="17">
        <v>88</v>
      </c>
      <c r="B101" s="19">
        <v>0.37187500000000001</v>
      </c>
      <c r="C101" s="17">
        <v>48.1</v>
      </c>
      <c r="D101" s="17">
        <v>16.7</v>
      </c>
      <c r="E101" s="17">
        <v>2.0494999999999999E-2</v>
      </c>
      <c r="F101" s="17">
        <v>0.99199999999999999</v>
      </c>
      <c r="G101" s="17">
        <v>0.98773900000000003</v>
      </c>
      <c r="H101" s="17">
        <v>0.67909200000000003</v>
      </c>
      <c r="I101" s="17">
        <v>1.242227</v>
      </c>
      <c r="J101" s="17">
        <v>0.56313500000000005</v>
      </c>
      <c r="K101" s="17">
        <v>0.45332699999999998</v>
      </c>
      <c r="L101" s="17">
        <v>556.70000000000005</v>
      </c>
      <c r="M101" s="17">
        <v>5.4183000000000002E-2</v>
      </c>
      <c r="N101" s="17">
        <v>685</v>
      </c>
      <c r="O101" s="17">
        <v>0</v>
      </c>
      <c r="P101" s="17">
        <v>0</v>
      </c>
      <c r="Q101" s="17">
        <v>0.99101300000000003</v>
      </c>
      <c r="R101" s="17">
        <v>0.62354399999999999</v>
      </c>
      <c r="S101" s="17">
        <v>1.2323329999999999</v>
      </c>
      <c r="T101" s="17">
        <v>0.60878900000000002</v>
      </c>
      <c r="U101" s="17">
        <v>0.49401299999999998</v>
      </c>
      <c r="V101" s="17">
        <v>588</v>
      </c>
      <c r="W101" s="17">
        <v>4.6192999999999998E-2</v>
      </c>
      <c r="X101" s="17">
        <v>437</v>
      </c>
      <c r="Y101" s="17">
        <v>0</v>
      </c>
      <c r="Z101" s="17">
        <v>0</v>
      </c>
      <c r="AA101" s="17">
        <v>0.76002099999999995</v>
      </c>
      <c r="AB101" s="17">
        <v>3.6963200000000002E-2</v>
      </c>
      <c r="AC101" s="17">
        <v>0.64604700000000004</v>
      </c>
      <c r="AD101" s="17">
        <v>0.25</v>
      </c>
      <c r="AE101" s="17">
        <v>1491.9</v>
      </c>
    </row>
    <row r="102" spans="1:31">
      <c r="A102" s="17">
        <v>89</v>
      </c>
      <c r="B102" s="19">
        <v>0.37193287037037037</v>
      </c>
      <c r="C102" s="17">
        <v>50.1</v>
      </c>
      <c r="D102" s="17">
        <v>15.8</v>
      </c>
      <c r="E102" s="17">
        <v>2.0653999999999999E-2</v>
      </c>
      <c r="F102" s="17">
        <v>0.999</v>
      </c>
      <c r="G102" s="17">
        <v>0.987236</v>
      </c>
      <c r="H102" s="17">
        <v>0.669238</v>
      </c>
      <c r="I102" s="17">
        <v>1.2178929999999999</v>
      </c>
      <c r="J102" s="17">
        <v>0.548655</v>
      </c>
      <c r="K102" s="17">
        <v>0.45049499999999998</v>
      </c>
      <c r="L102" s="17">
        <v>595.29999999999995</v>
      </c>
      <c r="M102" s="17">
        <v>8.4960999999999995E-2</v>
      </c>
      <c r="N102" s="17">
        <v>398</v>
      </c>
      <c r="O102" s="17">
        <v>0</v>
      </c>
      <c r="P102" s="17">
        <v>0</v>
      </c>
      <c r="Q102" s="17">
        <v>0.98969200000000002</v>
      </c>
      <c r="R102" s="17">
        <v>0.62994000000000006</v>
      </c>
      <c r="S102" s="17">
        <v>1.2206969999999999</v>
      </c>
      <c r="T102" s="17">
        <v>0.59075699999999998</v>
      </c>
      <c r="U102" s="17">
        <v>0.48395100000000002</v>
      </c>
      <c r="V102" s="17">
        <v>590.6</v>
      </c>
      <c r="W102" s="17">
        <v>0.19065499999999999</v>
      </c>
      <c r="X102" s="17">
        <v>424</v>
      </c>
      <c r="Y102" s="17">
        <v>0</v>
      </c>
      <c r="Z102" s="17">
        <v>0</v>
      </c>
      <c r="AA102" s="17">
        <v>0.74453899999999995</v>
      </c>
      <c r="AB102" s="17">
        <v>2.2060900000000001E-2</v>
      </c>
      <c r="AC102" s="17">
        <v>0.64297300000000002</v>
      </c>
      <c r="AD102" s="17">
        <v>0.25</v>
      </c>
      <c r="AE102" s="17">
        <v>1395.2</v>
      </c>
    </row>
    <row r="103" spans="1:31">
      <c r="A103" s="17">
        <v>90</v>
      </c>
      <c r="B103" s="19">
        <v>0.37197916666666669</v>
      </c>
      <c r="C103" s="17">
        <v>49.5</v>
      </c>
      <c r="D103" s="17">
        <v>15.8</v>
      </c>
      <c r="E103" s="17">
        <v>1.9931999999999998E-2</v>
      </c>
      <c r="F103" s="17">
        <v>0.96399999999999997</v>
      </c>
      <c r="G103" s="17">
        <v>0.98824900000000004</v>
      </c>
      <c r="H103" s="17">
        <v>0.67173799999999995</v>
      </c>
      <c r="I103" s="17">
        <v>1.2712349999999999</v>
      </c>
      <c r="J103" s="17">
        <v>0.59949799999999998</v>
      </c>
      <c r="K103" s="17">
        <v>0.47158699999999998</v>
      </c>
      <c r="L103" s="17">
        <v>575.4</v>
      </c>
      <c r="M103" s="17">
        <v>4.3000000000000002E-5</v>
      </c>
      <c r="N103" s="17">
        <v>332</v>
      </c>
      <c r="O103" s="17">
        <v>0</v>
      </c>
      <c r="P103" s="17">
        <v>0</v>
      </c>
      <c r="Q103" s="17">
        <v>0.99187099999999995</v>
      </c>
      <c r="R103" s="17">
        <v>0.65081100000000003</v>
      </c>
      <c r="S103" s="17">
        <v>1.2542709999999999</v>
      </c>
      <c r="T103" s="17">
        <v>0.60346</v>
      </c>
      <c r="U103" s="17">
        <v>0.481124</v>
      </c>
      <c r="V103" s="17">
        <v>559.9</v>
      </c>
      <c r="W103" s="17">
        <v>0.11887300000000001</v>
      </c>
      <c r="X103" s="17">
        <v>608</v>
      </c>
      <c r="Y103" s="17">
        <v>0</v>
      </c>
      <c r="Z103" s="17">
        <v>0</v>
      </c>
      <c r="AA103" s="17">
        <v>0.74019000000000001</v>
      </c>
      <c r="AB103" s="17">
        <v>1.7874899999999999E-2</v>
      </c>
      <c r="AC103" s="17">
        <v>0.66159800000000002</v>
      </c>
      <c r="AD103" s="17">
        <v>0.25</v>
      </c>
      <c r="AE103" s="17">
        <v>1443.5</v>
      </c>
    </row>
    <row r="104" spans="1:31">
      <c r="A104" s="17">
        <v>91</v>
      </c>
      <c r="B104" s="19">
        <v>0.372037037037037</v>
      </c>
      <c r="C104" s="17">
        <v>51.5</v>
      </c>
      <c r="D104" s="17">
        <v>15.8</v>
      </c>
      <c r="E104" s="17">
        <v>1.9615E-2</v>
      </c>
      <c r="F104" s="17">
        <v>0.94899999999999995</v>
      </c>
      <c r="G104" s="17">
        <v>0.98570000000000002</v>
      </c>
      <c r="H104" s="17">
        <v>0.70933400000000002</v>
      </c>
      <c r="I104" s="17">
        <v>1.2605679999999999</v>
      </c>
      <c r="J104" s="17">
        <v>0.55123500000000003</v>
      </c>
      <c r="K104" s="17">
        <v>0.43729099999999999</v>
      </c>
      <c r="L104" s="17">
        <v>563.9</v>
      </c>
      <c r="M104" s="17">
        <v>0.104189</v>
      </c>
      <c r="N104" s="17">
        <v>471</v>
      </c>
      <c r="O104" s="17">
        <v>0</v>
      </c>
      <c r="P104" s="17">
        <v>0</v>
      </c>
      <c r="Q104" s="17">
        <v>0.98681700000000006</v>
      </c>
      <c r="R104" s="17">
        <v>0.63120699999999996</v>
      </c>
      <c r="S104" s="17">
        <v>1.2292179999999999</v>
      </c>
      <c r="T104" s="17">
        <v>0.59801000000000004</v>
      </c>
      <c r="U104" s="17">
        <v>0.48649700000000001</v>
      </c>
      <c r="V104" s="17">
        <v>572.29999999999995</v>
      </c>
      <c r="W104" s="17">
        <v>8.7539000000000006E-2</v>
      </c>
      <c r="X104" s="17">
        <v>573</v>
      </c>
      <c r="Y104" s="17">
        <v>0</v>
      </c>
      <c r="Z104" s="17">
        <v>0</v>
      </c>
      <c r="AA104" s="17">
        <v>0.74845600000000001</v>
      </c>
      <c r="AB104" s="17">
        <v>2.4711799999999999E-2</v>
      </c>
      <c r="AC104" s="17">
        <v>0.64598500000000003</v>
      </c>
      <c r="AD104" s="17">
        <v>0.25</v>
      </c>
      <c r="AE104" s="17">
        <v>1472.8</v>
      </c>
    </row>
    <row r="105" spans="1:31">
      <c r="A105" s="17">
        <v>92</v>
      </c>
      <c r="B105" s="19">
        <v>0.37208333333333332</v>
      </c>
      <c r="C105" s="17">
        <v>51.2</v>
      </c>
      <c r="D105" s="17">
        <v>15</v>
      </c>
      <c r="E105" s="17">
        <v>1.9185000000000001E-2</v>
      </c>
      <c r="F105" s="17">
        <v>0.92800000000000005</v>
      </c>
      <c r="G105" s="17">
        <v>0.99272899999999997</v>
      </c>
      <c r="H105" s="17">
        <v>0.67229700000000003</v>
      </c>
      <c r="I105" s="17">
        <v>1.248275</v>
      </c>
      <c r="J105" s="17">
        <v>0.57597799999999999</v>
      </c>
      <c r="K105" s="17">
        <v>0.46141900000000002</v>
      </c>
      <c r="L105" s="17">
        <v>576.6</v>
      </c>
      <c r="M105" s="17">
        <v>8.7528999999999996E-2</v>
      </c>
      <c r="N105" s="17">
        <v>560</v>
      </c>
      <c r="O105" s="17">
        <v>0</v>
      </c>
      <c r="P105" s="17">
        <v>0</v>
      </c>
      <c r="Q105" s="17">
        <v>0.99180199999999996</v>
      </c>
      <c r="R105" s="17">
        <v>0.659663</v>
      </c>
      <c r="S105" s="17">
        <v>1.304899</v>
      </c>
      <c r="T105" s="17">
        <v>0.64523600000000003</v>
      </c>
      <c r="U105" s="17">
        <v>0.49447200000000002</v>
      </c>
      <c r="V105" s="17">
        <v>582.29999999999995</v>
      </c>
      <c r="W105" s="17">
        <v>3.4419999999999999E-2</v>
      </c>
      <c r="X105" s="17">
        <v>592</v>
      </c>
      <c r="Y105" s="17">
        <v>0</v>
      </c>
      <c r="Z105" s="17">
        <v>0</v>
      </c>
      <c r="AA105" s="17">
        <v>0.76072600000000001</v>
      </c>
      <c r="AB105" s="17">
        <v>2.8224200000000001E-2</v>
      </c>
      <c r="AC105" s="17">
        <v>0.67787399999999998</v>
      </c>
      <c r="AD105" s="17">
        <v>0.25</v>
      </c>
      <c r="AE105" s="17">
        <v>1440.3</v>
      </c>
    </row>
    <row r="106" spans="1:31">
      <c r="A106" s="17">
        <v>93</v>
      </c>
      <c r="B106" s="19">
        <v>0.37214120370370374</v>
      </c>
      <c r="C106" s="17">
        <v>52.1</v>
      </c>
      <c r="D106" s="17">
        <v>15</v>
      </c>
      <c r="E106" s="17">
        <v>1.9223000000000001E-2</v>
      </c>
      <c r="F106" s="17">
        <v>0.93</v>
      </c>
      <c r="G106" s="17">
        <v>0.98956299999999997</v>
      </c>
      <c r="H106" s="17">
        <v>0.67451300000000003</v>
      </c>
      <c r="I106" s="17">
        <v>1.2416510000000001</v>
      </c>
      <c r="J106" s="17">
        <v>0.56713800000000003</v>
      </c>
      <c r="K106" s="17">
        <v>0.45676099999999997</v>
      </c>
      <c r="L106" s="17">
        <v>568.4</v>
      </c>
      <c r="M106" s="17">
        <v>6.2447999999999997E-2</v>
      </c>
      <c r="N106" s="17">
        <v>493</v>
      </c>
      <c r="O106" s="17">
        <v>0</v>
      </c>
      <c r="P106" s="17">
        <v>0</v>
      </c>
      <c r="Q106" s="17">
        <v>0.99021199999999998</v>
      </c>
      <c r="R106" s="17">
        <v>0.61558999999999997</v>
      </c>
      <c r="S106" s="17">
        <v>1.233096</v>
      </c>
      <c r="T106" s="17">
        <v>0.617506</v>
      </c>
      <c r="U106" s="17">
        <v>0.50077700000000003</v>
      </c>
      <c r="V106" s="17">
        <v>605.4</v>
      </c>
      <c r="W106" s="17">
        <v>8.2643999999999995E-2</v>
      </c>
      <c r="X106" s="17">
        <v>465</v>
      </c>
      <c r="Y106" s="17">
        <v>0</v>
      </c>
      <c r="Z106" s="17">
        <v>0</v>
      </c>
      <c r="AA106" s="17">
        <v>0.77042600000000006</v>
      </c>
      <c r="AB106" s="17">
        <v>2.46012E-2</v>
      </c>
      <c r="AC106" s="17">
        <v>0.63078100000000004</v>
      </c>
      <c r="AD106" s="17">
        <v>0.25</v>
      </c>
      <c r="AE106" s="17">
        <v>1461.3</v>
      </c>
    </row>
    <row r="107" spans="1:31">
      <c r="A107" s="17">
        <v>94</v>
      </c>
      <c r="B107" s="19">
        <v>0.37218749999999995</v>
      </c>
      <c r="C107" s="17">
        <v>53.7</v>
      </c>
      <c r="D107" s="17">
        <v>14.1</v>
      </c>
      <c r="E107" s="17">
        <v>1.7441000000000002E-2</v>
      </c>
      <c r="F107" s="17">
        <v>0.84399999999999997</v>
      </c>
      <c r="G107" s="17">
        <v>0.98798900000000001</v>
      </c>
      <c r="H107" s="17">
        <v>0.68047999999999997</v>
      </c>
      <c r="I107" s="17">
        <v>1.2549650000000001</v>
      </c>
      <c r="J107" s="17">
        <v>0.57448600000000005</v>
      </c>
      <c r="K107" s="17">
        <v>0.45777000000000001</v>
      </c>
      <c r="L107" s="17">
        <v>575.79999999999995</v>
      </c>
      <c r="M107" s="17">
        <v>4.7151999999999999E-2</v>
      </c>
      <c r="N107" s="17">
        <v>484</v>
      </c>
      <c r="O107" s="17">
        <v>0</v>
      </c>
      <c r="P107" s="17">
        <v>0</v>
      </c>
      <c r="Q107" s="17">
        <v>0.99181399999999997</v>
      </c>
      <c r="R107" s="17">
        <v>0.64275599999999999</v>
      </c>
      <c r="S107" s="17">
        <v>1.2260599999999999</v>
      </c>
      <c r="T107" s="17">
        <v>0.58330400000000004</v>
      </c>
      <c r="U107" s="17">
        <v>0.47575499999999998</v>
      </c>
      <c r="V107" s="17">
        <v>559.4</v>
      </c>
      <c r="W107" s="17">
        <v>8.9399000000000006E-2</v>
      </c>
      <c r="X107" s="17">
        <v>643</v>
      </c>
      <c r="Y107" s="17">
        <v>0</v>
      </c>
      <c r="Z107" s="17">
        <v>0</v>
      </c>
      <c r="AA107" s="17">
        <v>0.731931</v>
      </c>
      <c r="AB107" s="17">
        <v>2.3069900000000001E-2</v>
      </c>
      <c r="AC107" s="17">
        <v>0.65621300000000005</v>
      </c>
      <c r="AD107" s="17">
        <v>0.25</v>
      </c>
      <c r="AE107" s="17">
        <v>1442.3</v>
      </c>
    </row>
    <row r="108" spans="1:31">
      <c r="A108" s="17">
        <v>95</v>
      </c>
      <c r="B108" s="19">
        <v>0.37224537037037037</v>
      </c>
      <c r="C108" s="17">
        <v>53.7</v>
      </c>
      <c r="D108" s="17">
        <v>14.1</v>
      </c>
      <c r="E108" s="17">
        <v>1.7545999999999999E-2</v>
      </c>
      <c r="F108" s="17">
        <v>0.84899999999999998</v>
      </c>
      <c r="G108" s="17">
        <v>0.98252899999999999</v>
      </c>
      <c r="H108" s="17">
        <v>0.66251499999999997</v>
      </c>
      <c r="I108" s="17">
        <v>1.2190970000000001</v>
      </c>
      <c r="J108" s="17">
        <v>0.55658200000000002</v>
      </c>
      <c r="K108" s="17">
        <v>0.45655299999999999</v>
      </c>
      <c r="L108" s="17">
        <v>569</v>
      </c>
      <c r="M108" s="17">
        <v>2.9711000000000001E-2</v>
      </c>
      <c r="N108" s="17">
        <v>477</v>
      </c>
      <c r="O108" s="17">
        <v>0</v>
      </c>
      <c r="P108" s="17">
        <v>0</v>
      </c>
      <c r="Q108" s="17">
        <v>0.99011199999999999</v>
      </c>
      <c r="R108" s="17">
        <v>0.63333499999999998</v>
      </c>
      <c r="S108" s="17">
        <v>1.2276469999999999</v>
      </c>
      <c r="T108" s="17">
        <v>0.59431100000000003</v>
      </c>
      <c r="U108" s="17">
        <v>0.48410599999999998</v>
      </c>
      <c r="V108" s="17">
        <v>589.1</v>
      </c>
      <c r="W108" s="17">
        <v>0.160272</v>
      </c>
      <c r="X108" s="17">
        <v>427</v>
      </c>
      <c r="Y108" s="17">
        <v>0</v>
      </c>
      <c r="Z108" s="17">
        <v>0</v>
      </c>
      <c r="AA108" s="17">
        <v>0.74477899999999997</v>
      </c>
      <c r="AB108" s="17">
        <v>2.24876E-2</v>
      </c>
      <c r="AC108" s="17">
        <v>0.64670000000000005</v>
      </c>
      <c r="AD108" s="17">
        <v>0.25</v>
      </c>
      <c r="AE108" s="17">
        <v>1459.7</v>
      </c>
    </row>
    <row r="109" spans="1:31">
      <c r="A109" s="17">
        <v>96</v>
      </c>
      <c r="B109" s="19">
        <v>0.37229166666666669</v>
      </c>
      <c r="C109" s="17">
        <v>55.5</v>
      </c>
      <c r="D109" s="17">
        <v>13.2</v>
      </c>
      <c r="E109" s="17">
        <v>1.6716999999999999E-2</v>
      </c>
      <c r="F109" s="17">
        <v>0.80900000000000005</v>
      </c>
      <c r="G109" s="17">
        <v>0.98943400000000004</v>
      </c>
      <c r="H109" s="17">
        <v>0.67181000000000002</v>
      </c>
      <c r="I109" s="17">
        <v>1.243805</v>
      </c>
      <c r="J109" s="17">
        <v>0.57199500000000003</v>
      </c>
      <c r="K109" s="17">
        <v>0.45987499999999998</v>
      </c>
      <c r="L109" s="17">
        <v>572.20000000000005</v>
      </c>
      <c r="M109" s="17">
        <v>7.6628000000000002E-2</v>
      </c>
      <c r="N109" s="17">
        <v>613</v>
      </c>
      <c r="O109" s="17">
        <v>0</v>
      </c>
      <c r="P109" s="17">
        <v>0</v>
      </c>
      <c r="Q109" s="17">
        <v>0.98947600000000002</v>
      </c>
      <c r="R109" s="17">
        <v>0.63361500000000004</v>
      </c>
      <c r="S109" s="17">
        <v>1.246097</v>
      </c>
      <c r="T109" s="17">
        <v>0.612483</v>
      </c>
      <c r="U109" s="17">
        <v>0.49152099999999999</v>
      </c>
      <c r="V109" s="17">
        <v>568</v>
      </c>
      <c r="W109" s="17">
        <v>0.13703399999999999</v>
      </c>
      <c r="X109" s="17">
        <v>525</v>
      </c>
      <c r="Y109" s="17">
        <v>0</v>
      </c>
      <c r="Z109" s="17">
        <v>0</v>
      </c>
      <c r="AA109" s="17">
        <v>0.75618600000000002</v>
      </c>
      <c r="AB109" s="17">
        <v>2.7093300000000001E-2</v>
      </c>
      <c r="AC109" s="17">
        <v>0.65020900000000004</v>
      </c>
      <c r="AD109" s="17">
        <v>0.25</v>
      </c>
      <c r="AE109" s="17">
        <v>1451.5</v>
      </c>
    </row>
    <row r="110" spans="1:31">
      <c r="A110" s="17">
        <v>97</v>
      </c>
      <c r="B110" s="19">
        <v>0.37234953703703705</v>
      </c>
      <c r="C110" s="17">
        <v>55.2</v>
      </c>
      <c r="D110" s="17">
        <v>13.2</v>
      </c>
      <c r="E110" s="17">
        <v>1.7604000000000002E-2</v>
      </c>
      <c r="F110" s="17">
        <v>0.85199999999999998</v>
      </c>
      <c r="G110" s="17">
        <v>0.98507</v>
      </c>
      <c r="H110" s="17">
        <v>0.65241800000000005</v>
      </c>
      <c r="I110" s="17">
        <v>1.1999420000000001</v>
      </c>
      <c r="J110" s="17">
        <v>0.54752500000000004</v>
      </c>
      <c r="K110" s="17">
        <v>0.456293</v>
      </c>
      <c r="L110" s="17">
        <v>596.9</v>
      </c>
      <c r="M110" s="17">
        <v>0.14163100000000001</v>
      </c>
      <c r="N110" s="17">
        <v>788</v>
      </c>
      <c r="O110" s="17">
        <v>0</v>
      </c>
      <c r="P110" s="17">
        <v>0</v>
      </c>
      <c r="Q110" s="17">
        <v>0.99010799999999999</v>
      </c>
      <c r="R110" s="17">
        <v>0.626583</v>
      </c>
      <c r="S110" s="17">
        <v>1.2551680000000001</v>
      </c>
      <c r="T110" s="17">
        <v>0.62858499999999995</v>
      </c>
      <c r="U110" s="17">
        <v>0.50079700000000005</v>
      </c>
      <c r="V110" s="17">
        <v>585.9</v>
      </c>
      <c r="W110" s="17">
        <v>3.2660000000000002E-2</v>
      </c>
      <c r="X110" s="17">
        <v>370</v>
      </c>
      <c r="Y110" s="17">
        <v>0</v>
      </c>
      <c r="Z110" s="17">
        <v>0</v>
      </c>
      <c r="AA110" s="17">
        <v>0.77045799999999998</v>
      </c>
      <c r="AB110" s="17">
        <v>3.6017E-2</v>
      </c>
      <c r="AC110" s="17">
        <v>0.64922299999999999</v>
      </c>
      <c r="AD110" s="17">
        <v>0.25</v>
      </c>
      <c r="AE110" s="17">
        <v>1391.5</v>
      </c>
    </row>
    <row r="111" spans="1:31">
      <c r="A111" s="17">
        <v>98</v>
      </c>
      <c r="B111" s="19">
        <v>0.37239583333333331</v>
      </c>
      <c r="C111" s="17">
        <v>57.4</v>
      </c>
      <c r="D111" s="17">
        <v>12.3</v>
      </c>
      <c r="E111" s="17">
        <v>1.5689000000000002E-2</v>
      </c>
      <c r="F111" s="17">
        <v>0.75900000000000001</v>
      </c>
      <c r="G111" s="17">
        <v>0.991143</v>
      </c>
      <c r="H111" s="17">
        <v>0.66795800000000005</v>
      </c>
      <c r="I111" s="17">
        <v>1.25238</v>
      </c>
      <c r="J111" s="17">
        <v>0.584422</v>
      </c>
      <c r="K111" s="17">
        <v>0.46664899999999998</v>
      </c>
      <c r="L111" s="17">
        <v>567.6</v>
      </c>
      <c r="M111" s="17">
        <v>4.3104999999999997E-2</v>
      </c>
      <c r="N111" s="17">
        <v>416</v>
      </c>
      <c r="O111" s="17">
        <v>0</v>
      </c>
      <c r="P111" s="17">
        <v>0</v>
      </c>
      <c r="Q111" s="17">
        <v>0.99240200000000001</v>
      </c>
      <c r="R111" s="17">
        <v>0.61436999999999997</v>
      </c>
      <c r="S111" s="17">
        <v>1.2123360000000001</v>
      </c>
      <c r="T111" s="17">
        <v>0.597966</v>
      </c>
      <c r="U111" s="17">
        <v>0.49323499999999998</v>
      </c>
      <c r="V111" s="17">
        <v>570.20000000000005</v>
      </c>
      <c r="W111" s="17">
        <v>2.4029999999999999E-2</v>
      </c>
      <c r="X111" s="17">
        <v>441</v>
      </c>
      <c r="Y111" s="17">
        <v>0</v>
      </c>
      <c r="Z111" s="17">
        <v>0</v>
      </c>
      <c r="AA111" s="17">
        <v>0.75882300000000003</v>
      </c>
      <c r="AB111" s="17">
        <v>1.7216200000000001E-2</v>
      </c>
      <c r="AC111" s="17">
        <v>0.624664</v>
      </c>
      <c r="AD111" s="17">
        <v>0.25</v>
      </c>
      <c r="AE111" s="17">
        <v>1463.2</v>
      </c>
    </row>
    <row r="112" spans="1:31">
      <c r="A112" s="17">
        <v>99</v>
      </c>
      <c r="B112" s="19">
        <v>0.37245370370370368</v>
      </c>
      <c r="C112" s="17">
        <v>56.5</v>
      </c>
      <c r="D112" s="17">
        <v>13.2</v>
      </c>
      <c r="E112" s="17">
        <v>1.7555999999999999E-2</v>
      </c>
      <c r="F112" s="17">
        <v>0.85</v>
      </c>
      <c r="G112" s="17">
        <v>0.99016999999999999</v>
      </c>
      <c r="H112" s="17">
        <v>0.65294099999999999</v>
      </c>
      <c r="I112" s="17">
        <v>1.2029069999999999</v>
      </c>
      <c r="J112" s="17">
        <v>0.54996599999999995</v>
      </c>
      <c r="K112" s="17">
        <v>0.45719799999999999</v>
      </c>
      <c r="L112" s="17">
        <v>592.20000000000005</v>
      </c>
      <c r="M112" s="17">
        <v>0.136713</v>
      </c>
      <c r="N112" s="17">
        <v>570</v>
      </c>
      <c r="O112" s="17">
        <v>0</v>
      </c>
      <c r="P112" s="17">
        <v>0</v>
      </c>
      <c r="Q112" s="17">
        <v>0.98867400000000005</v>
      </c>
      <c r="R112" s="17">
        <v>0.58646399999999999</v>
      </c>
      <c r="S112" s="17">
        <v>1.1689499999999999</v>
      </c>
      <c r="T112" s="17">
        <v>0.58248599999999995</v>
      </c>
      <c r="U112" s="17">
        <v>0.49829800000000002</v>
      </c>
      <c r="V112" s="17">
        <v>605.1</v>
      </c>
      <c r="W112" s="17">
        <v>7.3984999999999995E-2</v>
      </c>
      <c r="X112" s="17">
        <v>457</v>
      </c>
      <c r="Y112" s="17">
        <v>0</v>
      </c>
      <c r="Z112" s="17">
        <v>0</v>
      </c>
      <c r="AA112" s="17">
        <v>0.76661299999999999</v>
      </c>
      <c r="AB112" s="17">
        <v>2.6113399999999998E-2</v>
      </c>
      <c r="AC112" s="17">
        <v>0.60167400000000004</v>
      </c>
      <c r="AD112" s="17">
        <v>0.25</v>
      </c>
      <c r="AE112" s="17">
        <v>1402.6</v>
      </c>
    </row>
    <row r="113" spans="1:31">
      <c r="A113" s="17">
        <v>100</v>
      </c>
      <c r="B113" s="19">
        <v>0.3725</v>
      </c>
      <c r="C113" s="17">
        <v>59</v>
      </c>
      <c r="D113" s="17">
        <v>11.4</v>
      </c>
      <c r="E113" s="17">
        <v>1.4591E-2</v>
      </c>
      <c r="F113" s="17">
        <v>0.70599999999999996</v>
      </c>
      <c r="G113" s="17">
        <v>0.99163699999999999</v>
      </c>
      <c r="H113" s="17">
        <v>0.63795400000000002</v>
      </c>
      <c r="I113" s="17">
        <v>1.1881379999999999</v>
      </c>
      <c r="J113" s="17">
        <v>0.55018500000000004</v>
      </c>
      <c r="K113" s="17">
        <v>0.463065</v>
      </c>
      <c r="L113" s="17">
        <v>587.79999999999995</v>
      </c>
      <c r="M113" s="17">
        <v>3.9423E-2</v>
      </c>
      <c r="N113" s="17">
        <v>420</v>
      </c>
      <c r="O113" s="17">
        <v>0</v>
      </c>
      <c r="P113" s="17">
        <v>0</v>
      </c>
      <c r="Q113" s="17">
        <v>0.99203600000000003</v>
      </c>
      <c r="R113" s="17">
        <v>0.60669700000000004</v>
      </c>
      <c r="S113" s="17">
        <v>1.159559</v>
      </c>
      <c r="T113" s="17">
        <v>0.55286199999999996</v>
      </c>
      <c r="U113" s="17">
        <v>0.47678599999999999</v>
      </c>
      <c r="V113" s="17">
        <v>591.79999999999995</v>
      </c>
      <c r="W113" s="17">
        <v>0.143904</v>
      </c>
      <c r="X113" s="17">
        <v>609</v>
      </c>
      <c r="Y113" s="17">
        <v>0</v>
      </c>
      <c r="Z113" s="17">
        <v>0</v>
      </c>
      <c r="AA113" s="17">
        <v>0.73351699999999997</v>
      </c>
      <c r="AB113" s="17">
        <v>1.6707699999999999E-2</v>
      </c>
      <c r="AC113" s="17">
        <v>0.61593399999999998</v>
      </c>
      <c r="AD113" s="17">
        <v>0.25</v>
      </c>
      <c r="AE113" s="17">
        <v>1413</v>
      </c>
    </row>
    <row r="114" spans="1:31">
      <c r="A114" s="17">
        <v>101</v>
      </c>
      <c r="B114" s="19">
        <v>0.37255787037037041</v>
      </c>
      <c r="C114" s="17">
        <v>58.3</v>
      </c>
      <c r="D114" s="17">
        <v>12.3</v>
      </c>
      <c r="E114" s="17">
        <v>1.6167000000000001E-2</v>
      </c>
      <c r="F114" s="17">
        <v>0.78200000000000003</v>
      </c>
      <c r="G114" s="17">
        <v>0.98899599999999999</v>
      </c>
      <c r="H114" s="17">
        <v>0.62202000000000002</v>
      </c>
      <c r="I114" s="17">
        <v>1.1526940000000001</v>
      </c>
      <c r="J114" s="17">
        <v>0.53067399999999998</v>
      </c>
      <c r="K114" s="17">
        <v>0.46037699999999998</v>
      </c>
      <c r="L114" s="17">
        <v>607.29999999999995</v>
      </c>
      <c r="M114" s="17">
        <v>0.168326</v>
      </c>
      <c r="N114" s="17">
        <v>600</v>
      </c>
      <c r="O114" s="17">
        <v>0</v>
      </c>
      <c r="P114" s="17">
        <v>0</v>
      </c>
      <c r="Q114" s="17">
        <v>0.98809899999999995</v>
      </c>
      <c r="R114" s="17">
        <v>0.59282900000000005</v>
      </c>
      <c r="S114" s="17">
        <v>1.1388339999999999</v>
      </c>
      <c r="T114" s="17">
        <v>0.54600499999999996</v>
      </c>
      <c r="U114" s="17">
        <v>0.47944199999999998</v>
      </c>
      <c r="V114" s="17">
        <v>578.6</v>
      </c>
      <c r="W114" s="17">
        <v>0.14747199999999999</v>
      </c>
      <c r="X114" s="17">
        <v>612</v>
      </c>
      <c r="Y114" s="17">
        <v>0</v>
      </c>
      <c r="Z114" s="17">
        <v>0</v>
      </c>
      <c r="AA114" s="17">
        <v>0.73760300000000001</v>
      </c>
      <c r="AB114" s="17">
        <v>2.6282799999999999E-2</v>
      </c>
      <c r="AC114" s="17">
        <v>0.60718000000000005</v>
      </c>
      <c r="AD114" s="17">
        <v>0.25</v>
      </c>
      <c r="AE114" s="17">
        <v>1367.6</v>
      </c>
    </row>
    <row r="115" spans="1:31">
      <c r="A115" s="17">
        <v>102</v>
      </c>
      <c r="B115" s="19">
        <v>0.37260416666666668</v>
      </c>
      <c r="C115" s="17">
        <v>60.5</v>
      </c>
      <c r="D115" s="17">
        <v>11.4</v>
      </c>
      <c r="E115" s="17">
        <v>1.5485000000000001E-2</v>
      </c>
      <c r="F115" s="17">
        <v>0.749</v>
      </c>
      <c r="G115" s="17">
        <v>0.98813399999999996</v>
      </c>
      <c r="H115" s="17">
        <v>0.60745199999999999</v>
      </c>
      <c r="I115" s="17">
        <v>1.1246480000000001</v>
      </c>
      <c r="J115" s="17">
        <v>0.51719499999999996</v>
      </c>
      <c r="K115" s="17">
        <v>0.45987299999999998</v>
      </c>
      <c r="L115" s="17">
        <v>611.4</v>
      </c>
      <c r="M115" s="17">
        <v>0.14161000000000001</v>
      </c>
      <c r="N115" s="17">
        <v>378</v>
      </c>
      <c r="O115" s="17">
        <v>0</v>
      </c>
      <c r="P115" s="17">
        <v>0</v>
      </c>
      <c r="Q115" s="17">
        <v>0.98641100000000004</v>
      </c>
      <c r="R115" s="17">
        <v>0.58218899999999996</v>
      </c>
      <c r="S115" s="17">
        <v>1.1326099999999999</v>
      </c>
      <c r="T115" s="17">
        <v>0.55042100000000005</v>
      </c>
      <c r="U115" s="17">
        <v>0.48597499999999999</v>
      </c>
      <c r="V115" s="17">
        <v>606.1</v>
      </c>
      <c r="W115" s="17">
        <v>9.3382000000000007E-2</v>
      </c>
      <c r="X115" s="17">
        <v>558</v>
      </c>
      <c r="Y115" s="17">
        <v>0</v>
      </c>
      <c r="Z115" s="17">
        <v>0</v>
      </c>
      <c r="AA115" s="17">
        <v>0.74765400000000004</v>
      </c>
      <c r="AB115" s="17">
        <v>1.56594E-2</v>
      </c>
      <c r="AC115" s="17">
        <v>0.59080900000000003</v>
      </c>
      <c r="AD115" s="17">
        <v>0.25</v>
      </c>
      <c r="AE115" s="17">
        <v>1358.5</v>
      </c>
    </row>
    <row r="116" spans="1:31">
      <c r="A116" s="17">
        <v>103</v>
      </c>
      <c r="B116" s="19">
        <v>0.37266203703703704</v>
      </c>
      <c r="C116" s="17">
        <v>60.1</v>
      </c>
      <c r="D116" s="17">
        <v>11.4</v>
      </c>
      <c r="E116" s="17">
        <v>1.5176E-2</v>
      </c>
      <c r="F116" s="17">
        <v>0.73399999999999999</v>
      </c>
      <c r="G116" s="17">
        <v>0.98833800000000005</v>
      </c>
      <c r="H116" s="17">
        <v>0.59876499999999999</v>
      </c>
      <c r="I116" s="17">
        <v>1.1283879999999999</v>
      </c>
      <c r="J116" s="17">
        <v>0.52962299999999995</v>
      </c>
      <c r="K116" s="17">
        <v>0.469362</v>
      </c>
      <c r="L116" s="17">
        <v>593.79999999999995</v>
      </c>
      <c r="M116" s="17">
        <v>3.4292000000000003E-2</v>
      </c>
      <c r="N116" s="17">
        <v>620</v>
      </c>
      <c r="O116" s="17">
        <v>0</v>
      </c>
      <c r="P116" s="17">
        <v>0</v>
      </c>
      <c r="Q116" s="17">
        <v>0.99099999999999999</v>
      </c>
      <c r="R116" s="17">
        <v>0.55415099999999995</v>
      </c>
      <c r="S116" s="17">
        <v>1.097321</v>
      </c>
      <c r="T116" s="17">
        <v>0.54316900000000001</v>
      </c>
      <c r="U116" s="17">
        <v>0.49499599999999999</v>
      </c>
      <c r="V116" s="17">
        <v>600.1</v>
      </c>
      <c r="W116" s="17">
        <v>5.4059000000000003E-2</v>
      </c>
      <c r="X116" s="17">
        <v>365</v>
      </c>
      <c r="Y116" s="17">
        <v>0</v>
      </c>
      <c r="Z116" s="17">
        <v>0</v>
      </c>
      <c r="AA116" s="17">
        <v>0.76153300000000002</v>
      </c>
      <c r="AB116" s="17">
        <v>2.4724800000000002E-2</v>
      </c>
      <c r="AC116" s="17">
        <v>0.567581</v>
      </c>
      <c r="AD116" s="17">
        <v>0.25</v>
      </c>
      <c r="AE116" s="17">
        <v>1398.8</v>
      </c>
    </row>
    <row r="117" spans="1:31">
      <c r="A117" s="17">
        <v>104</v>
      </c>
      <c r="B117" s="19">
        <v>0.3727199074074074</v>
      </c>
      <c r="C117" s="17">
        <v>62.5</v>
      </c>
      <c r="D117" s="17">
        <v>11.4</v>
      </c>
      <c r="E117" s="17">
        <v>1.3892E-2</v>
      </c>
      <c r="F117" s="17">
        <v>0.67200000000000004</v>
      </c>
      <c r="G117" s="17">
        <v>0.99257499999999999</v>
      </c>
      <c r="H117" s="17">
        <v>0.621471</v>
      </c>
      <c r="I117" s="17">
        <v>1.13514</v>
      </c>
      <c r="J117" s="17">
        <v>0.51366900000000004</v>
      </c>
      <c r="K117" s="17">
        <v>0.45251599999999997</v>
      </c>
      <c r="L117" s="17">
        <v>560.1</v>
      </c>
      <c r="M117" s="17">
        <v>9.8499999999999998E-4</v>
      </c>
      <c r="N117" s="17">
        <v>532</v>
      </c>
      <c r="O117" s="17">
        <v>0</v>
      </c>
      <c r="P117" s="17">
        <v>0</v>
      </c>
      <c r="Q117" s="17">
        <v>0.98533800000000005</v>
      </c>
      <c r="R117" s="17">
        <v>0.57248200000000005</v>
      </c>
      <c r="S117" s="17">
        <v>1.0967389999999999</v>
      </c>
      <c r="T117" s="17">
        <v>0.52425699999999997</v>
      </c>
      <c r="U117" s="17">
        <v>0.47801399999999999</v>
      </c>
      <c r="V117" s="17">
        <v>600.20000000000005</v>
      </c>
      <c r="W117" s="17">
        <v>0.17930699999999999</v>
      </c>
      <c r="X117" s="17">
        <v>503</v>
      </c>
      <c r="Y117" s="17">
        <v>0</v>
      </c>
      <c r="Z117" s="17">
        <v>0</v>
      </c>
      <c r="AA117" s="17">
        <v>0.735406</v>
      </c>
      <c r="AB117" s="17">
        <v>2.0111500000000001E-2</v>
      </c>
      <c r="AC117" s="17">
        <v>0.58302600000000004</v>
      </c>
      <c r="AD117" s="17">
        <v>0.25</v>
      </c>
      <c r="AE117" s="17">
        <v>1482.8</v>
      </c>
    </row>
    <row r="118" spans="1:31">
      <c r="A118" s="17">
        <v>105</v>
      </c>
      <c r="B118" s="19">
        <v>0.37276620370370367</v>
      </c>
      <c r="C118" s="17">
        <v>61.4</v>
      </c>
      <c r="D118" s="17">
        <v>11.4</v>
      </c>
      <c r="E118" s="17">
        <v>1.5727000000000001E-2</v>
      </c>
      <c r="F118" s="17">
        <v>0.76100000000000001</v>
      </c>
      <c r="G118" s="17">
        <v>0.98717100000000002</v>
      </c>
      <c r="H118" s="17">
        <v>0.60307299999999997</v>
      </c>
      <c r="I118" s="17">
        <v>1.091032</v>
      </c>
      <c r="J118" s="17">
        <v>0.48795899999999998</v>
      </c>
      <c r="K118" s="17">
        <v>0.447245</v>
      </c>
      <c r="L118" s="17">
        <v>605.29999999999995</v>
      </c>
      <c r="M118" s="17">
        <v>0.227413</v>
      </c>
      <c r="N118" s="17">
        <v>513</v>
      </c>
      <c r="O118" s="17">
        <v>0</v>
      </c>
      <c r="P118" s="17">
        <v>0</v>
      </c>
      <c r="Q118" s="17">
        <v>0.98650300000000002</v>
      </c>
      <c r="R118" s="17">
        <v>0.54581000000000002</v>
      </c>
      <c r="S118" s="17">
        <v>1.0942190000000001</v>
      </c>
      <c r="T118" s="17">
        <v>0.54840999999999995</v>
      </c>
      <c r="U118" s="17">
        <v>0.50118799999999997</v>
      </c>
      <c r="V118" s="17">
        <v>603.6</v>
      </c>
      <c r="W118" s="17">
        <v>1.4200000000000001E-4</v>
      </c>
      <c r="X118" s="17">
        <v>635</v>
      </c>
      <c r="Y118" s="17">
        <v>0</v>
      </c>
      <c r="Z118" s="17">
        <v>0</v>
      </c>
      <c r="AA118" s="17">
        <v>0.77105900000000005</v>
      </c>
      <c r="AB118" s="17">
        <v>2.09243E-2</v>
      </c>
      <c r="AC118" s="17">
        <v>0.55728500000000003</v>
      </c>
      <c r="AD118" s="17">
        <v>0.25</v>
      </c>
      <c r="AE118" s="17">
        <v>1372.1</v>
      </c>
    </row>
    <row r="119" spans="1:31">
      <c r="A119" s="17">
        <v>106</v>
      </c>
      <c r="B119" s="19">
        <v>0.37282407407407409</v>
      </c>
      <c r="C119" s="17">
        <v>63.7</v>
      </c>
      <c r="D119" s="17">
        <v>11.4</v>
      </c>
      <c r="E119" s="17">
        <v>1.4709E-2</v>
      </c>
      <c r="F119" s="17">
        <v>0.71199999999999997</v>
      </c>
      <c r="G119" s="17">
        <v>0.98960300000000001</v>
      </c>
      <c r="H119" s="17">
        <v>0.59587100000000004</v>
      </c>
      <c r="I119" s="17">
        <v>1.09165</v>
      </c>
      <c r="J119" s="17">
        <v>0.495778</v>
      </c>
      <c r="K119" s="17">
        <v>0.45415499999999998</v>
      </c>
      <c r="L119" s="17">
        <v>612.1</v>
      </c>
      <c r="M119" s="17">
        <v>0.14147299999999999</v>
      </c>
      <c r="N119" s="17">
        <v>547</v>
      </c>
      <c r="O119" s="17">
        <v>0</v>
      </c>
      <c r="P119" s="17">
        <v>0</v>
      </c>
      <c r="Q119" s="17">
        <v>0.98482599999999998</v>
      </c>
      <c r="R119" s="17">
        <v>0.57244300000000004</v>
      </c>
      <c r="S119" s="17">
        <v>1.0686770000000001</v>
      </c>
      <c r="T119" s="17">
        <v>0.49623400000000001</v>
      </c>
      <c r="U119" s="17">
        <v>0.46434399999999998</v>
      </c>
      <c r="V119" s="17">
        <v>605.1</v>
      </c>
      <c r="W119" s="17">
        <v>0.29259600000000002</v>
      </c>
      <c r="X119" s="17">
        <v>431</v>
      </c>
      <c r="Y119" s="17">
        <v>0</v>
      </c>
      <c r="Z119" s="17">
        <v>0</v>
      </c>
      <c r="AA119" s="17">
        <v>0.71437499999999998</v>
      </c>
      <c r="AB119" s="17">
        <v>2.2540999999999999E-2</v>
      </c>
      <c r="AC119" s="17">
        <v>0.58362899999999995</v>
      </c>
      <c r="AD119" s="17">
        <v>0.25</v>
      </c>
      <c r="AE119" s="17">
        <v>1356.9</v>
      </c>
    </row>
    <row r="120" spans="1:31">
      <c r="A120" s="17">
        <v>107</v>
      </c>
      <c r="B120" s="19">
        <v>0.37287037037037035</v>
      </c>
      <c r="C120" s="17">
        <v>64.099999999999994</v>
      </c>
      <c r="D120" s="17">
        <v>11.4</v>
      </c>
      <c r="E120" s="17">
        <v>1.4291E-2</v>
      </c>
      <c r="F120" s="17">
        <v>0.69199999999999995</v>
      </c>
      <c r="G120" s="17">
        <v>0.98624599999999996</v>
      </c>
      <c r="H120" s="17">
        <v>0.58744799999999997</v>
      </c>
      <c r="I120" s="17">
        <v>1.0897950000000001</v>
      </c>
      <c r="J120" s="17">
        <v>0.50234699999999999</v>
      </c>
      <c r="K120" s="17">
        <v>0.46095599999999998</v>
      </c>
      <c r="L120" s="17">
        <v>592.6</v>
      </c>
      <c r="M120" s="17">
        <v>0.107512</v>
      </c>
      <c r="N120" s="17">
        <v>525</v>
      </c>
      <c r="O120" s="17">
        <v>0</v>
      </c>
      <c r="P120" s="17">
        <v>0</v>
      </c>
      <c r="Q120" s="17">
        <v>0.98841400000000001</v>
      </c>
      <c r="R120" s="17">
        <v>0.59048199999999995</v>
      </c>
      <c r="S120" s="17">
        <v>1.104122</v>
      </c>
      <c r="T120" s="17">
        <v>0.51363999999999999</v>
      </c>
      <c r="U120" s="17">
        <v>0.465202</v>
      </c>
      <c r="V120" s="17">
        <v>589.1</v>
      </c>
      <c r="W120" s="17">
        <v>0.15768699999999999</v>
      </c>
      <c r="X120" s="17">
        <v>471</v>
      </c>
      <c r="Y120" s="17">
        <v>0</v>
      </c>
      <c r="Z120" s="17">
        <v>0</v>
      </c>
      <c r="AA120" s="17">
        <v>0.715696</v>
      </c>
      <c r="AB120" s="17">
        <v>2.0973200000000001E-2</v>
      </c>
      <c r="AC120" s="17">
        <v>0.60125499999999998</v>
      </c>
      <c r="AD120" s="17">
        <v>0.25</v>
      </c>
      <c r="AE120" s="17">
        <v>1401.5</v>
      </c>
    </row>
    <row r="121" spans="1:31">
      <c r="A121" s="17">
        <v>108</v>
      </c>
      <c r="B121" s="19">
        <v>0.37292824074074077</v>
      </c>
      <c r="C121" s="17">
        <v>63.7</v>
      </c>
      <c r="D121" s="17">
        <v>11.4</v>
      </c>
      <c r="E121" s="17">
        <v>1.4489E-2</v>
      </c>
      <c r="F121" s="17">
        <v>0.70099999999999996</v>
      </c>
      <c r="G121" s="17">
        <v>0.98421199999999998</v>
      </c>
      <c r="H121" s="17">
        <v>0.58146399999999998</v>
      </c>
      <c r="I121" s="17">
        <v>1.0572710000000001</v>
      </c>
      <c r="J121" s="17">
        <v>0.47580699999999998</v>
      </c>
      <c r="K121" s="17">
        <v>0.45003300000000002</v>
      </c>
      <c r="L121" s="17">
        <v>576.79999999999995</v>
      </c>
      <c r="M121" s="17">
        <v>0.120976</v>
      </c>
      <c r="N121" s="17">
        <v>504</v>
      </c>
      <c r="O121" s="17">
        <v>0</v>
      </c>
      <c r="P121" s="17">
        <v>0</v>
      </c>
      <c r="Q121" s="17">
        <v>0.98789000000000005</v>
      </c>
      <c r="R121" s="17">
        <v>0.53352200000000005</v>
      </c>
      <c r="S121" s="17">
        <v>1.0338149999999999</v>
      </c>
      <c r="T121" s="17">
        <v>0.50029299999999999</v>
      </c>
      <c r="U121" s="17">
        <v>0.483929</v>
      </c>
      <c r="V121" s="17">
        <v>604.5</v>
      </c>
      <c r="W121" s="17">
        <v>8.0954999999999999E-2</v>
      </c>
      <c r="X121" s="17">
        <v>550</v>
      </c>
      <c r="Y121" s="17">
        <v>0</v>
      </c>
      <c r="Z121" s="17">
        <v>0</v>
      </c>
      <c r="AA121" s="17">
        <v>0.744506</v>
      </c>
      <c r="AB121" s="17">
        <v>1.96087E-2</v>
      </c>
      <c r="AC121" s="17">
        <v>0.54333200000000004</v>
      </c>
      <c r="AD121" s="17">
        <v>0.25</v>
      </c>
      <c r="AE121" s="17">
        <v>1439.9</v>
      </c>
    </row>
    <row r="122" spans="1:31">
      <c r="A122" s="17">
        <v>109</v>
      </c>
      <c r="B122" s="19">
        <v>0.37297453703703703</v>
      </c>
      <c r="C122" s="17">
        <v>66.099999999999994</v>
      </c>
      <c r="D122" s="17">
        <v>10.6</v>
      </c>
      <c r="E122" s="17">
        <v>1.4142999999999999E-2</v>
      </c>
      <c r="F122" s="17">
        <v>0.68400000000000005</v>
      </c>
      <c r="G122" s="17">
        <v>0.98351299999999997</v>
      </c>
      <c r="H122" s="17">
        <v>0.578403</v>
      </c>
      <c r="I122" s="17">
        <v>1.054786</v>
      </c>
      <c r="J122" s="17">
        <v>0.476383</v>
      </c>
      <c r="K122" s="17">
        <v>0.45163999999999999</v>
      </c>
      <c r="L122" s="17">
        <v>596.9</v>
      </c>
      <c r="M122" s="17">
        <v>1.059E-3</v>
      </c>
      <c r="N122" s="17">
        <v>685</v>
      </c>
      <c r="O122" s="17">
        <v>0</v>
      </c>
      <c r="P122" s="17">
        <v>0</v>
      </c>
      <c r="Q122" s="17">
        <v>0.98991399999999996</v>
      </c>
      <c r="R122" s="17">
        <v>0.54359599999999997</v>
      </c>
      <c r="S122" s="17">
        <v>1.081439</v>
      </c>
      <c r="T122" s="17">
        <v>0.53784299999999996</v>
      </c>
      <c r="U122" s="17">
        <v>0.49734</v>
      </c>
      <c r="V122" s="17">
        <v>597.9</v>
      </c>
      <c r="W122" s="17">
        <v>6.4522999999999997E-2</v>
      </c>
      <c r="X122" s="17">
        <v>570</v>
      </c>
      <c r="Y122" s="17">
        <v>0</v>
      </c>
      <c r="Z122" s="17">
        <v>0</v>
      </c>
      <c r="AA122" s="17">
        <v>0.76513900000000001</v>
      </c>
      <c r="AB122" s="17">
        <v>2.5313200000000001E-2</v>
      </c>
      <c r="AC122" s="17">
        <v>0.55720999999999998</v>
      </c>
      <c r="AD122" s="17">
        <v>0.25</v>
      </c>
      <c r="AE122" s="17">
        <v>1391.4</v>
      </c>
    </row>
    <row r="123" spans="1:31">
      <c r="A123" s="17">
        <v>110</v>
      </c>
      <c r="B123" s="19">
        <v>0.3730324074074074</v>
      </c>
      <c r="C123" s="17">
        <v>65</v>
      </c>
      <c r="D123" s="17">
        <v>10.6</v>
      </c>
      <c r="E123" s="17">
        <v>1.2897E-2</v>
      </c>
      <c r="F123" s="17">
        <v>0.624</v>
      </c>
      <c r="G123" s="17">
        <v>0.99163100000000004</v>
      </c>
      <c r="H123" s="17">
        <v>0.60995900000000003</v>
      </c>
      <c r="I123" s="17">
        <v>1.1082080000000001</v>
      </c>
      <c r="J123" s="17">
        <v>0.498249</v>
      </c>
      <c r="K123" s="17">
        <v>0.44959900000000003</v>
      </c>
      <c r="L123" s="17">
        <v>574.20000000000005</v>
      </c>
      <c r="M123" s="17">
        <v>1.7E-5</v>
      </c>
      <c r="N123" s="17">
        <v>459</v>
      </c>
      <c r="O123" s="17">
        <v>0</v>
      </c>
      <c r="P123" s="17">
        <v>0</v>
      </c>
      <c r="Q123" s="17">
        <v>0.98646199999999995</v>
      </c>
      <c r="R123" s="17">
        <v>0.55057599999999995</v>
      </c>
      <c r="S123" s="17">
        <v>1.033493</v>
      </c>
      <c r="T123" s="17">
        <v>0.48291699999999999</v>
      </c>
      <c r="U123" s="17">
        <v>0.46726699999999999</v>
      </c>
      <c r="V123" s="17">
        <v>580.79999999999995</v>
      </c>
      <c r="W123" s="17">
        <v>5.3671000000000003E-2</v>
      </c>
      <c r="X123" s="17">
        <v>598</v>
      </c>
      <c r="Y123" s="17">
        <v>0</v>
      </c>
      <c r="Z123" s="17">
        <v>0</v>
      </c>
      <c r="AA123" s="17">
        <v>0.71887199999999996</v>
      </c>
      <c r="AB123" s="17">
        <v>1.6461699999999999E-2</v>
      </c>
      <c r="AC123" s="17">
        <v>0.55852599999999997</v>
      </c>
      <c r="AD123" s="17">
        <v>0.25</v>
      </c>
      <c r="AE123" s="17">
        <v>1446.5</v>
      </c>
    </row>
    <row r="124" spans="1:31">
      <c r="A124" s="17">
        <v>111</v>
      </c>
      <c r="B124" s="19">
        <v>0.37307870370370372</v>
      </c>
      <c r="C124" s="17">
        <v>68.099999999999994</v>
      </c>
      <c r="D124" s="17">
        <v>9.6999999999999993</v>
      </c>
      <c r="E124" s="17">
        <v>1.1841000000000001E-2</v>
      </c>
      <c r="F124" s="17">
        <v>0.57299999999999995</v>
      </c>
      <c r="G124" s="17">
        <v>0.98812199999999994</v>
      </c>
      <c r="H124" s="17">
        <v>0.58307699999999996</v>
      </c>
      <c r="I124" s="17">
        <v>1.086287</v>
      </c>
      <c r="J124" s="17">
        <v>0.50321000000000005</v>
      </c>
      <c r="K124" s="17">
        <v>0.46323900000000001</v>
      </c>
      <c r="L124" s="17">
        <v>562.79999999999995</v>
      </c>
      <c r="M124" s="17">
        <v>3.3418999999999997E-2</v>
      </c>
      <c r="N124" s="17">
        <v>879</v>
      </c>
      <c r="O124" s="17">
        <v>0</v>
      </c>
      <c r="P124" s="17">
        <v>0</v>
      </c>
      <c r="Q124" s="17">
        <v>0.99172099999999996</v>
      </c>
      <c r="R124" s="17">
        <v>0.56499200000000005</v>
      </c>
      <c r="S124" s="17">
        <v>1.093135</v>
      </c>
      <c r="T124" s="17">
        <v>0.528142</v>
      </c>
      <c r="U124" s="17">
        <v>0.48314499999999999</v>
      </c>
      <c r="V124" s="17">
        <v>611.6</v>
      </c>
      <c r="W124" s="17">
        <v>0.22567200000000001</v>
      </c>
      <c r="X124" s="17">
        <v>652</v>
      </c>
      <c r="Y124" s="17">
        <v>0</v>
      </c>
      <c r="Z124" s="17">
        <v>0</v>
      </c>
      <c r="AA124" s="17">
        <v>0.74329999999999996</v>
      </c>
      <c r="AB124" s="17">
        <v>2.80031E-2</v>
      </c>
      <c r="AC124" s="17">
        <v>0.57978200000000002</v>
      </c>
      <c r="AD124" s="17">
        <v>0.25</v>
      </c>
      <c r="AE124" s="17">
        <v>1475.8</v>
      </c>
    </row>
    <row r="125" spans="1:31">
      <c r="A125" s="17">
        <v>112</v>
      </c>
      <c r="B125" s="19">
        <v>0.37313657407407402</v>
      </c>
      <c r="C125" s="17">
        <v>67</v>
      </c>
      <c r="D125" s="17">
        <v>10.6</v>
      </c>
      <c r="E125" s="17">
        <v>1.3585E-2</v>
      </c>
      <c r="F125" s="17">
        <v>0.65700000000000003</v>
      </c>
      <c r="G125" s="17">
        <v>0.98626499999999995</v>
      </c>
      <c r="H125" s="17">
        <v>0.59294599999999997</v>
      </c>
      <c r="I125" s="17">
        <v>1.078891</v>
      </c>
      <c r="J125" s="17">
        <v>0.48594500000000002</v>
      </c>
      <c r="K125" s="17">
        <v>0.45041199999999998</v>
      </c>
      <c r="L125" s="17">
        <v>602</v>
      </c>
      <c r="M125" s="17">
        <v>0.14144599999999999</v>
      </c>
      <c r="N125" s="17">
        <v>449</v>
      </c>
      <c r="O125" s="17">
        <v>0</v>
      </c>
      <c r="P125" s="17">
        <v>0</v>
      </c>
      <c r="Q125" s="17">
        <v>0.988147</v>
      </c>
      <c r="R125" s="17">
        <v>0.55066899999999996</v>
      </c>
      <c r="S125" s="17">
        <v>1.038257</v>
      </c>
      <c r="T125" s="17">
        <v>0.48758800000000002</v>
      </c>
      <c r="U125" s="17">
        <v>0.46962199999999998</v>
      </c>
      <c r="V125" s="17">
        <v>577.20000000000005</v>
      </c>
      <c r="W125" s="17">
        <v>0.249607</v>
      </c>
      <c r="X125" s="17">
        <v>343</v>
      </c>
      <c r="Y125" s="17">
        <v>0</v>
      </c>
      <c r="Z125" s="17">
        <v>0</v>
      </c>
      <c r="AA125" s="17">
        <v>0.722495</v>
      </c>
      <c r="AB125" s="17">
        <v>1.6874400000000001E-2</v>
      </c>
      <c r="AC125" s="17">
        <v>0.55889599999999995</v>
      </c>
      <c r="AD125" s="17">
        <v>0.25</v>
      </c>
      <c r="AE125" s="17">
        <v>1379.6</v>
      </c>
    </row>
    <row r="126" spans="1:31">
      <c r="A126" s="17">
        <v>113</v>
      </c>
      <c r="B126" s="19">
        <v>0.37318287037037035</v>
      </c>
      <c r="C126" s="17">
        <v>68.7</v>
      </c>
      <c r="D126" s="17">
        <v>9.6999999999999993</v>
      </c>
      <c r="E126" s="17">
        <v>1.2784999999999999E-2</v>
      </c>
      <c r="F126" s="17">
        <v>0.61899999999999999</v>
      </c>
      <c r="G126" s="17">
        <v>0.99209700000000001</v>
      </c>
      <c r="H126" s="17">
        <v>0.60425399999999996</v>
      </c>
      <c r="I126" s="17">
        <v>1.0953649999999999</v>
      </c>
      <c r="J126" s="17">
        <v>0.49110999999999999</v>
      </c>
      <c r="K126" s="17">
        <v>0.448353</v>
      </c>
      <c r="L126" s="17">
        <v>596.1</v>
      </c>
      <c r="M126" s="17">
        <v>0.242975</v>
      </c>
      <c r="N126" s="17">
        <v>778</v>
      </c>
      <c r="O126" s="17">
        <v>0</v>
      </c>
      <c r="P126" s="17">
        <v>0</v>
      </c>
      <c r="Q126" s="17">
        <v>0.99058400000000002</v>
      </c>
      <c r="R126" s="17">
        <v>0.527084</v>
      </c>
      <c r="S126" s="17">
        <v>1.0368889999999999</v>
      </c>
      <c r="T126" s="17">
        <v>0.50980499999999995</v>
      </c>
      <c r="U126" s="17">
        <v>0.49166799999999999</v>
      </c>
      <c r="V126" s="17">
        <v>613.5</v>
      </c>
      <c r="W126" s="17">
        <v>0.127944</v>
      </c>
      <c r="X126" s="17">
        <v>420</v>
      </c>
      <c r="Y126" s="17">
        <v>0</v>
      </c>
      <c r="Z126" s="17">
        <v>0</v>
      </c>
      <c r="AA126" s="17">
        <v>0.75641199999999997</v>
      </c>
      <c r="AB126" s="17">
        <v>2.6301499999999998E-2</v>
      </c>
      <c r="AC126" s="17">
        <v>0.54049199999999997</v>
      </c>
      <c r="AD126" s="17">
        <v>0.25</v>
      </c>
      <c r="AE126" s="17">
        <v>1393.4</v>
      </c>
    </row>
    <row r="127" spans="1:31">
      <c r="A127" s="17">
        <v>114</v>
      </c>
      <c r="B127" s="19">
        <v>0.37324074074074076</v>
      </c>
      <c r="C127" s="17">
        <v>69.8</v>
      </c>
      <c r="D127" s="17">
        <v>9.6999999999999993</v>
      </c>
      <c r="E127" s="17">
        <v>1.2702E-2</v>
      </c>
      <c r="F127" s="17">
        <v>0.61499999999999999</v>
      </c>
      <c r="G127" s="17">
        <v>0.98287500000000005</v>
      </c>
      <c r="H127" s="17">
        <v>0.56389999999999996</v>
      </c>
      <c r="I127" s="17">
        <v>1.0430900000000001</v>
      </c>
      <c r="J127" s="17">
        <v>0.47919</v>
      </c>
      <c r="K127" s="17">
        <v>0.459395</v>
      </c>
      <c r="L127" s="17">
        <v>590.79999999999995</v>
      </c>
      <c r="M127" s="17">
        <v>1.3648E-2</v>
      </c>
      <c r="N127" s="17">
        <v>370</v>
      </c>
      <c r="O127" s="17">
        <v>0</v>
      </c>
      <c r="P127" s="17">
        <v>0</v>
      </c>
      <c r="Q127" s="17">
        <v>0.98664200000000002</v>
      </c>
      <c r="R127" s="17">
        <v>0.522119</v>
      </c>
      <c r="S127" s="17">
        <v>1.01572</v>
      </c>
      <c r="T127" s="17">
        <v>0.49360199999999999</v>
      </c>
      <c r="U127" s="17">
        <v>0.48596200000000001</v>
      </c>
      <c r="V127" s="17">
        <v>588.5</v>
      </c>
      <c r="W127" s="17">
        <v>1.6081000000000002E-2</v>
      </c>
      <c r="X127" s="17">
        <v>443</v>
      </c>
      <c r="Y127" s="17">
        <v>0</v>
      </c>
      <c r="Z127" s="17">
        <v>0</v>
      </c>
      <c r="AA127" s="17">
        <v>0.74763400000000002</v>
      </c>
      <c r="AB127" s="17">
        <v>1.25638E-2</v>
      </c>
      <c r="AC127" s="17">
        <v>0.52832000000000001</v>
      </c>
      <c r="AD127" s="17">
        <v>0.25</v>
      </c>
      <c r="AE127" s="17">
        <v>1405.7</v>
      </c>
    </row>
    <row r="128" spans="1:31">
      <c r="A128" s="17">
        <v>115</v>
      </c>
      <c r="B128" s="19">
        <v>0.37328703703703708</v>
      </c>
      <c r="C128" s="17">
        <v>69.900000000000006</v>
      </c>
      <c r="D128" s="17">
        <v>9.6999999999999993</v>
      </c>
      <c r="E128" s="17">
        <v>1.2985999999999999E-2</v>
      </c>
      <c r="F128" s="17">
        <v>0.628</v>
      </c>
      <c r="G128" s="17">
        <v>0.99011800000000005</v>
      </c>
      <c r="H128" s="17">
        <v>0.55644000000000005</v>
      </c>
      <c r="I128" s="17">
        <v>1.0085820000000001</v>
      </c>
      <c r="J128" s="17">
        <v>0.45214199999999999</v>
      </c>
      <c r="K128" s="17">
        <v>0.448295</v>
      </c>
      <c r="L128" s="17">
        <v>609.79999999999995</v>
      </c>
      <c r="M128" s="17">
        <v>0.10820399999999999</v>
      </c>
      <c r="N128" s="17">
        <v>499</v>
      </c>
      <c r="O128" s="17">
        <v>0</v>
      </c>
      <c r="P128" s="17">
        <v>0</v>
      </c>
      <c r="Q128" s="17">
        <v>0.99094599999999999</v>
      </c>
      <c r="R128" s="17">
        <v>0.532613</v>
      </c>
      <c r="S128" s="17">
        <v>1.0316350000000001</v>
      </c>
      <c r="T128" s="17">
        <v>0.49902200000000002</v>
      </c>
      <c r="U128" s="17">
        <v>0.48371900000000001</v>
      </c>
      <c r="V128" s="17">
        <v>581.70000000000005</v>
      </c>
      <c r="W128" s="17">
        <v>0.10843700000000001</v>
      </c>
      <c r="X128" s="17">
        <v>419</v>
      </c>
      <c r="Y128" s="17">
        <v>0</v>
      </c>
      <c r="Z128" s="17">
        <v>0</v>
      </c>
      <c r="AA128" s="17">
        <v>0.74418399999999996</v>
      </c>
      <c r="AB128" s="17">
        <v>1.7404099999999999E-2</v>
      </c>
      <c r="AC128" s="17">
        <v>0.54129799999999995</v>
      </c>
      <c r="AD128" s="17">
        <v>0.25</v>
      </c>
      <c r="AE128" s="17">
        <v>1361.9</v>
      </c>
    </row>
    <row r="129" spans="1:31">
      <c r="A129" s="17">
        <v>116</v>
      </c>
      <c r="B129" s="19">
        <v>0.37334490740740739</v>
      </c>
      <c r="C129" s="17">
        <v>71</v>
      </c>
      <c r="D129" s="17">
        <v>9.6999999999999993</v>
      </c>
      <c r="E129" s="17">
        <v>1.2501E-2</v>
      </c>
      <c r="F129" s="17">
        <v>0.60499999999999998</v>
      </c>
      <c r="G129" s="17">
        <v>0.98753599999999997</v>
      </c>
      <c r="H129" s="17">
        <v>0.55625999999999998</v>
      </c>
      <c r="I129" s="17">
        <v>1.020054</v>
      </c>
      <c r="J129" s="17">
        <v>0.46379399999999998</v>
      </c>
      <c r="K129" s="17">
        <v>0.45467600000000002</v>
      </c>
      <c r="L129" s="17">
        <v>592.1</v>
      </c>
      <c r="M129" s="17">
        <v>7.9541000000000001E-2</v>
      </c>
      <c r="N129" s="17">
        <v>632</v>
      </c>
      <c r="O129" s="17">
        <v>0</v>
      </c>
      <c r="P129" s="17">
        <v>0</v>
      </c>
      <c r="Q129" s="17">
        <v>0.98314199999999996</v>
      </c>
      <c r="R129" s="17">
        <v>0.52476199999999995</v>
      </c>
      <c r="S129" s="17">
        <v>1.012122</v>
      </c>
      <c r="T129" s="17">
        <v>0.48736000000000002</v>
      </c>
      <c r="U129" s="17">
        <v>0.48152299999999998</v>
      </c>
      <c r="V129" s="17">
        <v>612.1</v>
      </c>
      <c r="W129" s="17">
        <v>0.108115</v>
      </c>
      <c r="X129" s="17">
        <v>542</v>
      </c>
      <c r="Y129" s="17">
        <v>0</v>
      </c>
      <c r="Z129" s="17">
        <v>0</v>
      </c>
      <c r="AA129" s="17">
        <v>0.74080500000000005</v>
      </c>
      <c r="AB129" s="17">
        <v>2.1325799999999999E-2</v>
      </c>
      <c r="AC129" s="17">
        <v>0.53515500000000005</v>
      </c>
      <c r="AD129" s="17">
        <v>0.25</v>
      </c>
      <c r="AE129" s="17">
        <v>1402.7</v>
      </c>
    </row>
    <row r="130" spans="1:31">
      <c r="A130" s="17">
        <v>117</v>
      </c>
      <c r="B130" s="19">
        <v>0.37339120370370371</v>
      </c>
      <c r="C130" s="17">
        <v>72.3</v>
      </c>
      <c r="D130" s="17">
        <v>9.6999999999999993</v>
      </c>
      <c r="E130" s="17">
        <v>1.2808E-2</v>
      </c>
      <c r="F130" s="17">
        <v>0.62</v>
      </c>
      <c r="G130" s="17">
        <v>0.97828099999999996</v>
      </c>
      <c r="H130" s="17">
        <v>0.584735</v>
      </c>
      <c r="I130" s="17">
        <v>1.036484</v>
      </c>
      <c r="J130" s="17">
        <v>0.45174900000000001</v>
      </c>
      <c r="K130" s="17">
        <v>0.43584699999999998</v>
      </c>
      <c r="L130" s="17">
        <v>599</v>
      </c>
      <c r="M130" s="17">
        <v>0.194104</v>
      </c>
      <c r="N130" s="17">
        <v>577</v>
      </c>
      <c r="O130" s="17">
        <v>0</v>
      </c>
      <c r="P130" s="17">
        <v>0</v>
      </c>
      <c r="Q130" s="17">
        <v>0.98776900000000001</v>
      </c>
      <c r="R130" s="17">
        <v>0.53746499999999997</v>
      </c>
      <c r="S130" s="17">
        <v>1.0473790000000001</v>
      </c>
      <c r="T130" s="17">
        <v>0.50991399999999998</v>
      </c>
      <c r="U130" s="17">
        <v>0.486848</v>
      </c>
      <c r="V130" s="17">
        <v>590.9</v>
      </c>
      <c r="W130" s="17">
        <v>0.21293100000000001</v>
      </c>
      <c r="X130" s="17">
        <v>389</v>
      </c>
      <c r="Y130" s="17">
        <v>0</v>
      </c>
      <c r="Z130" s="17">
        <v>0</v>
      </c>
      <c r="AA130" s="17">
        <v>0.748996</v>
      </c>
      <c r="AB130" s="17">
        <v>1.9728599999999999E-2</v>
      </c>
      <c r="AC130" s="17">
        <v>0.54752500000000004</v>
      </c>
      <c r="AD130" s="17">
        <v>0.25</v>
      </c>
      <c r="AE130" s="17">
        <v>1386.5</v>
      </c>
    </row>
    <row r="131" spans="1:31">
      <c r="A131" s="17">
        <v>118</v>
      </c>
      <c r="B131" s="19">
        <v>0.37344907407407407</v>
      </c>
      <c r="C131" s="17">
        <v>72.5</v>
      </c>
      <c r="D131" s="17">
        <v>8.8000000000000007</v>
      </c>
      <c r="E131" s="17">
        <v>1.1103999999999999E-2</v>
      </c>
      <c r="F131" s="17">
        <v>0.53700000000000003</v>
      </c>
      <c r="G131" s="17">
        <v>0.98761299999999996</v>
      </c>
      <c r="H131" s="17">
        <v>0.56889900000000004</v>
      </c>
      <c r="I131" s="17">
        <v>1.0446219999999999</v>
      </c>
      <c r="J131" s="17">
        <v>0.47572399999999998</v>
      </c>
      <c r="K131" s="17">
        <v>0.45540199999999997</v>
      </c>
      <c r="L131" s="17">
        <v>582</v>
      </c>
      <c r="M131" s="17">
        <v>7.5038999999999995E-2</v>
      </c>
      <c r="N131" s="17">
        <v>679</v>
      </c>
      <c r="O131" s="17">
        <v>0</v>
      </c>
      <c r="P131" s="17">
        <v>0</v>
      </c>
      <c r="Q131" s="17">
        <v>0.99127399999999999</v>
      </c>
      <c r="R131" s="17">
        <v>0.56204100000000001</v>
      </c>
      <c r="S131" s="17">
        <v>1.077242</v>
      </c>
      <c r="T131" s="17">
        <v>0.51520100000000002</v>
      </c>
      <c r="U131" s="17">
        <v>0.47825899999999999</v>
      </c>
      <c r="V131" s="17">
        <v>604.4</v>
      </c>
      <c r="W131" s="17">
        <v>0.27011200000000002</v>
      </c>
      <c r="X131" s="17">
        <v>466</v>
      </c>
      <c r="Y131" s="17">
        <v>0</v>
      </c>
      <c r="Z131" s="17">
        <v>0</v>
      </c>
      <c r="AA131" s="17">
        <v>0.73578399999999999</v>
      </c>
      <c r="AB131" s="17">
        <v>2.0507399999999999E-2</v>
      </c>
      <c r="AC131" s="17">
        <v>0.57260599999999995</v>
      </c>
      <c r="AD131" s="17">
        <v>0.25</v>
      </c>
      <c r="AE131" s="17">
        <v>1427.1</v>
      </c>
    </row>
    <row r="132" spans="1:31">
      <c r="A132" s="17">
        <v>119</v>
      </c>
      <c r="B132" s="19">
        <v>0.37349537037037034</v>
      </c>
      <c r="C132" s="17">
        <v>74.099999999999994</v>
      </c>
      <c r="D132" s="17">
        <v>8.8000000000000007</v>
      </c>
      <c r="E132" s="17">
        <v>1.0961E-2</v>
      </c>
      <c r="F132" s="17">
        <v>0.53</v>
      </c>
      <c r="G132" s="17">
        <v>0.98090200000000005</v>
      </c>
      <c r="H132" s="17">
        <v>0.57256200000000002</v>
      </c>
      <c r="I132" s="17">
        <v>1.035946</v>
      </c>
      <c r="J132" s="17">
        <v>0.46338400000000002</v>
      </c>
      <c r="K132" s="17">
        <v>0.44730500000000001</v>
      </c>
      <c r="L132" s="17">
        <v>563.6</v>
      </c>
      <c r="M132" s="17">
        <v>0.114121</v>
      </c>
      <c r="N132" s="17">
        <v>572</v>
      </c>
      <c r="O132" s="17">
        <v>0</v>
      </c>
      <c r="P132" s="17">
        <v>0</v>
      </c>
      <c r="Q132" s="17">
        <v>0.98808600000000002</v>
      </c>
      <c r="R132" s="17">
        <v>0.518787</v>
      </c>
      <c r="S132" s="17">
        <v>1.0086539999999999</v>
      </c>
      <c r="T132" s="17">
        <v>0.489867</v>
      </c>
      <c r="U132" s="17">
        <v>0.48566399999999998</v>
      </c>
      <c r="V132" s="17">
        <v>607</v>
      </c>
      <c r="W132" s="17">
        <v>0.16572700000000001</v>
      </c>
      <c r="X132" s="17">
        <v>557</v>
      </c>
      <c r="Y132" s="17">
        <v>0</v>
      </c>
      <c r="Z132" s="17">
        <v>0</v>
      </c>
      <c r="AA132" s="17">
        <v>0.74717500000000003</v>
      </c>
      <c r="AB132" s="17">
        <v>1.67917E-2</v>
      </c>
      <c r="AC132" s="17">
        <v>0.52701299999999995</v>
      </c>
      <c r="AD132" s="17">
        <v>0.25</v>
      </c>
      <c r="AE132" s="17">
        <v>1473.7</v>
      </c>
    </row>
    <row r="133" spans="1:31">
      <c r="A133" s="17">
        <v>120</v>
      </c>
      <c r="B133" s="19">
        <v>0.37355324074074076</v>
      </c>
      <c r="C133" s="17">
        <v>74.5</v>
      </c>
      <c r="D133" s="17">
        <v>8.8000000000000007</v>
      </c>
      <c r="E133" s="17">
        <v>1.1736999999999999E-2</v>
      </c>
      <c r="F133" s="17">
        <v>0.56799999999999995</v>
      </c>
      <c r="G133" s="17">
        <v>0.98612599999999995</v>
      </c>
      <c r="H133" s="17">
        <v>0.55624700000000005</v>
      </c>
      <c r="I133" s="17">
        <v>1.0217000000000001</v>
      </c>
      <c r="J133" s="17">
        <v>0.46545199999999998</v>
      </c>
      <c r="K133" s="17">
        <v>0.455567</v>
      </c>
      <c r="L133" s="17">
        <v>626.29999999999995</v>
      </c>
      <c r="M133" s="17">
        <v>4.2450000000000002E-2</v>
      </c>
      <c r="N133" s="17">
        <v>680</v>
      </c>
      <c r="O133" s="17">
        <v>0</v>
      </c>
      <c r="P133" s="17">
        <v>0</v>
      </c>
      <c r="Q133" s="17">
        <v>0.98144100000000001</v>
      </c>
      <c r="R133" s="17">
        <v>0.53340299999999996</v>
      </c>
      <c r="S133" s="17">
        <v>1.007436</v>
      </c>
      <c r="T133" s="17">
        <v>0.47403299999999998</v>
      </c>
      <c r="U133" s="17">
        <v>0.47053400000000001</v>
      </c>
      <c r="V133" s="17">
        <v>586.70000000000005</v>
      </c>
      <c r="W133" s="17">
        <v>0.16597799999999999</v>
      </c>
      <c r="X133" s="17">
        <v>577</v>
      </c>
      <c r="Y133" s="17">
        <v>0</v>
      </c>
      <c r="Z133" s="17">
        <v>0</v>
      </c>
      <c r="AA133" s="17">
        <v>0.72389899999999996</v>
      </c>
      <c r="AB133" s="17">
        <v>2.2054000000000001E-2</v>
      </c>
      <c r="AC133" s="17">
        <v>0.54385700000000003</v>
      </c>
      <c r="AD133" s="17">
        <v>0.25</v>
      </c>
      <c r="AE133" s="17">
        <v>1326.2</v>
      </c>
    </row>
    <row r="134" spans="1:31">
      <c r="A134" s="17">
        <v>121</v>
      </c>
      <c r="B134" s="19">
        <v>0.37359953703703702</v>
      </c>
      <c r="C134" s="17">
        <v>75.599999999999994</v>
      </c>
      <c r="D134" s="17">
        <v>8.8000000000000007</v>
      </c>
      <c r="E134" s="17">
        <v>1.1479E-2</v>
      </c>
      <c r="F134" s="17">
        <v>0.55500000000000005</v>
      </c>
      <c r="G134" s="17">
        <v>0.98980299999999999</v>
      </c>
      <c r="H134" s="17">
        <v>0.54606100000000002</v>
      </c>
      <c r="I134" s="17">
        <v>1.0045900000000001</v>
      </c>
      <c r="J134" s="17">
        <v>0.45852900000000002</v>
      </c>
      <c r="K134" s="17">
        <v>0.45643400000000001</v>
      </c>
      <c r="L134" s="17">
        <v>584.1</v>
      </c>
      <c r="M134" s="17">
        <v>1.7E-5</v>
      </c>
      <c r="N134" s="17">
        <v>506</v>
      </c>
      <c r="O134" s="17">
        <v>0</v>
      </c>
      <c r="P134" s="17">
        <v>0</v>
      </c>
      <c r="Q134" s="17">
        <v>0.98335899999999998</v>
      </c>
      <c r="R134" s="17">
        <v>0.50428099999999998</v>
      </c>
      <c r="S134" s="17">
        <v>0.98891300000000004</v>
      </c>
      <c r="T134" s="17">
        <v>0.48463200000000001</v>
      </c>
      <c r="U134" s="17">
        <v>0.490066</v>
      </c>
      <c r="V134" s="17">
        <v>616</v>
      </c>
      <c r="W134" s="17">
        <v>5.4040999999999999E-2</v>
      </c>
      <c r="X134" s="17">
        <v>833</v>
      </c>
      <c r="Y134" s="17">
        <v>0</v>
      </c>
      <c r="Z134" s="17">
        <v>0</v>
      </c>
      <c r="AA134" s="17">
        <v>0.75394700000000003</v>
      </c>
      <c r="AB134" s="17">
        <v>1.5396200000000001E-2</v>
      </c>
      <c r="AC134" s="17">
        <v>0.51174200000000003</v>
      </c>
      <c r="AD134" s="17">
        <v>0.25</v>
      </c>
      <c r="AE134" s="17">
        <v>1421.9</v>
      </c>
    </row>
    <row r="135" spans="1:31">
      <c r="A135" s="17">
        <v>122</v>
      </c>
      <c r="B135" s="19">
        <v>0.37365740740740744</v>
      </c>
      <c r="C135" s="17">
        <v>76.5</v>
      </c>
      <c r="D135" s="17">
        <v>8.8000000000000007</v>
      </c>
      <c r="E135" s="17">
        <v>1.1035E-2</v>
      </c>
      <c r="F135" s="17">
        <v>0.53400000000000003</v>
      </c>
      <c r="G135" s="17">
        <v>0.989124</v>
      </c>
      <c r="H135" s="17">
        <v>0.57349399999999995</v>
      </c>
      <c r="I135" s="17">
        <v>1.0259670000000001</v>
      </c>
      <c r="J135" s="17">
        <v>0.45247300000000001</v>
      </c>
      <c r="K135" s="17">
        <v>0.441021</v>
      </c>
      <c r="L135" s="17">
        <v>569.4</v>
      </c>
      <c r="M135" s="17">
        <v>0.185971</v>
      </c>
      <c r="N135" s="17">
        <v>473</v>
      </c>
      <c r="O135" s="17">
        <v>0</v>
      </c>
      <c r="P135" s="17">
        <v>0</v>
      </c>
      <c r="Q135" s="17">
        <v>0.987124</v>
      </c>
      <c r="R135" s="17">
        <v>0.53157900000000002</v>
      </c>
      <c r="S135" s="17">
        <v>1.027493</v>
      </c>
      <c r="T135" s="17">
        <v>0.49591499999999999</v>
      </c>
      <c r="U135" s="17">
        <v>0.48264499999999999</v>
      </c>
      <c r="V135" s="17">
        <v>609.79999999999995</v>
      </c>
      <c r="W135" s="17">
        <v>0.172461</v>
      </c>
      <c r="X135" s="17">
        <v>547</v>
      </c>
      <c r="Y135" s="17">
        <v>0</v>
      </c>
      <c r="Z135" s="17">
        <v>0</v>
      </c>
      <c r="AA135" s="17">
        <v>0.74253100000000005</v>
      </c>
      <c r="AB135" s="17">
        <v>1.40456E-2</v>
      </c>
      <c r="AC135" s="17">
        <v>0.53854400000000002</v>
      </c>
      <c r="AD135" s="17">
        <v>0.25</v>
      </c>
      <c r="AE135" s="17">
        <v>1458.8</v>
      </c>
    </row>
    <row r="136" spans="1:31">
      <c r="A136" s="17">
        <v>123</v>
      </c>
      <c r="B136" s="19">
        <v>0.3737037037037037</v>
      </c>
      <c r="C136" s="17">
        <v>77.400000000000006</v>
      </c>
      <c r="D136" s="17">
        <v>7.9</v>
      </c>
      <c r="E136" s="17">
        <v>1.0517E-2</v>
      </c>
      <c r="F136" s="17">
        <v>0.50900000000000001</v>
      </c>
      <c r="G136" s="17">
        <v>0.98528400000000005</v>
      </c>
      <c r="H136" s="17">
        <v>0.54771400000000003</v>
      </c>
      <c r="I136" s="17">
        <v>1.0111669999999999</v>
      </c>
      <c r="J136" s="17">
        <v>0.463453</v>
      </c>
      <c r="K136" s="17">
        <v>0.45833499999999999</v>
      </c>
      <c r="L136" s="17">
        <v>602.4</v>
      </c>
      <c r="M136" s="17">
        <v>0.10516300000000001</v>
      </c>
      <c r="N136" s="17">
        <v>695</v>
      </c>
      <c r="O136" s="17">
        <v>0</v>
      </c>
      <c r="P136" s="17">
        <v>0</v>
      </c>
      <c r="Q136" s="17">
        <v>0.98808700000000005</v>
      </c>
      <c r="R136" s="17">
        <v>0.515513</v>
      </c>
      <c r="S136" s="17">
        <v>1.0025310000000001</v>
      </c>
      <c r="T136" s="17">
        <v>0.48701800000000001</v>
      </c>
      <c r="U136" s="17">
        <v>0.485788</v>
      </c>
      <c r="V136" s="17">
        <v>580</v>
      </c>
      <c r="W136" s="17">
        <v>0.19678999999999999</v>
      </c>
      <c r="X136" s="17">
        <v>485</v>
      </c>
      <c r="Y136" s="17">
        <v>0</v>
      </c>
      <c r="Z136" s="17">
        <v>0</v>
      </c>
      <c r="AA136" s="17">
        <v>0.74736599999999997</v>
      </c>
      <c r="AB136" s="17">
        <v>1.9562599999999999E-2</v>
      </c>
      <c r="AC136" s="17">
        <v>0.52504099999999998</v>
      </c>
      <c r="AD136" s="17">
        <v>0.25</v>
      </c>
      <c r="AE136" s="17">
        <v>1378.7</v>
      </c>
    </row>
    <row r="137" spans="1:31">
      <c r="A137" s="17">
        <v>124</v>
      </c>
      <c r="B137" s="19">
        <v>0.37376157407407407</v>
      </c>
      <c r="C137" s="17">
        <v>77.8</v>
      </c>
      <c r="D137" s="17">
        <v>8.8000000000000007</v>
      </c>
      <c r="E137" s="17">
        <v>1.1453E-2</v>
      </c>
      <c r="F137" s="17">
        <v>0.55400000000000005</v>
      </c>
      <c r="G137" s="17">
        <v>0.986877</v>
      </c>
      <c r="H137" s="17">
        <v>0.53636700000000004</v>
      </c>
      <c r="I137" s="17">
        <v>0.99775599999999998</v>
      </c>
      <c r="J137" s="17">
        <v>0.46138899999999999</v>
      </c>
      <c r="K137" s="17">
        <v>0.46242699999999998</v>
      </c>
      <c r="L137" s="17">
        <v>597.5</v>
      </c>
      <c r="M137" s="17">
        <v>5.4080999999999997E-2</v>
      </c>
      <c r="N137" s="17">
        <v>396</v>
      </c>
      <c r="O137" s="17">
        <v>0</v>
      </c>
      <c r="P137" s="17">
        <v>0</v>
      </c>
      <c r="Q137" s="17">
        <v>0.98718600000000001</v>
      </c>
      <c r="R137" s="17">
        <v>0.51151899999999995</v>
      </c>
      <c r="S137" s="17">
        <v>0.97719599999999995</v>
      </c>
      <c r="T137" s="17">
        <v>0.46567700000000001</v>
      </c>
      <c r="U137" s="17">
        <v>0.47654400000000002</v>
      </c>
      <c r="V137" s="17">
        <v>596.4</v>
      </c>
      <c r="W137" s="17">
        <v>0.158579</v>
      </c>
      <c r="X137" s="17">
        <v>722</v>
      </c>
      <c r="Y137" s="17">
        <v>0</v>
      </c>
      <c r="Z137" s="17">
        <v>0</v>
      </c>
      <c r="AA137" s="17">
        <v>0.73314400000000002</v>
      </c>
      <c r="AB137" s="17">
        <v>1.23684E-2</v>
      </c>
      <c r="AC137" s="17">
        <v>0.51727900000000004</v>
      </c>
      <c r="AD137" s="17">
        <v>0.25</v>
      </c>
      <c r="AE137" s="17">
        <v>1390.1</v>
      </c>
    </row>
    <row r="138" spans="1:31">
      <c r="A138" s="17">
        <v>125</v>
      </c>
      <c r="B138" s="19">
        <v>0.37380787037037039</v>
      </c>
      <c r="C138" s="17">
        <v>79.599999999999994</v>
      </c>
      <c r="D138" s="17">
        <v>7.9</v>
      </c>
      <c r="E138" s="17">
        <v>9.835E-3</v>
      </c>
      <c r="F138" s="17">
        <v>0.47599999999999998</v>
      </c>
      <c r="G138" s="17">
        <v>0.99096899999999999</v>
      </c>
      <c r="H138" s="17">
        <v>0.56364300000000001</v>
      </c>
      <c r="I138" s="17">
        <v>1.022672</v>
      </c>
      <c r="J138" s="17">
        <v>0.45902900000000002</v>
      </c>
      <c r="K138" s="17">
        <v>0.448853</v>
      </c>
      <c r="L138" s="17">
        <v>577.1</v>
      </c>
      <c r="M138" s="17">
        <v>0.11298900000000001</v>
      </c>
      <c r="N138" s="17">
        <v>827</v>
      </c>
      <c r="O138" s="17">
        <v>0</v>
      </c>
      <c r="P138" s="17">
        <v>0</v>
      </c>
      <c r="Q138" s="17">
        <v>0.98270000000000002</v>
      </c>
      <c r="R138" s="17">
        <v>0.52695499999999995</v>
      </c>
      <c r="S138" s="17">
        <v>1.0046729999999999</v>
      </c>
      <c r="T138" s="17">
        <v>0.47771799999999998</v>
      </c>
      <c r="U138" s="17">
        <v>0.47549599999999997</v>
      </c>
      <c r="V138" s="17">
        <v>587.70000000000005</v>
      </c>
      <c r="W138" s="17">
        <v>0.17375699999999999</v>
      </c>
      <c r="X138" s="17">
        <v>554</v>
      </c>
      <c r="Y138" s="17">
        <v>0</v>
      </c>
      <c r="Z138" s="17">
        <v>0</v>
      </c>
      <c r="AA138" s="17">
        <v>0.73153299999999999</v>
      </c>
      <c r="AB138" s="17">
        <v>2.22294E-2</v>
      </c>
      <c r="AC138" s="17">
        <v>0.537574</v>
      </c>
      <c r="AD138" s="17">
        <v>0.25</v>
      </c>
      <c r="AE138" s="17">
        <v>1439.2</v>
      </c>
    </row>
    <row r="139" spans="1:31">
      <c r="A139" s="17">
        <v>126</v>
      </c>
      <c r="B139" s="19">
        <v>0.37386574074074069</v>
      </c>
      <c r="C139" s="17">
        <v>78.7</v>
      </c>
      <c r="D139" s="17">
        <v>7.9</v>
      </c>
      <c r="E139" s="17">
        <v>1.0423E-2</v>
      </c>
      <c r="F139" s="17">
        <v>0.504</v>
      </c>
      <c r="G139" s="17">
        <v>0.98438199999999998</v>
      </c>
      <c r="H139" s="17">
        <v>0.52547600000000005</v>
      </c>
      <c r="I139" s="17">
        <v>0.975692</v>
      </c>
      <c r="J139" s="17">
        <v>0.45021600000000001</v>
      </c>
      <c r="K139" s="17">
        <v>0.46143200000000001</v>
      </c>
      <c r="L139" s="17">
        <v>610.70000000000005</v>
      </c>
      <c r="M139" s="17">
        <v>2.4000000000000001E-5</v>
      </c>
      <c r="N139" s="17">
        <v>627</v>
      </c>
      <c r="O139" s="17">
        <v>0</v>
      </c>
      <c r="P139" s="17">
        <v>0</v>
      </c>
      <c r="Q139" s="17">
        <v>0.98534299999999997</v>
      </c>
      <c r="R139" s="17">
        <v>0.50560700000000003</v>
      </c>
      <c r="S139" s="17">
        <v>0.96133999999999997</v>
      </c>
      <c r="T139" s="17">
        <v>0.455733</v>
      </c>
      <c r="U139" s="17">
        <v>0.47405999999999998</v>
      </c>
      <c r="V139" s="17">
        <v>615</v>
      </c>
      <c r="W139" s="17">
        <v>0.144592</v>
      </c>
      <c r="X139" s="17">
        <v>381</v>
      </c>
      <c r="Y139" s="17">
        <v>0</v>
      </c>
      <c r="Z139" s="17">
        <v>0</v>
      </c>
      <c r="AA139" s="17">
        <v>0.72932399999999997</v>
      </c>
      <c r="AB139" s="17">
        <v>1.7917099999999998E-2</v>
      </c>
      <c r="AC139" s="17">
        <v>0.51377200000000001</v>
      </c>
      <c r="AD139" s="17">
        <v>0.25</v>
      </c>
      <c r="AE139" s="17">
        <v>1359.9</v>
      </c>
    </row>
    <row r="140" spans="1:31">
      <c r="A140" s="17">
        <v>127</v>
      </c>
      <c r="B140" s="19">
        <v>0.37391203703703701</v>
      </c>
      <c r="C140" s="17">
        <v>81.599999999999994</v>
      </c>
      <c r="D140" s="17">
        <v>7.9</v>
      </c>
      <c r="E140" s="17">
        <v>9.8759999999999994E-3</v>
      </c>
      <c r="F140" s="17">
        <v>0.47799999999999998</v>
      </c>
      <c r="G140" s="17">
        <v>0.98306499999999997</v>
      </c>
      <c r="H140" s="17">
        <v>0.53048499999999998</v>
      </c>
      <c r="I140" s="17">
        <v>0.95584400000000003</v>
      </c>
      <c r="J140" s="17">
        <v>0.42535899999999999</v>
      </c>
      <c r="K140" s="17">
        <v>0.44500899999999999</v>
      </c>
      <c r="L140" s="17">
        <v>582.4</v>
      </c>
      <c r="M140" s="17">
        <v>9.6776000000000001E-2</v>
      </c>
      <c r="N140" s="17">
        <v>568</v>
      </c>
      <c r="O140" s="17">
        <v>0</v>
      </c>
      <c r="P140" s="17">
        <v>0</v>
      </c>
      <c r="Q140" s="17">
        <v>0.98757300000000003</v>
      </c>
      <c r="R140" s="17">
        <v>0.50816799999999995</v>
      </c>
      <c r="S140" s="17">
        <v>0.95868900000000001</v>
      </c>
      <c r="T140" s="17">
        <v>0.450521</v>
      </c>
      <c r="U140" s="17">
        <v>0.46993400000000002</v>
      </c>
      <c r="V140" s="17">
        <v>556.29999999999995</v>
      </c>
      <c r="W140" s="17">
        <v>0.151115</v>
      </c>
      <c r="X140" s="17">
        <v>398</v>
      </c>
      <c r="Y140" s="17">
        <v>0</v>
      </c>
      <c r="Z140" s="17">
        <v>0</v>
      </c>
      <c r="AA140" s="17">
        <v>0.72297599999999995</v>
      </c>
      <c r="AB140" s="17">
        <v>1.55119E-2</v>
      </c>
      <c r="AC140" s="17">
        <v>0.51515599999999995</v>
      </c>
      <c r="AD140" s="17">
        <v>0.25</v>
      </c>
      <c r="AE140" s="17">
        <v>1426.2</v>
      </c>
    </row>
    <row r="141" spans="1:31">
      <c r="A141" s="17">
        <v>128</v>
      </c>
      <c r="B141" s="19">
        <v>0.37396990740740743</v>
      </c>
      <c r="C141" s="17">
        <v>80.3</v>
      </c>
      <c r="D141" s="17">
        <v>7.9</v>
      </c>
      <c r="E141" s="17">
        <v>1.0312999999999999E-2</v>
      </c>
      <c r="F141" s="17">
        <v>0.499</v>
      </c>
      <c r="G141" s="17">
        <v>0.98855400000000004</v>
      </c>
      <c r="H141" s="17">
        <v>0.51051500000000005</v>
      </c>
      <c r="I141" s="17">
        <v>0.95281700000000003</v>
      </c>
      <c r="J141" s="17">
        <v>0.44230199999999997</v>
      </c>
      <c r="K141" s="17">
        <v>0.46420400000000001</v>
      </c>
      <c r="L141" s="17">
        <v>582.79999999999995</v>
      </c>
      <c r="M141" s="17">
        <v>5.8678000000000001E-2</v>
      </c>
      <c r="N141" s="17">
        <v>563</v>
      </c>
      <c r="O141" s="17">
        <v>0</v>
      </c>
      <c r="P141" s="17">
        <v>0</v>
      </c>
      <c r="Q141" s="17">
        <v>0.990012</v>
      </c>
      <c r="R141" s="17">
        <v>0.480217</v>
      </c>
      <c r="S141" s="17">
        <v>0.94217499999999998</v>
      </c>
      <c r="T141" s="17">
        <v>0.46195799999999998</v>
      </c>
      <c r="U141" s="17">
        <v>0.49031000000000002</v>
      </c>
      <c r="V141" s="17">
        <v>632.29999999999995</v>
      </c>
      <c r="W141" s="17">
        <v>5.2213000000000002E-2</v>
      </c>
      <c r="X141" s="17">
        <v>571</v>
      </c>
      <c r="Y141" s="17">
        <v>0</v>
      </c>
      <c r="Z141" s="17">
        <v>0</v>
      </c>
      <c r="AA141" s="17">
        <v>0.75432299999999997</v>
      </c>
      <c r="AB141" s="17">
        <v>1.54063E-2</v>
      </c>
      <c r="AC141" s="17">
        <v>0.48733399999999999</v>
      </c>
      <c r="AD141" s="17">
        <v>0.25</v>
      </c>
      <c r="AE141" s="17">
        <v>1425.1</v>
      </c>
    </row>
    <row r="142" spans="1:31">
      <c r="A142" s="17">
        <v>129</v>
      </c>
      <c r="B142" s="19">
        <v>0.37401620370370375</v>
      </c>
      <c r="C142" s="17">
        <v>83</v>
      </c>
      <c r="D142" s="17">
        <v>7.9</v>
      </c>
      <c r="E142" s="17">
        <v>1.0602E-2</v>
      </c>
      <c r="F142" s="17">
        <v>0.51300000000000001</v>
      </c>
      <c r="G142" s="17">
        <v>0.98363800000000001</v>
      </c>
      <c r="H142" s="17">
        <v>0.52749500000000005</v>
      </c>
      <c r="I142" s="17">
        <v>0.99528899999999998</v>
      </c>
      <c r="J142" s="17">
        <v>0.46779399999999999</v>
      </c>
      <c r="K142" s="17">
        <v>0.47000799999999998</v>
      </c>
      <c r="L142" s="17">
        <v>625.70000000000005</v>
      </c>
      <c r="M142" s="17">
        <v>0.23074900000000001</v>
      </c>
      <c r="N142" s="17">
        <v>499</v>
      </c>
      <c r="O142" s="17">
        <v>0</v>
      </c>
      <c r="P142" s="17">
        <v>0</v>
      </c>
      <c r="Q142" s="17">
        <v>0.98400900000000002</v>
      </c>
      <c r="R142" s="17">
        <v>0.48314299999999999</v>
      </c>
      <c r="S142" s="17">
        <v>0.91008599999999995</v>
      </c>
      <c r="T142" s="17">
        <v>0.42694300000000002</v>
      </c>
      <c r="U142" s="17">
        <v>0.46912300000000001</v>
      </c>
      <c r="V142" s="17">
        <v>580.1</v>
      </c>
      <c r="W142" s="17">
        <v>0.15695799999999999</v>
      </c>
      <c r="X142" s="17">
        <v>413</v>
      </c>
      <c r="Y142" s="17">
        <v>0</v>
      </c>
      <c r="Z142" s="17">
        <v>0</v>
      </c>
      <c r="AA142" s="17">
        <v>0.72172800000000004</v>
      </c>
      <c r="AB142" s="17">
        <v>1.46623E-2</v>
      </c>
      <c r="AC142" s="17">
        <v>0.48940299999999998</v>
      </c>
      <c r="AD142" s="17">
        <v>0.25</v>
      </c>
      <c r="AE142" s="17">
        <v>1327.4</v>
      </c>
    </row>
    <row r="143" spans="1:31">
      <c r="A143" s="17">
        <v>130</v>
      </c>
      <c r="B143" s="19">
        <v>0.37407407407407406</v>
      </c>
      <c r="C143" s="17">
        <v>82.5</v>
      </c>
      <c r="D143" s="17">
        <v>7.9</v>
      </c>
      <c r="E143" s="17">
        <v>1.0196E-2</v>
      </c>
      <c r="F143" s="17">
        <v>0.49299999999999999</v>
      </c>
      <c r="G143" s="17">
        <v>0.98555300000000001</v>
      </c>
      <c r="H143" s="17">
        <v>0.509579</v>
      </c>
      <c r="I143" s="17">
        <v>0.91660600000000003</v>
      </c>
      <c r="J143" s="17">
        <v>0.40702700000000003</v>
      </c>
      <c r="K143" s="17">
        <v>0.44405899999999998</v>
      </c>
      <c r="L143" s="17">
        <v>586.1</v>
      </c>
      <c r="M143" s="17">
        <v>0.151396</v>
      </c>
      <c r="N143" s="17">
        <v>747</v>
      </c>
      <c r="O143" s="17">
        <v>0</v>
      </c>
      <c r="P143" s="17">
        <v>0</v>
      </c>
      <c r="Q143" s="17">
        <v>0.98562700000000003</v>
      </c>
      <c r="R143" s="17">
        <v>0.48365399999999997</v>
      </c>
      <c r="S143" s="17">
        <v>0.93816699999999997</v>
      </c>
      <c r="T143" s="17">
        <v>0.454513</v>
      </c>
      <c r="U143" s="17">
        <v>0.48446899999999998</v>
      </c>
      <c r="V143" s="17">
        <v>586.29999999999995</v>
      </c>
      <c r="W143" s="17">
        <v>0.10384400000000001</v>
      </c>
      <c r="X143" s="17">
        <v>553</v>
      </c>
      <c r="Y143" s="17">
        <v>0</v>
      </c>
      <c r="Z143" s="17">
        <v>0</v>
      </c>
      <c r="AA143" s="17">
        <v>0.74533700000000003</v>
      </c>
      <c r="AB143" s="17">
        <v>2.0447199999999999E-2</v>
      </c>
      <c r="AC143" s="17">
        <v>0.49294700000000002</v>
      </c>
      <c r="AD143" s="17">
        <v>0.25</v>
      </c>
      <c r="AE143" s="17">
        <v>1417</v>
      </c>
    </row>
    <row r="144" spans="1:31">
      <c r="A144" s="17">
        <v>131</v>
      </c>
      <c r="B144" s="19">
        <v>0.37412037037037038</v>
      </c>
      <c r="C144" s="17">
        <v>84</v>
      </c>
      <c r="D144" s="17">
        <v>7.9</v>
      </c>
      <c r="E144" s="17">
        <v>1.0211E-2</v>
      </c>
      <c r="F144" s="17">
        <v>0.49399999999999999</v>
      </c>
      <c r="G144" s="17">
        <v>0.98318499999999998</v>
      </c>
      <c r="H144" s="17">
        <v>0.47303699999999999</v>
      </c>
      <c r="I144" s="17">
        <v>0.87247399999999997</v>
      </c>
      <c r="J144" s="17">
        <v>0.39943800000000002</v>
      </c>
      <c r="K144" s="17">
        <v>0.45782200000000001</v>
      </c>
      <c r="L144" s="17">
        <v>590</v>
      </c>
      <c r="M144" s="17">
        <v>6.0000000000000002E-6</v>
      </c>
      <c r="N144" s="17">
        <v>612</v>
      </c>
      <c r="O144" s="17">
        <v>0</v>
      </c>
      <c r="P144" s="17">
        <v>0</v>
      </c>
      <c r="Q144" s="17">
        <v>0.985823</v>
      </c>
      <c r="R144" s="17">
        <v>0.453013</v>
      </c>
      <c r="S144" s="17">
        <v>0.87159399999999998</v>
      </c>
      <c r="T144" s="17">
        <v>0.41858099999999998</v>
      </c>
      <c r="U144" s="17">
        <v>0.48024800000000001</v>
      </c>
      <c r="V144" s="17">
        <v>631.29999999999995</v>
      </c>
      <c r="W144" s="17">
        <v>0.174821</v>
      </c>
      <c r="X144" s="17">
        <v>630</v>
      </c>
      <c r="Y144" s="17">
        <v>0</v>
      </c>
      <c r="Z144" s="17">
        <v>0</v>
      </c>
      <c r="AA144" s="17">
        <v>0.738842</v>
      </c>
      <c r="AB144" s="17">
        <v>1.6911900000000001E-2</v>
      </c>
      <c r="AC144" s="17">
        <v>0.460092</v>
      </c>
      <c r="AD144" s="17">
        <v>0.25</v>
      </c>
      <c r="AE144" s="17">
        <v>1407.7</v>
      </c>
    </row>
    <row r="145" spans="1:31">
      <c r="A145" s="17">
        <v>132</v>
      </c>
      <c r="B145" s="19">
        <v>0.37417824074074074</v>
      </c>
      <c r="C145" s="17">
        <v>85.2</v>
      </c>
      <c r="D145" s="17">
        <v>7</v>
      </c>
      <c r="E145" s="17">
        <v>9.214E-3</v>
      </c>
      <c r="F145" s="17">
        <v>0.44600000000000001</v>
      </c>
      <c r="G145" s="17">
        <v>0.97536599999999996</v>
      </c>
      <c r="H145" s="17">
        <v>0.45802300000000001</v>
      </c>
      <c r="I145" s="17">
        <v>0.83169000000000004</v>
      </c>
      <c r="J145" s="17">
        <v>0.37366700000000003</v>
      </c>
      <c r="K145" s="17">
        <v>0.44928600000000002</v>
      </c>
      <c r="L145" s="17">
        <v>606.9</v>
      </c>
      <c r="M145" s="17">
        <v>6.9999999999999999E-6</v>
      </c>
      <c r="N145" s="17">
        <v>588</v>
      </c>
      <c r="O145" s="17">
        <v>0</v>
      </c>
      <c r="P145" s="17">
        <v>0</v>
      </c>
      <c r="Q145" s="17">
        <v>0.985286</v>
      </c>
      <c r="R145" s="17">
        <v>0.455841</v>
      </c>
      <c r="S145" s="17">
        <v>0.86501600000000001</v>
      </c>
      <c r="T145" s="17">
        <v>0.40917500000000001</v>
      </c>
      <c r="U145" s="17">
        <v>0.473026</v>
      </c>
      <c r="V145" s="17">
        <v>579.29999999999995</v>
      </c>
      <c r="W145" s="17">
        <v>5.5085000000000002E-2</v>
      </c>
      <c r="X145" s="17">
        <v>572</v>
      </c>
      <c r="Y145" s="17">
        <v>0</v>
      </c>
      <c r="Z145" s="17">
        <v>0</v>
      </c>
      <c r="AA145" s="17">
        <v>0.72773299999999996</v>
      </c>
      <c r="AB145" s="17">
        <v>1.4885199999999999E-2</v>
      </c>
      <c r="AC145" s="17">
        <v>0.46193099999999998</v>
      </c>
      <c r="AD145" s="17">
        <v>0.25</v>
      </c>
      <c r="AE145" s="17">
        <v>1368.6</v>
      </c>
    </row>
    <row r="146" spans="1:31">
      <c r="A146" s="17">
        <v>133</v>
      </c>
      <c r="B146" s="19">
        <v>0.37422453703703701</v>
      </c>
      <c r="C146" s="17">
        <v>85.8</v>
      </c>
      <c r="D146" s="17">
        <v>7</v>
      </c>
      <c r="E146" s="17">
        <v>9.8989999999999998E-3</v>
      </c>
      <c r="F146" s="17">
        <v>0.47899999999999998</v>
      </c>
      <c r="G146" s="17">
        <v>0.971557</v>
      </c>
      <c r="H146" s="17">
        <v>0.446465</v>
      </c>
      <c r="I146" s="17">
        <v>0.80673399999999995</v>
      </c>
      <c r="J146" s="17">
        <v>0.36026999999999998</v>
      </c>
      <c r="K146" s="17">
        <v>0.44657799999999997</v>
      </c>
      <c r="L146" s="17">
        <v>660.6</v>
      </c>
      <c r="M146" s="17">
        <v>0.163546</v>
      </c>
      <c r="N146" s="17">
        <v>727</v>
      </c>
      <c r="O146" s="17">
        <v>0</v>
      </c>
      <c r="P146" s="17">
        <v>0</v>
      </c>
      <c r="Q146" s="17">
        <v>0.98092999999999997</v>
      </c>
      <c r="R146" s="17">
        <v>0.43161300000000002</v>
      </c>
      <c r="S146" s="17">
        <v>0.81320499999999996</v>
      </c>
      <c r="T146" s="17">
        <v>0.38159199999999999</v>
      </c>
      <c r="U146" s="17">
        <v>0.46924399999999999</v>
      </c>
      <c r="V146" s="17">
        <v>647.79999999999995</v>
      </c>
      <c r="W146" s="17">
        <v>0.19919799999999999</v>
      </c>
      <c r="X146" s="17">
        <v>490</v>
      </c>
      <c r="Y146" s="17">
        <v>0</v>
      </c>
      <c r="Z146" s="17">
        <v>0</v>
      </c>
      <c r="AA146" s="17">
        <v>0.72191399999999994</v>
      </c>
      <c r="AB146" s="17">
        <v>1.99305E-2</v>
      </c>
      <c r="AC146" s="17">
        <v>0.43921900000000003</v>
      </c>
      <c r="AD146" s="17">
        <v>0.25</v>
      </c>
      <c r="AE146" s="17">
        <v>1257.2</v>
      </c>
    </row>
    <row r="147" spans="1:31">
      <c r="A147" s="17">
        <v>134</v>
      </c>
      <c r="B147" s="19">
        <v>0.37428240740740742</v>
      </c>
      <c r="C147" s="17">
        <v>86.7</v>
      </c>
      <c r="D147" s="17">
        <v>7</v>
      </c>
      <c r="E147" s="17">
        <v>9.3819999999999997E-3</v>
      </c>
      <c r="F147" s="17">
        <v>0.45400000000000001</v>
      </c>
      <c r="G147" s="17">
        <v>0.981375</v>
      </c>
      <c r="H147" s="17">
        <v>0.441189</v>
      </c>
      <c r="I147" s="17">
        <v>0.76990199999999998</v>
      </c>
      <c r="J147" s="17">
        <v>0.32871299999999998</v>
      </c>
      <c r="K147" s="17">
        <v>0.426954</v>
      </c>
      <c r="L147" s="17">
        <v>626.1</v>
      </c>
      <c r="M147" s="17">
        <v>0.18218100000000001</v>
      </c>
      <c r="N147" s="17">
        <v>648</v>
      </c>
      <c r="O147" s="17">
        <v>0</v>
      </c>
      <c r="P147" s="17">
        <v>0</v>
      </c>
      <c r="Q147" s="17">
        <v>0.97781499999999999</v>
      </c>
      <c r="R147" s="17">
        <v>0.40985199999999999</v>
      </c>
      <c r="S147" s="17">
        <v>0.77016899999999999</v>
      </c>
      <c r="T147" s="17">
        <v>0.36031600000000003</v>
      </c>
      <c r="U147" s="17">
        <v>0.46784100000000001</v>
      </c>
      <c r="V147" s="17">
        <v>651.79999999999995</v>
      </c>
      <c r="W147" s="17">
        <v>0.120976</v>
      </c>
      <c r="X147" s="17">
        <v>434</v>
      </c>
      <c r="Y147" s="17">
        <v>0</v>
      </c>
      <c r="Z147" s="17">
        <v>0</v>
      </c>
      <c r="AA147" s="17">
        <v>0.71975500000000003</v>
      </c>
      <c r="AB147" s="17">
        <v>1.68997E-2</v>
      </c>
      <c r="AC147" s="17">
        <v>0.41594100000000001</v>
      </c>
      <c r="AD147" s="17">
        <v>0.25</v>
      </c>
      <c r="AE147" s="17">
        <v>1326.7</v>
      </c>
    </row>
    <row r="148" spans="1:31">
      <c r="A148" s="17">
        <v>135</v>
      </c>
      <c r="B148" s="19">
        <v>0.37432870370370369</v>
      </c>
      <c r="C148" s="17">
        <v>88</v>
      </c>
      <c r="D148" s="17">
        <v>7</v>
      </c>
      <c r="E148" s="17">
        <v>9.5639999999999996E-3</v>
      </c>
      <c r="F148" s="17">
        <v>0.46300000000000002</v>
      </c>
      <c r="G148" s="17">
        <v>0.98347499999999999</v>
      </c>
      <c r="H148" s="17">
        <v>0.41925000000000001</v>
      </c>
      <c r="I148" s="17">
        <v>0.75966100000000003</v>
      </c>
      <c r="J148" s="17">
        <v>0.34040999999999999</v>
      </c>
      <c r="K148" s="17">
        <v>0.44810800000000001</v>
      </c>
      <c r="L148" s="17">
        <v>655.20000000000005</v>
      </c>
      <c r="M148" s="17">
        <v>7.0935999999999999E-2</v>
      </c>
      <c r="N148" s="17">
        <v>695</v>
      </c>
      <c r="O148" s="17">
        <v>0</v>
      </c>
      <c r="P148" s="17">
        <v>0</v>
      </c>
      <c r="Q148" s="17">
        <v>0.981402</v>
      </c>
      <c r="R148" s="17">
        <v>0.426344</v>
      </c>
      <c r="S148" s="17">
        <v>0.78464500000000004</v>
      </c>
      <c r="T148" s="17">
        <v>0.35830099999999998</v>
      </c>
      <c r="U148" s="17">
        <v>0.45664100000000002</v>
      </c>
      <c r="V148" s="17">
        <v>622.29999999999995</v>
      </c>
      <c r="W148" s="17">
        <v>0.33533000000000002</v>
      </c>
      <c r="X148" s="17">
        <v>505</v>
      </c>
      <c r="Y148" s="17">
        <v>0</v>
      </c>
      <c r="Z148" s="17">
        <v>0</v>
      </c>
      <c r="AA148" s="17">
        <v>0.70252499999999996</v>
      </c>
      <c r="AB148" s="17">
        <v>1.8931400000000001E-2</v>
      </c>
      <c r="AC148" s="17">
        <v>0.43312699999999998</v>
      </c>
      <c r="AD148" s="17">
        <v>0.25</v>
      </c>
      <c r="AE148" s="17">
        <v>1267.5999999999999</v>
      </c>
    </row>
    <row r="149" spans="1:31">
      <c r="A149" s="17">
        <v>136</v>
      </c>
      <c r="B149" s="19">
        <v>0.37438657407407411</v>
      </c>
      <c r="C149" s="17">
        <v>88.7</v>
      </c>
      <c r="D149" s="17">
        <v>7</v>
      </c>
      <c r="E149" s="17">
        <v>1.0684000000000001E-2</v>
      </c>
      <c r="F149" s="17">
        <v>0.51700000000000002</v>
      </c>
      <c r="G149" s="17">
        <v>0.98253900000000005</v>
      </c>
      <c r="H149" s="17">
        <v>0.42294500000000002</v>
      </c>
      <c r="I149" s="17">
        <v>0.73867400000000005</v>
      </c>
      <c r="J149" s="17">
        <v>0.31572899999999998</v>
      </c>
      <c r="K149" s="17">
        <v>0.427427</v>
      </c>
      <c r="L149" s="17">
        <v>725.4</v>
      </c>
      <c r="M149" s="17">
        <v>0.25522699999999998</v>
      </c>
      <c r="N149" s="17">
        <v>562</v>
      </c>
      <c r="O149" s="17">
        <v>0</v>
      </c>
      <c r="P149" s="17">
        <v>0</v>
      </c>
      <c r="Q149" s="17">
        <v>0.97523300000000002</v>
      </c>
      <c r="R149" s="17">
        <v>0.402117</v>
      </c>
      <c r="S149" s="17">
        <v>0.74443199999999998</v>
      </c>
      <c r="T149" s="17">
        <v>0.34231499999999998</v>
      </c>
      <c r="U149" s="17">
        <v>0.45983400000000002</v>
      </c>
      <c r="V149" s="17">
        <v>662</v>
      </c>
      <c r="W149" s="17">
        <v>0.29316199999999998</v>
      </c>
      <c r="X149" s="17">
        <v>612</v>
      </c>
      <c r="Y149" s="17">
        <v>0</v>
      </c>
      <c r="Z149" s="17">
        <v>0</v>
      </c>
      <c r="AA149" s="17">
        <v>0.70743599999999995</v>
      </c>
      <c r="AB149" s="17">
        <v>1.6975899999999999E-2</v>
      </c>
      <c r="AC149" s="17">
        <v>0.40792800000000001</v>
      </c>
      <c r="AD149" s="17">
        <v>0.25</v>
      </c>
      <c r="AE149" s="17">
        <v>1144.9000000000001</v>
      </c>
    </row>
    <row r="150" spans="1:31">
      <c r="A150" s="17">
        <v>137</v>
      </c>
      <c r="B150" s="19">
        <v>0.37443287037037037</v>
      </c>
      <c r="C150" s="17">
        <v>89.4</v>
      </c>
      <c r="D150" s="17">
        <v>7</v>
      </c>
      <c r="E150" s="17">
        <v>9.9179999999999997E-3</v>
      </c>
      <c r="F150" s="17">
        <v>0.48</v>
      </c>
      <c r="G150" s="17">
        <v>0.97727900000000001</v>
      </c>
      <c r="H150" s="17">
        <v>0.40992200000000001</v>
      </c>
      <c r="I150" s="17">
        <v>0.71319500000000002</v>
      </c>
      <c r="J150" s="17">
        <v>0.30327300000000001</v>
      </c>
      <c r="K150" s="17">
        <v>0.425232</v>
      </c>
      <c r="L150" s="17">
        <v>677.9</v>
      </c>
      <c r="M150" s="17">
        <v>0.239014</v>
      </c>
      <c r="N150" s="17">
        <v>575</v>
      </c>
      <c r="O150" s="17">
        <v>0</v>
      </c>
      <c r="P150" s="17">
        <v>0</v>
      </c>
      <c r="Q150" s="17">
        <v>0.97498799999999997</v>
      </c>
      <c r="R150" s="17">
        <v>0.39853</v>
      </c>
      <c r="S150" s="17">
        <v>0.73316499999999996</v>
      </c>
      <c r="T150" s="17">
        <v>0.33463500000000002</v>
      </c>
      <c r="U150" s="17">
        <v>0.45642500000000003</v>
      </c>
      <c r="V150" s="17">
        <v>638</v>
      </c>
      <c r="W150" s="17">
        <v>0.19447800000000001</v>
      </c>
      <c r="X150" s="17">
        <v>450</v>
      </c>
      <c r="Y150" s="17">
        <v>0</v>
      </c>
      <c r="Z150" s="17">
        <v>0</v>
      </c>
      <c r="AA150" s="17">
        <v>0.70219299999999996</v>
      </c>
      <c r="AB150" s="17">
        <v>1.6254600000000001E-2</v>
      </c>
      <c r="AC150" s="17">
        <v>0.40396900000000002</v>
      </c>
      <c r="AD150" s="17">
        <v>0.25</v>
      </c>
      <c r="AE150" s="17">
        <v>1225.2</v>
      </c>
    </row>
    <row r="151" spans="1:31">
      <c r="A151" s="17">
        <v>138</v>
      </c>
      <c r="B151" s="19">
        <v>0.37449074074074074</v>
      </c>
      <c r="C151" s="17">
        <v>91.1</v>
      </c>
      <c r="D151" s="17">
        <v>7</v>
      </c>
      <c r="E151" s="17">
        <v>9.8239999999999994E-3</v>
      </c>
      <c r="F151" s="17">
        <v>0.47499999999999998</v>
      </c>
      <c r="G151" s="17">
        <v>0.97465500000000005</v>
      </c>
      <c r="H151" s="17">
        <v>0.38442300000000001</v>
      </c>
      <c r="I151" s="17">
        <v>0.65105900000000005</v>
      </c>
      <c r="J151" s="17">
        <v>0.26663700000000001</v>
      </c>
      <c r="K151" s="17">
        <v>0.40954299999999999</v>
      </c>
      <c r="L151" s="17">
        <v>673.7</v>
      </c>
      <c r="M151" s="17">
        <v>0.23863599999999999</v>
      </c>
      <c r="N151" s="17">
        <v>737</v>
      </c>
      <c r="O151" s="17">
        <v>0</v>
      </c>
      <c r="P151" s="17">
        <v>0</v>
      </c>
      <c r="Q151" s="17">
        <v>0.98421499999999995</v>
      </c>
      <c r="R151" s="17">
        <v>0.37300100000000003</v>
      </c>
      <c r="S151" s="17">
        <v>0.686832</v>
      </c>
      <c r="T151" s="17">
        <v>0.31383100000000003</v>
      </c>
      <c r="U151" s="17">
        <v>0.456926</v>
      </c>
      <c r="V151" s="17">
        <v>652.5</v>
      </c>
      <c r="W151" s="17">
        <v>0.16644700000000001</v>
      </c>
      <c r="X151" s="17">
        <v>629</v>
      </c>
      <c r="Y151" s="17">
        <v>0</v>
      </c>
      <c r="Z151" s="17">
        <v>0</v>
      </c>
      <c r="AA151" s="17">
        <v>0.702963</v>
      </c>
      <c r="AB151" s="17">
        <v>2.05854E-2</v>
      </c>
      <c r="AC151" s="17">
        <v>0.37946099999999999</v>
      </c>
      <c r="AD151" s="17">
        <v>0.25</v>
      </c>
      <c r="AE151" s="17">
        <v>1232.8</v>
      </c>
    </row>
    <row r="152" spans="1:31">
      <c r="A152" s="17">
        <v>139</v>
      </c>
      <c r="B152" s="19">
        <v>0.37453703703703706</v>
      </c>
      <c r="C152" s="17">
        <v>91.1</v>
      </c>
      <c r="D152" s="17">
        <v>7</v>
      </c>
      <c r="E152" s="17">
        <v>9.7940000000000006E-3</v>
      </c>
      <c r="F152" s="17">
        <v>0.47399999999999998</v>
      </c>
      <c r="G152" s="17">
        <v>0.981402</v>
      </c>
      <c r="H152" s="17">
        <v>0.36485099999999998</v>
      </c>
      <c r="I152" s="17">
        <v>0.63319499999999995</v>
      </c>
      <c r="J152" s="17">
        <v>0.268343</v>
      </c>
      <c r="K152" s="17">
        <v>0.42379299999999998</v>
      </c>
      <c r="L152" s="17">
        <v>693.1</v>
      </c>
      <c r="M152" s="17">
        <v>0.26046599999999998</v>
      </c>
      <c r="N152" s="17">
        <v>714</v>
      </c>
      <c r="O152" s="17">
        <v>0</v>
      </c>
      <c r="P152" s="17">
        <v>0</v>
      </c>
      <c r="Q152" s="17">
        <v>0.97623599999999999</v>
      </c>
      <c r="R152" s="17">
        <v>0.37213400000000002</v>
      </c>
      <c r="S152" s="17">
        <v>0.66780099999999998</v>
      </c>
      <c r="T152" s="17">
        <v>0.29566700000000001</v>
      </c>
      <c r="U152" s="17">
        <v>0.442747</v>
      </c>
      <c r="V152" s="17">
        <v>689.5</v>
      </c>
      <c r="W152" s="17">
        <v>0.21177699999999999</v>
      </c>
      <c r="X152" s="17">
        <v>793</v>
      </c>
      <c r="Y152" s="17">
        <v>0</v>
      </c>
      <c r="Z152" s="17">
        <v>0</v>
      </c>
      <c r="AA152" s="17">
        <v>0.681149</v>
      </c>
      <c r="AB152" s="17">
        <v>2.0530099999999999E-2</v>
      </c>
      <c r="AC152" s="17">
        <v>0.37820399999999998</v>
      </c>
      <c r="AD152" s="17">
        <v>0.25</v>
      </c>
      <c r="AE152" s="17">
        <v>1198.3</v>
      </c>
    </row>
    <row r="153" spans="1:31">
      <c r="A153" s="17">
        <v>140</v>
      </c>
      <c r="B153" s="19">
        <v>0.37459490740740736</v>
      </c>
      <c r="C153" s="17">
        <v>92.2</v>
      </c>
      <c r="D153" s="17">
        <v>7</v>
      </c>
      <c r="E153" s="17">
        <v>1.0029E-2</v>
      </c>
      <c r="F153" s="17">
        <v>0.48499999999999999</v>
      </c>
      <c r="G153" s="17">
        <v>0.96824399999999999</v>
      </c>
      <c r="H153" s="17">
        <v>0.34113300000000002</v>
      </c>
      <c r="I153" s="17">
        <v>0.58316800000000002</v>
      </c>
      <c r="J153" s="17">
        <v>0.242034</v>
      </c>
      <c r="K153" s="17">
        <v>0.41503400000000001</v>
      </c>
      <c r="L153" s="17">
        <v>748.1</v>
      </c>
      <c r="M153" s="17">
        <v>0.150618</v>
      </c>
      <c r="N153" s="17">
        <v>850</v>
      </c>
      <c r="O153" s="17">
        <v>0</v>
      </c>
      <c r="P153" s="17">
        <v>0</v>
      </c>
      <c r="Q153" s="17">
        <v>0.96364899999999998</v>
      </c>
      <c r="R153" s="17">
        <v>0.327789</v>
      </c>
      <c r="S153" s="17">
        <v>0.56767199999999995</v>
      </c>
      <c r="T153" s="17">
        <v>0.23988300000000001</v>
      </c>
      <c r="U153" s="17">
        <v>0.42257299999999998</v>
      </c>
      <c r="V153" s="17">
        <v>660.5</v>
      </c>
      <c r="W153" s="17">
        <v>0.30963099999999999</v>
      </c>
      <c r="X153" s="17">
        <v>605</v>
      </c>
      <c r="Y153" s="17">
        <v>0</v>
      </c>
      <c r="Z153" s="17">
        <v>0</v>
      </c>
      <c r="AA153" s="17">
        <v>0.65011300000000005</v>
      </c>
      <c r="AB153" s="17">
        <v>2.6237300000000002E-2</v>
      </c>
      <c r="AC153" s="17">
        <v>0.33408300000000002</v>
      </c>
      <c r="AD153" s="17">
        <v>0.25</v>
      </c>
      <c r="AE153" s="17">
        <v>1110.3</v>
      </c>
    </row>
    <row r="154" spans="1:31">
      <c r="A154" s="17">
        <v>141</v>
      </c>
      <c r="B154" s="19">
        <v>0.37464120370370368</v>
      </c>
      <c r="C154" s="17">
        <v>93.6</v>
      </c>
      <c r="D154" s="17">
        <v>7</v>
      </c>
      <c r="E154" s="17">
        <v>9.443E-3</v>
      </c>
      <c r="F154" s="17">
        <v>0.45700000000000002</v>
      </c>
      <c r="G154" s="17">
        <v>0.97978600000000005</v>
      </c>
      <c r="H154" s="17">
        <v>0.34268700000000002</v>
      </c>
      <c r="I154" s="17">
        <v>0.59536900000000004</v>
      </c>
      <c r="J154" s="17">
        <v>0.25268200000000002</v>
      </c>
      <c r="K154" s="17">
        <v>0.42441299999999998</v>
      </c>
      <c r="L154" s="17">
        <v>654.79999999999995</v>
      </c>
      <c r="M154" s="17">
        <v>5.2999999999999998E-4</v>
      </c>
      <c r="N154" s="17">
        <v>641</v>
      </c>
      <c r="O154" s="17">
        <v>0</v>
      </c>
      <c r="P154" s="17">
        <v>0</v>
      </c>
      <c r="Q154" s="17">
        <v>0.97468900000000003</v>
      </c>
      <c r="R154" s="17">
        <v>0.31611499999999998</v>
      </c>
      <c r="S154" s="17">
        <v>0.57527300000000003</v>
      </c>
      <c r="T154" s="17">
        <v>0.25915700000000003</v>
      </c>
      <c r="U154" s="17">
        <v>0.45049400000000001</v>
      </c>
      <c r="V154" s="17">
        <v>678.6</v>
      </c>
      <c r="W154" s="17">
        <v>0.16483700000000001</v>
      </c>
      <c r="X154" s="17">
        <v>690</v>
      </c>
      <c r="Y154" s="17">
        <v>0</v>
      </c>
      <c r="Z154" s="17">
        <v>0</v>
      </c>
      <c r="AA154" s="17">
        <v>0.69306800000000002</v>
      </c>
      <c r="AB154" s="17">
        <v>1.7475600000000001E-2</v>
      </c>
      <c r="AC154" s="17">
        <v>0.32064399999999998</v>
      </c>
      <c r="AD154" s="17">
        <v>0.25</v>
      </c>
      <c r="AE154" s="17">
        <v>1268.5</v>
      </c>
    </row>
    <row r="155" spans="1:31">
      <c r="A155" s="17">
        <v>142</v>
      </c>
      <c r="B155" s="19">
        <v>0.3746990740740741</v>
      </c>
      <c r="C155" s="17">
        <v>93.4</v>
      </c>
      <c r="D155" s="17">
        <v>6.2</v>
      </c>
      <c r="E155" s="17">
        <v>8.3370000000000007E-3</v>
      </c>
      <c r="F155" s="17">
        <v>0.40300000000000002</v>
      </c>
      <c r="G155" s="17">
        <v>0.97296700000000003</v>
      </c>
      <c r="H155" s="17">
        <v>0.34188600000000002</v>
      </c>
      <c r="I155" s="17">
        <v>0.57707799999999998</v>
      </c>
      <c r="J155" s="17">
        <v>0.23519200000000001</v>
      </c>
      <c r="K155" s="17">
        <v>0.40755599999999997</v>
      </c>
      <c r="L155" s="17">
        <v>691.7</v>
      </c>
      <c r="M155" s="17">
        <v>0.249969</v>
      </c>
      <c r="N155" s="17">
        <v>696</v>
      </c>
      <c r="O155" s="17">
        <v>0</v>
      </c>
      <c r="P155" s="17">
        <v>0</v>
      </c>
      <c r="Q155" s="17">
        <v>0.96221599999999996</v>
      </c>
      <c r="R155" s="17">
        <v>0.33143499999999998</v>
      </c>
      <c r="S155" s="17">
        <v>0.58177000000000001</v>
      </c>
      <c r="T155" s="17">
        <v>0.25033499999999997</v>
      </c>
      <c r="U155" s="17">
        <v>0.43029899999999999</v>
      </c>
      <c r="V155" s="17">
        <v>671.9</v>
      </c>
      <c r="W155" s="17">
        <v>0.344109</v>
      </c>
      <c r="X155" s="17">
        <v>711</v>
      </c>
      <c r="Y155" s="17">
        <v>0</v>
      </c>
      <c r="Z155" s="17">
        <v>0</v>
      </c>
      <c r="AA155" s="17">
        <v>0.66199799999999998</v>
      </c>
      <c r="AB155" s="17">
        <v>1.7517600000000001E-2</v>
      </c>
      <c r="AC155" s="17">
        <v>0.33582000000000001</v>
      </c>
      <c r="AD155" s="17">
        <v>0.25</v>
      </c>
      <c r="AE155" s="17">
        <v>1200.8</v>
      </c>
    </row>
    <row r="156" spans="1:31">
      <c r="A156" s="17">
        <v>143</v>
      </c>
      <c r="B156" s="19">
        <v>0.37474537037037042</v>
      </c>
      <c r="C156" s="17">
        <v>95.4</v>
      </c>
      <c r="D156" s="17">
        <v>6.2</v>
      </c>
      <c r="E156" s="17">
        <v>9.1369999999999993E-3</v>
      </c>
      <c r="F156" s="17">
        <v>0.442</v>
      </c>
      <c r="G156" s="17">
        <v>0.96515600000000001</v>
      </c>
      <c r="H156" s="17">
        <v>0.34506900000000001</v>
      </c>
      <c r="I156" s="17">
        <v>0.57186700000000001</v>
      </c>
      <c r="J156" s="17">
        <v>0.226798</v>
      </c>
      <c r="K156" s="17">
        <v>0.396592</v>
      </c>
      <c r="L156" s="17">
        <v>699.3</v>
      </c>
      <c r="M156" s="17">
        <v>0.25959100000000002</v>
      </c>
      <c r="N156" s="17">
        <v>707</v>
      </c>
      <c r="O156" s="17">
        <v>0</v>
      </c>
      <c r="P156" s="17">
        <v>0</v>
      </c>
      <c r="Q156" s="17">
        <v>0.98214900000000005</v>
      </c>
      <c r="R156" s="17">
        <v>0.29361500000000001</v>
      </c>
      <c r="S156" s="17">
        <v>0.550543</v>
      </c>
      <c r="T156" s="17">
        <v>0.25692900000000002</v>
      </c>
      <c r="U156" s="17">
        <v>0.46668199999999999</v>
      </c>
      <c r="V156" s="17">
        <v>712.7</v>
      </c>
      <c r="W156" s="17">
        <v>4.2751999999999998E-2</v>
      </c>
      <c r="X156" s="17">
        <v>523</v>
      </c>
      <c r="Y156" s="17">
        <v>0</v>
      </c>
      <c r="Z156" s="17">
        <v>0</v>
      </c>
      <c r="AA156" s="17">
        <v>0.71797200000000005</v>
      </c>
      <c r="AB156" s="17">
        <v>1.7996399999999999E-2</v>
      </c>
      <c r="AC156" s="17">
        <v>0.298238</v>
      </c>
      <c r="AD156" s="17">
        <v>0.25</v>
      </c>
      <c r="AE156" s="17">
        <v>1187.7</v>
      </c>
    </row>
    <row r="157" spans="1:31">
      <c r="A157" s="17">
        <v>144</v>
      </c>
      <c r="B157" s="19">
        <v>0.37480324074074073</v>
      </c>
      <c r="C157" s="17">
        <v>95.4</v>
      </c>
      <c r="D157" s="17">
        <v>6.2</v>
      </c>
      <c r="E157" s="17">
        <v>8.4659999999999996E-3</v>
      </c>
      <c r="F157" s="17">
        <v>0.41</v>
      </c>
      <c r="G157" s="17">
        <v>0.97351600000000005</v>
      </c>
      <c r="H157" s="17">
        <v>0.339063</v>
      </c>
      <c r="I157" s="17">
        <v>0.56799699999999997</v>
      </c>
      <c r="J157" s="17">
        <v>0.228934</v>
      </c>
      <c r="K157" s="17">
        <v>0.403055</v>
      </c>
      <c r="L157" s="17">
        <v>677.7</v>
      </c>
      <c r="M157" s="17">
        <v>0.29780699999999999</v>
      </c>
      <c r="N157" s="17">
        <v>439</v>
      </c>
      <c r="O157" s="17">
        <v>0</v>
      </c>
      <c r="P157" s="17">
        <v>0</v>
      </c>
      <c r="Q157" s="17">
        <v>0.97063699999999997</v>
      </c>
      <c r="R157" s="17">
        <v>0.307</v>
      </c>
      <c r="S157" s="17">
        <v>0.55119700000000005</v>
      </c>
      <c r="T157" s="17">
        <v>0.244198</v>
      </c>
      <c r="U157" s="17">
        <v>0.44303199999999998</v>
      </c>
      <c r="V157" s="17">
        <v>630.5</v>
      </c>
      <c r="W157" s="17">
        <v>0.14164099999999999</v>
      </c>
      <c r="X157" s="17">
        <v>465</v>
      </c>
      <c r="Y157" s="17">
        <v>0</v>
      </c>
      <c r="Z157" s="17">
        <v>0</v>
      </c>
      <c r="AA157" s="17">
        <v>0.68158700000000005</v>
      </c>
      <c r="AB157" s="17">
        <v>1.09166E-2</v>
      </c>
      <c r="AC157" s="17">
        <v>0.30966500000000002</v>
      </c>
      <c r="AD157" s="17">
        <v>0.25</v>
      </c>
      <c r="AE157" s="17">
        <v>1225.5999999999999</v>
      </c>
    </row>
    <row r="158" spans="1:31">
      <c r="A158" s="17">
        <v>145</v>
      </c>
      <c r="B158" s="19">
        <v>0.37484953703703705</v>
      </c>
      <c r="C158" s="17">
        <v>97.6</v>
      </c>
      <c r="D158" s="17">
        <v>6.2</v>
      </c>
      <c r="E158" s="17">
        <v>8.7659999999999995E-3</v>
      </c>
      <c r="F158" s="17">
        <v>0.42399999999999999</v>
      </c>
      <c r="G158" s="17">
        <v>0.95543100000000003</v>
      </c>
      <c r="H158" s="17">
        <v>0.341611</v>
      </c>
      <c r="I158" s="17">
        <v>0.57320400000000005</v>
      </c>
      <c r="J158" s="17">
        <v>0.23159199999999999</v>
      </c>
      <c r="K158" s="17">
        <v>0.40403099999999997</v>
      </c>
      <c r="L158" s="17">
        <v>712.8</v>
      </c>
      <c r="M158" s="17">
        <v>0.25556299999999998</v>
      </c>
      <c r="N158" s="17">
        <v>560</v>
      </c>
      <c r="O158" s="17">
        <v>0</v>
      </c>
      <c r="P158" s="17">
        <v>0</v>
      </c>
      <c r="Q158" s="17">
        <v>0.96548699999999998</v>
      </c>
      <c r="R158" s="17">
        <v>0.312587</v>
      </c>
      <c r="S158" s="17">
        <v>0.55597300000000005</v>
      </c>
      <c r="T158" s="17">
        <v>0.24338599999999999</v>
      </c>
      <c r="U158" s="17">
        <v>0.43776700000000002</v>
      </c>
      <c r="V158" s="17">
        <v>638</v>
      </c>
      <c r="W158" s="17">
        <v>8.5166000000000006E-2</v>
      </c>
      <c r="X158" s="17">
        <v>859</v>
      </c>
      <c r="Y158" s="17">
        <v>0</v>
      </c>
      <c r="Z158" s="17">
        <v>0</v>
      </c>
      <c r="AA158" s="17">
        <v>0.67348699999999995</v>
      </c>
      <c r="AB158" s="17">
        <v>1.45842E-2</v>
      </c>
      <c r="AC158" s="17">
        <v>0.31613599999999997</v>
      </c>
      <c r="AD158" s="17">
        <v>0.25</v>
      </c>
      <c r="AE158" s="17">
        <v>1165.3</v>
      </c>
    </row>
    <row r="159" spans="1:31">
      <c r="A159" s="17">
        <v>146</v>
      </c>
      <c r="B159" s="19">
        <v>0.37490740740740741</v>
      </c>
      <c r="C159" s="17">
        <v>97.4</v>
      </c>
      <c r="D159" s="17">
        <v>6.2</v>
      </c>
      <c r="E159" s="17">
        <v>9.0310000000000008E-3</v>
      </c>
      <c r="F159" s="17">
        <v>0.437</v>
      </c>
      <c r="G159" s="17">
        <v>0.96763500000000002</v>
      </c>
      <c r="H159" s="17">
        <v>0.32308799999999999</v>
      </c>
      <c r="I159" s="17">
        <v>0.56093400000000004</v>
      </c>
      <c r="J159" s="17">
        <v>0.237846</v>
      </c>
      <c r="K159" s="17">
        <v>0.42401800000000001</v>
      </c>
      <c r="L159" s="17">
        <v>704.9</v>
      </c>
      <c r="M159" s="17">
        <v>8.4409999999999999E-2</v>
      </c>
      <c r="N159" s="17">
        <v>694</v>
      </c>
      <c r="O159" s="17">
        <v>0</v>
      </c>
      <c r="P159" s="17">
        <v>0</v>
      </c>
      <c r="Q159" s="17">
        <v>0.96556299999999995</v>
      </c>
      <c r="R159" s="17">
        <v>0.309531</v>
      </c>
      <c r="S159" s="17">
        <v>0.57062800000000002</v>
      </c>
      <c r="T159" s="17">
        <v>0.261098</v>
      </c>
      <c r="U159" s="17">
        <v>0.45756200000000002</v>
      </c>
      <c r="V159" s="17">
        <v>703.4</v>
      </c>
      <c r="W159" s="17">
        <v>0.20124600000000001</v>
      </c>
      <c r="X159" s="17">
        <v>799</v>
      </c>
      <c r="Y159" s="17">
        <v>0</v>
      </c>
      <c r="Z159" s="17">
        <v>0</v>
      </c>
      <c r="AA159" s="17">
        <v>0.70394100000000004</v>
      </c>
      <c r="AB159" s="17">
        <v>1.7809700000000001E-2</v>
      </c>
      <c r="AC159" s="17">
        <v>0.31418099999999999</v>
      </c>
      <c r="AD159" s="17">
        <v>0.25</v>
      </c>
      <c r="AE159" s="17">
        <v>1178.3</v>
      </c>
    </row>
    <row r="160" spans="1:31">
      <c r="A160" s="17">
        <v>147</v>
      </c>
      <c r="B160" s="19">
        <v>0.37495370370370368</v>
      </c>
      <c r="C160" s="17">
        <v>99.1</v>
      </c>
      <c r="D160" s="17">
        <v>6.2</v>
      </c>
      <c r="E160" s="17">
        <v>8.2269999999999999E-3</v>
      </c>
      <c r="F160" s="17">
        <v>0.39800000000000002</v>
      </c>
      <c r="G160" s="17">
        <v>0.96942799999999996</v>
      </c>
      <c r="H160" s="17">
        <v>0.34248499999999998</v>
      </c>
      <c r="I160" s="17">
        <v>0.57009500000000002</v>
      </c>
      <c r="J160" s="17">
        <v>0.22761000000000001</v>
      </c>
      <c r="K160" s="17">
        <v>0.39924900000000002</v>
      </c>
      <c r="L160" s="17">
        <v>679.2</v>
      </c>
      <c r="M160" s="17">
        <v>0.13044</v>
      </c>
      <c r="N160" s="17">
        <v>706</v>
      </c>
      <c r="O160" s="17">
        <v>0</v>
      </c>
      <c r="P160" s="17">
        <v>0</v>
      </c>
      <c r="Q160" s="17">
        <v>0.97568500000000002</v>
      </c>
      <c r="R160" s="17">
        <v>0.29959400000000003</v>
      </c>
      <c r="S160" s="17">
        <v>0.52785199999999999</v>
      </c>
      <c r="T160" s="17">
        <v>0.22825799999999999</v>
      </c>
      <c r="U160" s="17">
        <v>0.43242799999999998</v>
      </c>
      <c r="V160" s="17">
        <v>690.9</v>
      </c>
      <c r="W160" s="17">
        <v>0.13362499999999999</v>
      </c>
      <c r="X160" s="17">
        <v>705</v>
      </c>
      <c r="Y160" s="17">
        <v>0</v>
      </c>
      <c r="Z160" s="17">
        <v>0</v>
      </c>
      <c r="AA160" s="17">
        <v>0.66527400000000003</v>
      </c>
      <c r="AB160" s="17">
        <v>1.74675E-2</v>
      </c>
      <c r="AC160" s="17">
        <v>0.30358099999999999</v>
      </c>
      <c r="AD160" s="17">
        <v>0.25</v>
      </c>
      <c r="AE160" s="17">
        <v>1222.9000000000001</v>
      </c>
    </row>
    <row r="161" spans="1:31">
      <c r="A161" s="17">
        <v>148</v>
      </c>
      <c r="B161" s="19">
        <v>0.37501157407407404</v>
      </c>
      <c r="C161" s="17">
        <v>99.1</v>
      </c>
      <c r="D161" s="17">
        <v>6.2</v>
      </c>
      <c r="E161" s="17">
        <v>8.0359999999999997E-3</v>
      </c>
      <c r="F161" s="17">
        <v>0.38900000000000001</v>
      </c>
      <c r="G161" s="17">
        <v>0.97020799999999996</v>
      </c>
      <c r="H161" s="17">
        <v>0.32691399999999998</v>
      </c>
      <c r="I161" s="17">
        <v>0.53238700000000005</v>
      </c>
      <c r="J161" s="17">
        <v>0.20547199999999999</v>
      </c>
      <c r="K161" s="17">
        <v>0.38594600000000001</v>
      </c>
      <c r="L161" s="17">
        <v>663.9</v>
      </c>
      <c r="M161" s="17">
        <v>0.144292</v>
      </c>
      <c r="N161" s="17">
        <v>636</v>
      </c>
      <c r="O161" s="17">
        <v>0</v>
      </c>
      <c r="P161" s="17">
        <v>0</v>
      </c>
      <c r="Q161" s="17">
        <v>0.97228499999999995</v>
      </c>
      <c r="R161" s="17">
        <v>0.30601699999999998</v>
      </c>
      <c r="S161" s="17">
        <v>0.53803000000000001</v>
      </c>
      <c r="T161" s="17">
        <v>0.232014</v>
      </c>
      <c r="U161" s="17">
        <v>0.431228</v>
      </c>
      <c r="V161" s="17">
        <v>639.29999999999995</v>
      </c>
      <c r="W161" s="17">
        <v>0.16156000000000001</v>
      </c>
      <c r="X161" s="17">
        <v>517</v>
      </c>
      <c r="Y161" s="17">
        <v>0</v>
      </c>
      <c r="Z161" s="17">
        <v>0</v>
      </c>
      <c r="AA161" s="17">
        <v>0.66342699999999999</v>
      </c>
      <c r="AB161" s="17">
        <v>1.54179E-2</v>
      </c>
      <c r="AC161" s="17">
        <v>0.30959399999999998</v>
      </c>
      <c r="AD161" s="17">
        <v>0.25</v>
      </c>
      <c r="AE161" s="17">
        <v>1251.0999999999999</v>
      </c>
    </row>
    <row r="162" spans="1:31">
      <c r="A162" s="17">
        <v>149</v>
      </c>
      <c r="B162" s="19">
        <v>0.37505787037037036</v>
      </c>
      <c r="C162" s="17">
        <v>101.4</v>
      </c>
      <c r="D162" s="17">
        <v>6.2</v>
      </c>
      <c r="E162" s="17">
        <v>7.6639999999999998E-3</v>
      </c>
      <c r="F162" s="17">
        <v>0.371</v>
      </c>
      <c r="G162" s="17">
        <v>0.96602200000000005</v>
      </c>
      <c r="H162" s="17">
        <v>0.31924400000000003</v>
      </c>
      <c r="I162" s="17">
        <v>0.52971299999999999</v>
      </c>
      <c r="J162" s="17">
        <v>0.21046799999999999</v>
      </c>
      <c r="K162" s="17">
        <v>0.39732600000000001</v>
      </c>
      <c r="L162" s="17">
        <v>663.5</v>
      </c>
      <c r="M162" s="17">
        <v>0.147671</v>
      </c>
      <c r="N162" s="17">
        <v>1068</v>
      </c>
      <c r="O162" s="17">
        <v>0</v>
      </c>
      <c r="P162" s="17">
        <v>0</v>
      </c>
      <c r="Q162" s="17">
        <v>0.951403</v>
      </c>
      <c r="R162" s="17">
        <v>0.30349300000000001</v>
      </c>
      <c r="S162" s="17">
        <v>0.51948899999999998</v>
      </c>
      <c r="T162" s="17">
        <v>0.21599599999999999</v>
      </c>
      <c r="U162" s="17">
        <v>0.41578500000000002</v>
      </c>
      <c r="V162" s="17">
        <v>638.79999999999995</v>
      </c>
      <c r="W162" s="17">
        <v>0.273146</v>
      </c>
      <c r="X162" s="17">
        <v>616</v>
      </c>
      <c r="Y162" s="17">
        <v>0</v>
      </c>
      <c r="Z162" s="17">
        <v>0</v>
      </c>
      <c r="AA162" s="17">
        <v>0.63966900000000004</v>
      </c>
      <c r="AB162" s="17">
        <v>2.5586000000000001E-2</v>
      </c>
      <c r="AC162" s="17">
        <v>0.30902000000000002</v>
      </c>
      <c r="AD162" s="17">
        <v>0.25</v>
      </c>
      <c r="AE162" s="17">
        <v>1251.8</v>
      </c>
    </row>
    <row r="163" spans="1:31">
      <c r="A163" s="17">
        <v>150</v>
      </c>
      <c r="B163" s="19">
        <v>0.37511574074074078</v>
      </c>
      <c r="C163" s="17">
        <v>100.5</v>
      </c>
      <c r="D163" s="17">
        <v>6.2</v>
      </c>
      <c r="E163" s="17">
        <v>8.2690000000000003E-3</v>
      </c>
      <c r="F163" s="17">
        <v>0.4</v>
      </c>
      <c r="G163" s="17">
        <v>0.96481099999999997</v>
      </c>
      <c r="H163" s="17">
        <v>0.306002</v>
      </c>
      <c r="I163" s="17">
        <v>0.51375000000000004</v>
      </c>
      <c r="J163" s="17">
        <v>0.20774799999999999</v>
      </c>
      <c r="K163" s="17">
        <v>0.40437499999999998</v>
      </c>
      <c r="L163" s="17">
        <v>687.5</v>
      </c>
      <c r="M163" s="17">
        <v>0.16894400000000001</v>
      </c>
      <c r="N163" s="17">
        <v>645</v>
      </c>
      <c r="O163" s="17">
        <v>0</v>
      </c>
      <c r="P163" s="17">
        <v>0</v>
      </c>
      <c r="Q163" s="17">
        <v>0.96854700000000005</v>
      </c>
      <c r="R163" s="17">
        <v>0.27680700000000003</v>
      </c>
      <c r="S163" s="17">
        <v>0.48461399999999999</v>
      </c>
      <c r="T163" s="17">
        <v>0.20780699999999999</v>
      </c>
      <c r="U163" s="17">
        <v>0.428809</v>
      </c>
      <c r="V163" s="17">
        <v>688.5</v>
      </c>
      <c r="W163" s="17">
        <v>0.27017600000000003</v>
      </c>
      <c r="X163" s="17">
        <v>532</v>
      </c>
      <c r="Y163" s="17">
        <v>0</v>
      </c>
      <c r="Z163" s="17">
        <v>0</v>
      </c>
      <c r="AA163" s="17">
        <v>0.65970600000000001</v>
      </c>
      <c r="AB163" s="17">
        <v>1.6176599999999999E-2</v>
      </c>
      <c r="AC163" s="17">
        <v>0.280169</v>
      </c>
      <c r="AD163" s="17">
        <v>0.25</v>
      </c>
      <c r="AE163" s="17">
        <v>1208</v>
      </c>
    </row>
    <row r="164" spans="1:31">
      <c r="A164" s="17">
        <v>151</v>
      </c>
      <c r="B164" s="19">
        <v>0.37516203703703704</v>
      </c>
      <c r="C164" s="17">
        <v>103.3</v>
      </c>
      <c r="D164" s="17">
        <v>6.2</v>
      </c>
      <c r="E164" s="17">
        <v>8.5520000000000006E-3</v>
      </c>
      <c r="F164" s="17">
        <v>0.41399999999999998</v>
      </c>
      <c r="G164" s="17">
        <v>0.95073200000000002</v>
      </c>
      <c r="H164" s="17">
        <v>0.29117700000000002</v>
      </c>
      <c r="I164" s="17">
        <v>0.48489500000000002</v>
      </c>
      <c r="J164" s="17">
        <v>0.193718</v>
      </c>
      <c r="K164" s="17">
        <v>0.399505</v>
      </c>
      <c r="L164" s="17">
        <v>678.2</v>
      </c>
      <c r="M164" s="17">
        <v>9.3843999999999997E-2</v>
      </c>
      <c r="N164" s="17">
        <v>632</v>
      </c>
      <c r="O164" s="17">
        <v>0</v>
      </c>
      <c r="P164" s="17">
        <v>0</v>
      </c>
      <c r="Q164" s="17">
        <v>0.95004100000000002</v>
      </c>
      <c r="R164" s="17">
        <v>0.25045899999999999</v>
      </c>
      <c r="S164" s="17">
        <v>0.45482299999999998</v>
      </c>
      <c r="T164" s="17">
        <v>0.20436399999999999</v>
      </c>
      <c r="U164" s="17">
        <v>0.449326</v>
      </c>
      <c r="V164" s="17">
        <v>740.9</v>
      </c>
      <c r="W164" s="17">
        <v>8.0751000000000003E-2</v>
      </c>
      <c r="X164" s="17">
        <v>746</v>
      </c>
      <c r="Y164" s="17">
        <v>0</v>
      </c>
      <c r="Z164" s="17">
        <v>0</v>
      </c>
      <c r="AA164" s="17">
        <v>0.691272</v>
      </c>
      <c r="AB164" s="17">
        <v>1.5637999999999999E-2</v>
      </c>
      <c r="AC164" s="17">
        <v>0.25365500000000002</v>
      </c>
      <c r="AD164" s="17">
        <v>0.25</v>
      </c>
      <c r="AE164" s="17">
        <v>1224.7</v>
      </c>
    </row>
    <row r="165" spans="1:31">
      <c r="A165" s="17">
        <v>152</v>
      </c>
      <c r="B165" s="19">
        <v>0.3752199074074074</v>
      </c>
      <c r="C165" s="17">
        <v>102.9</v>
      </c>
      <c r="D165" s="17">
        <v>6.2</v>
      </c>
      <c r="E165" s="17">
        <v>8.6180000000000007E-3</v>
      </c>
      <c r="F165" s="17">
        <v>0.41699999999999998</v>
      </c>
      <c r="G165" s="17">
        <v>0.956654</v>
      </c>
      <c r="H165" s="17">
        <v>0.28214099999999998</v>
      </c>
      <c r="I165" s="17">
        <v>0.46207700000000002</v>
      </c>
      <c r="J165" s="17">
        <v>0.17993600000000001</v>
      </c>
      <c r="K165" s="17">
        <v>0.389407</v>
      </c>
      <c r="L165" s="17">
        <v>698.1</v>
      </c>
      <c r="M165" s="17">
        <v>0.35944399999999999</v>
      </c>
      <c r="N165" s="17">
        <v>734</v>
      </c>
      <c r="O165" s="17">
        <v>0</v>
      </c>
      <c r="P165" s="17">
        <v>0</v>
      </c>
      <c r="Q165" s="17">
        <v>0.96485200000000004</v>
      </c>
      <c r="R165" s="17">
        <v>0.259496</v>
      </c>
      <c r="S165" s="17">
        <v>0.464389</v>
      </c>
      <c r="T165" s="17">
        <v>0.20489299999999999</v>
      </c>
      <c r="U165" s="17">
        <v>0.44120900000000002</v>
      </c>
      <c r="V165" s="17">
        <v>661</v>
      </c>
      <c r="W165" s="17">
        <v>2.6999999999999999E-5</v>
      </c>
      <c r="X165" s="17">
        <v>477</v>
      </c>
      <c r="Y165" s="17">
        <v>0</v>
      </c>
      <c r="Z165" s="17">
        <v>0</v>
      </c>
      <c r="AA165" s="17">
        <v>0.67878400000000005</v>
      </c>
      <c r="AB165" s="17">
        <v>1.86348E-2</v>
      </c>
      <c r="AC165" s="17">
        <v>0.26331399999999999</v>
      </c>
      <c r="AD165" s="17">
        <v>0.25</v>
      </c>
      <c r="AE165" s="17">
        <v>1189.7</v>
      </c>
    </row>
    <row r="166" spans="1:31">
      <c r="A166" s="17">
        <v>153</v>
      </c>
      <c r="B166" s="19">
        <v>0.37527777777777777</v>
      </c>
      <c r="C166" s="17">
        <v>104.4</v>
      </c>
      <c r="D166" s="17">
        <v>6.2</v>
      </c>
      <c r="E166" s="17">
        <v>7.9220000000000002E-3</v>
      </c>
      <c r="F166" s="17">
        <v>0.38300000000000001</v>
      </c>
      <c r="G166" s="17">
        <v>0.96046699999999996</v>
      </c>
      <c r="H166" s="17">
        <v>0.26056000000000001</v>
      </c>
      <c r="I166" s="17">
        <v>0.44509399999999999</v>
      </c>
      <c r="J166" s="17">
        <v>0.184534</v>
      </c>
      <c r="K166" s="17">
        <v>0.41459499999999999</v>
      </c>
      <c r="L166" s="17">
        <v>664.8</v>
      </c>
      <c r="M166" s="17">
        <v>2.8E-5</v>
      </c>
      <c r="N166" s="17">
        <v>586</v>
      </c>
      <c r="O166" s="17">
        <v>0</v>
      </c>
      <c r="P166" s="17">
        <v>0</v>
      </c>
      <c r="Q166" s="17">
        <v>0.95455900000000005</v>
      </c>
      <c r="R166" s="17">
        <v>0.24720700000000001</v>
      </c>
      <c r="S166" s="17">
        <v>0.42917300000000003</v>
      </c>
      <c r="T166" s="17">
        <v>0.18196699999999999</v>
      </c>
      <c r="U166" s="17">
        <v>0.42399300000000001</v>
      </c>
      <c r="V166" s="17">
        <v>661</v>
      </c>
      <c r="W166" s="17">
        <v>6.4105999999999996E-2</v>
      </c>
      <c r="X166" s="17">
        <v>692</v>
      </c>
      <c r="Y166" s="17">
        <v>0</v>
      </c>
      <c r="Z166" s="17">
        <v>0</v>
      </c>
      <c r="AA166" s="17">
        <v>0.65229700000000002</v>
      </c>
      <c r="AB166" s="17">
        <v>1.42259E-2</v>
      </c>
      <c r="AC166" s="17">
        <v>0.24979599999999999</v>
      </c>
      <c r="AD166" s="17">
        <v>0.25</v>
      </c>
      <c r="AE166" s="17">
        <v>1249.4000000000001</v>
      </c>
    </row>
    <row r="167" spans="1:31">
      <c r="A167" s="17">
        <v>154</v>
      </c>
      <c r="B167" s="19">
        <v>0.37532407407407403</v>
      </c>
      <c r="C167" s="17">
        <v>105.3</v>
      </c>
      <c r="D167" s="17">
        <v>6.2</v>
      </c>
      <c r="E167" s="17">
        <v>8.3759999999999998E-3</v>
      </c>
      <c r="F167" s="17">
        <v>0.40500000000000003</v>
      </c>
      <c r="G167" s="17">
        <v>0.93844300000000003</v>
      </c>
      <c r="H167" s="17">
        <v>0.238755</v>
      </c>
      <c r="I167" s="17">
        <v>0.38639099999999998</v>
      </c>
      <c r="J167" s="17">
        <v>0.14763599999999999</v>
      </c>
      <c r="K167" s="17">
        <v>0.38208900000000001</v>
      </c>
      <c r="L167" s="17">
        <v>729.6</v>
      </c>
      <c r="M167" s="17">
        <v>8.1165000000000001E-2</v>
      </c>
      <c r="N167" s="17">
        <v>685</v>
      </c>
      <c r="O167" s="17">
        <v>0</v>
      </c>
      <c r="P167" s="17">
        <v>0</v>
      </c>
      <c r="Q167" s="17">
        <v>0.94504500000000002</v>
      </c>
      <c r="R167" s="17">
        <v>0.21857799999999999</v>
      </c>
      <c r="S167" s="17">
        <v>0.37057000000000001</v>
      </c>
      <c r="T167" s="17">
        <v>0.15199199999999999</v>
      </c>
      <c r="U167" s="17">
        <v>0.41015600000000002</v>
      </c>
      <c r="V167" s="17">
        <v>690</v>
      </c>
      <c r="W167" s="17">
        <v>3.5675999999999999E-2</v>
      </c>
      <c r="X167" s="17">
        <v>600</v>
      </c>
      <c r="Y167" s="17">
        <v>0</v>
      </c>
      <c r="Z167" s="17">
        <v>0</v>
      </c>
      <c r="AA167" s="17">
        <v>0.63100999999999996</v>
      </c>
      <c r="AB167" s="17">
        <v>1.81744E-2</v>
      </c>
      <c r="AC167" s="17">
        <v>0.22134000000000001</v>
      </c>
      <c r="AD167" s="17">
        <v>0.25</v>
      </c>
      <c r="AE167" s="17">
        <v>1138.4000000000001</v>
      </c>
    </row>
    <row r="168" spans="1:31">
      <c r="A168" s="17">
        <v>155</v>
      </c>
      <c r="B168" s="19">
        <v>0.37538194444444445</v>
      </c>
      <c r="C168" s="17">
        <v>105.8</v>
      </c>
      <c r="D168" s="17">
        <v>6.2</v>
      </c>
      <c r="E168" s="17">
        <v>8.7430000000000008E-3</v>
      </c>
      <c r="F168" s="17">
        <v>0.42299999999999999</v>
      </c>
      <c r="G168" s="17">
        <v>0.95482400000000001</v>
      </c>
      <c r="H168" s="17">
        <v>0.23421700000000001</v>
      </c>
      <c r="I168" s="17">
        <v>0.38406699999999999</v>
      </c>
      <c r="J168" s="17">
        <v>0.14985000000000001</v>
      </c>
      <c r="K168" s="17">
        <v>0.39016699999999999</v>
      </c>
      <c r="L168" s="17">
        <v>743.9</v>
      </c>
      <c r="M168" s="17">
        <v>0.130164</v>
      </c>
      <c r="N168" s="17">
        <v>912</v>
      </c>
      <c r="O168" s="17">
        <v>0</v>
      </c>
      <c r="P168" s="17">
        <v>0</v>
      </c>
      <c r="Q168" s="17">
        <v>0.95331299999999997</v>
      </c>
      <c r="R168" s="17">
        <v>0.210703</v>
      </c>
      <c r="S168" s="17">
        <v>0.36491099999999999</v>
      </c>
      <c r="T168" s="17">
        <v>0.15420900000000001</v>
      </c>
      <c r="U168" s="17">
        <v>0.42259200000000002</v>
      </c>
      <c r="V168" s="17">
        <v>723.4</v>
      </c>
      <c r="W168" s="17">
        <v>0.15432899999999999</v>
      </c>
      <c r="X168" s="17">
        <v>541</v>
      </c>
      <c r="Y168" s="17">
        <v>0</v>
      </c>
      <c r="Z168" s="17">
        <v>0</v>
      </c>
      <c r="AA168" s="17">
        <v>0.650142</v>
      </c>
      <c r="AB168" s="17">
        <v>2.45329E-2</v>
      </c>
      <c r="AC168" s="17">
        <v>0.21448600000000001</v>
      </c>
      <c r="AD168" s="17">
        <v>0.25</v>
      </c>
      <c r="AE168" s="17">
        <v>1116.4000000000001</v>
      </c>
    </row>
    <row r="169" spans="1:31">
      <c r="A169" s="17">
        <v>156</v>
      </c>
      <c r="B169" s="19">
        <v>0.37542824074074077</v>
      </c>
      <c r="C169" s="17">
        <v>107.6</v>
      </c>
      <c r="D169" s="17">
        <v>6.2</v>
      </c>
      <c r="E169" s="17">
        <v>7.0920000000000002E-3</v>
      </c>
      <c r="F169" s="17">
        <v>0.34300000000000003</v>
      </c>
      <c r="G169" s="17">
        <v>0.93535299999999999</v>
      </c>
      <c r="H169" s="17">
        <v>0.23516899999999999</v>
      </c>
      <c r="I169" s="17">
        <v>0.36842799999999998</v>
      </c>
      <c r="J169" s="17">
        <v>0.13325999999999999</v>
      </c>
      <c r="K169" s="17">
        <v>0.36169699999999999</v>
      </c>
      <c r="L169" s="17">
        <v>693.2</v>
      </c>
      <c r="M169" s="17">
        <v>6.3811999999999994E-2</v>
      </c>
      <c r="N169" s="17">
        <v>809</v>
      </c>
      <c r="O169" s="17">
        <v>0</v>
      </c>
      <c r="P169" s="17">
        <v>0</v>
      </c>
      <c r="Q169" s="17">
        <v>0.91859000000000002</v>
      </c>
      <c r="R169" s="17">
        <v>0.222524</v>
      </c>
      <c r="S169" s="17">
        <v>0.35116199999999997</v>
      </c>
      <c r="T169" s="17">
        <v>0.128638</v>
      </c>
      <c r="U169" s="17">
        <v>0.36631999999999998</v>
      </c>
      <c r="V169" s="17">
        <v>578.5</v>
      </c>
      <c r="W169" s="17">
        <v>0.29088700000000001</v>
      </c>
      <c r="X169" s="17">
        <v>713</v>
      </c>
      <c r="Y169" s="17">
        <v>0</v>
      </c>
      <c r="Z169" s="17">
        <v>0</v>
      </c>
      <c r="AA169" s="17">
        <v>0.56357000000000002</v>
      </c>
      <c r="AB169" s="17">
        <v>2.0355600000000001E-2</v>
      </c>
      <c r="AC169" s="17">
        <v>0.22514300000000001</v>
      </c>
      <c r="AD169" s="17">
        <v>0.25</v>
      </c>
      <c r="AE169" s="17">
        <v>1198.0999999999999</v>
      </c>
    </row>
    <row r="170" spans="1:31">
      <c r="A170" s="17">
        <v>157</v>
      </c>
      <c r="B170" s="19">
        <v>0.37548611111111113</v>
      </c>
      <c r="C170" s="17">
        <v>107.5</v>
      </c>
      <c r="D170" s="17">
        <v>6.2</v>
      </c>
      <c r="E170" s="17">
        <v>7.8580000000000004E-3</v>
      </c>
      <c r="F170" s="17">
        <v>0.38</v>
      </c>
      <c r="G170" s="17">
        <v>0.91078499999999996</v>
      </c>
      <c r="H170" s="17">
        <v>0.22831599999999999</v>
      </c>
      <c r="I170" s="17">
        <v>0.35863099999999998</v>
      </c>
      <c r="J170" s="17">
        <v>0.13031499999999999</v>
      </c>
      <c r="K170" s="17">
        <v>0.363367</v>
      </c>
      <c r="L170" s="17">
        <v>725.4</v>
      </c>
      <c r="M170" s="17">
        <v>6.5425999999999998E-2</v>
      </c>
      <c r="N170" s="17">
        <v>652</v>
      </c>
      <c r="O170" s="17">
        <v>0</v>
      </c>
      <c r="P170" s="17">
        <v>0</v>
      </c>
      <c r="Q170" s="17">
        <v>0.94371799999999995</v>
      </c>
      <c r="R170" s="17">
        <v>0.20947099999999999</v>
      </c>
      <c r="S170" s="17">
        <v>0.341499</v>
      </c>
      <c r="T170" s="17">
        <v>0.13202700000000001</v>
      </c>
      <c r="U170" s="17">
        <v>0.38661099999999998</v>
      </c>
      <c r="V170" s="17">
        <v>624.4</v>
      </c>
      <c r="W170" s="17">
        <v>6.9999999999999999E-6</v>
      </c>
      <c r="X170" s="17">
        <v>687</v>
      </c>
      <c r="Y170" s="17">
        <v>0</v>
      </c>
      <c r="Z170" s="17">
        <v>0</v>
      </c>
      <c r="AA170" s="17">
        <v>0.59478600000000004</v>
      </c>
      <c r="AB170" s="17">
        <v>1.7228500000000001E-2</v>
      </c>
      <c r="AC170" s="17">
        <v>0.21174599999999999</v>
      </c>
      <c r="AD170" s="17">
        <v>0.25</v>
      </c>
      <c r="AE170" s="17">
        <v>1145</v>
      </c>
    </row>
    <row r="171" spans="1:31">
      <c r="A171" s="17">
        <v>158</v>
      </c>
      <c r="B171" s="19">
        <v>0.3755324074074074</v>
      </c>
      <c r="C171" s="17">
        <v>109.5</v>
      </c>
      <c r="D171" s="17">
        <v>5.3</v>
      </c>
      <c r="E171" s="17">
        <v>6.2639999999999996E-3</v>
      </c>
      <c r="F171" s="17">
        <v>0.30299999999999999</v>
      </c>
      <c r="G171" s="17">
        <v>0.94807600000000003</v>
      </c>
      <c r="H171" s="17">
        <v>0.23597899999999999</v>
      </c>
      <c r="I171" s="17">
        <v>0.36619699999999999</v>
      </c>
      <c r="J171" s="17">
        <v>0.130218</v>
      </c>
      <c r="K171" s="17">
        <v>0.35559600000000002</v>
      </c>
      <c r="L171" s="17">
        <v>663.5</v>
      </c>
      <c r="M171" s="17">
        <v>0.37081900000000001</v>
      </c>
      <c r="N171" s="17">
        <v>715</v>
      </c>
      <c r="O171" s="17">
        <v>0</v>
      </c>
      <c r="P171" s="17">
        <v>0</v>
      </c>
      <c r="Q171" s="17">
        <v>0.93951099999999999</v>
      </c>
      <c r="R171" s="17">
        <v>0.20546700000000001</v>
      </c>
      <c r="S171" s="17">
        <v>0.33802900000000002</v>
      </c>
      <c r="T171" s="17">
        <v>0.13256200000000001</v>
      </c>
      <c r="U171" s="17">
        <v>0.39216200000000001</v>
      </c>
      <c r="V171" s="17">
        <v>657.6</v>
      </c>
      <c r="W171" s="17">
        <v>0.142704</v>
      </c>
      <c r="X171" s="17">
        <v>695</v>
      </c>
      <c r="Y171" s="17">
        <v>0</v>
      </c>
      <c r="Z171" s="17">
        <v>0</v>
      </c>
      <c r="AA171" s="17">
        <v>0.60332699999999995</v>
      </c>
      <c r="AB171" s="17">
        <v>1.4848200000000001E-2</v>
      </c>
      <c r="AC171" s="17">
        <v>0.20743500000000001</v>
      </c>
      <c r="AD171" s="17">
        <v>0.25</v>
      </c>
      <c r="AE171" s="17">
        <v>1251.8</v>
      </c>
    </row>
    <row r="172" spans="1:31">
      <c r="A172" s="17">
        <v>159</v>
      </c>
      <c r="B172" s="19">
        <v>0.37559027777777776</v>
      </c>
      <c r="C172" s="17">
        <v>109.5</v>
      </c>
      <c r="D172" s="17">
        <v>5.3</v>
      </c>
      <c r="E172" s="17">
        <v>5.3699999999999998E-3</v>
      </c>
      <c r="F172" s="17">
        <v>0.26</v>
      </c>
      <c r="G172" s="17">
        <v>0.92799699999999996</v>
      </c>
      <c r="H172" s="17">
        <v>0.241338</v>
      </c>
      <c r="I172" s="17">
        <v>0.36520799999999998</v>
      </c>
      <c r="J172" s="17">
        <v>0.123871</v>
      </c>
      <c r="K172" s="17">
        <v>0.33917799999999998</v>
      </c>
      <c r="L172" s="17">
        <v>617.70000000000005</v>
      </c>
      <c r="M172" s="17">
        <v>0.13802600000000001</v>
      </c>
      <c r="N172" s="17">
        <v>616</v>
      </c>
      <c r="O172" s="17">
        <v>0</v>
      </c>
      <c r="P172" s="17">
        <v>0</v>
      </c>
      <c r="Q172" s="17">
        <v>0.95920300000000003</v>
      </c>
      <c r="R172" s="17">
        <v>0.24604899999999999</v>
      </c>
      <c r="S172" s="17">
        <v>0.38445499999999999</v>
      </c>
      <c r="T172" s="17">
        <v>0.138406</v>
      </c>
      <c r="U172" s="17">
        <v>0.36000599999999999</v>
      </c>
      <c r="V172" s="17">
        <v>582.20000000000005</v>
      </c>
      <c r="W172" s="17">
        <v>0.172954</v>
      </c>
      <c r="X172" s="17">
        <v>618</v>
      </c>
      <c r="Y172" s="17">
        <v>0</v>
      </c>
      <c r="Z172" s="17">
        <v>0</v>
      </c>
      <c r="AA172" s="17">
        <v>0.55385600000000001</v>
      </c>
      <c r="AB172" s="17">
        <v>1.19434E-2</v>
      </c>
      <c r="AC172" s="17">
        <v>0.24770200000000001</v>
      </c>
      <c r="AD172" s="17">
        <v>0.25</v>
      </c>
      <c r="AE172" s="17">
        <v>1344.5</v>
      </c>
    </row>
    <row r="173" spans="1:31">
      <c r="A173" s="17">
        <v>160</v>
      </c>
      <c r="B173" s="19">
        <v>0.37563657407407408</v>
      </c>
      <c r="C173" s="17">
        <v>111.3</v>
      </c>
      <c r="D173" s="17">
        <v>5.3</v>
      </c>
      <c r="E173" s="17">
        <v>6.2440000000000004E-3</v>
      </c>
      <c r="F173" s="17">
        <v>0.30199999999999999</v>
      </c>
      <c r="G173" s="17">
        <v>0.91374599999999995</v>
      </c>
      <c r="H173" s="17">
        <v>0.22011700000000001</v>
      </c>
      <c r="I173" s="17">
        <v>0.34187600000000001</v>
      </c>
      <c r="J173" s="17">
        <v>0.12175900000000001</v>
      </c>
      <c r="K173" s="17">
        <v>0.35614899999999999</v>
      </c>
      <c r="L173" s="17">
        <v>714.5</v>
      </c>
      <c r="M173" s="17">
        <v>1.4E-5</v>
      </c>
      <c r="N173" s="17">
        <v>842</v>
      </c>
      <c r="O173" s="17">
        <v>0</v>
      </c>
      <c r="P173" s="17">
        <v>0</v>
      </c>
      <c r="Q173" s="17">
        <v>0.94688899999999998</v>
      </c>
      <c r="R173" s="17">
        <v>0.22323000000000001</v>
      </c>
      <c r="S173" s="17">
        <v>0.35125200000000001</v>
      </c>
      <c r="T173" s="17">
        <v>0.128022</v>
      </c>
      <c r="U173" s="17">
        <v>0.36447400000000002</v>
      </c>
      <c r="V173" s="17">
        <v>698.6</v>
      </c>
      <c r="W173" s="17">
        <v>0.28956700000000002</v>
      </c>
      <c r="X173" s="17">
        <v>940</v>
      </c>
      <c r="Y173" s="17">
        <v>0</v>
      </c>
      <c r="Z173" s="17">
        <v>0</v>
      </c>
      <c r="AA173" s="17">
        <v>0.56072999999999995</v>
      </c>
      <c r="AB173" s="17">
        <v>1.8751199999999999E-2</v>
      </c>
      <c r="AC173" s="17">
        <v>0.22563</v>
      </c>
      <c r="AD173" s="17">
        <v>0.25</v>
      </c>
      <c r="AE173" s="17">
        <v>1162.5</v>
      </c>
    </row>
    <row r="174" spans="1:31">
      <c r="A174" s="17">
        <v>161</v>
      </c>
      <c r="B174" s="19">
        <v>0.3756944444444445</v>
      </c>
      <c r="C174" s="17">
        <v>112</v>
      </c>
      <c r="D174" s="17">
        <v>5.3</v>
      </c>
      <c r="E174" s="17">
        <v>6.0520000000000001E-3</v>
      </c>
      <c r="F174" s="17">
        <v>0.29299999999999998</v>
      </c>
      <c r="G174" s="17">
        <v>0.91821600000000003</v>
      </c>
      <c r="H174" s="17">
        <v>0.221806</v>
      </c>
      <c r="I174" s="17">
        <v>0.33980500000000002</v>
      </c>
      <c r="J174" s="17">
        <v>0.11799900000000001</v>
      </c>
      <c r="K174" s="17">
        <v>0.34725499999999998</v>
      </c>
      <c r="L174" s="17">
        <v>656.9</v>
      </c>
      <c r="M174" s="17">
        <v>0.13551099999999999</v>
      </c>
      <c r="N174" s="17">
        <v>825</v>
      </c>
      <c r="O174" s="17">
        <v>0</v>
      </c>
      <c r="P174" s="17">
        <v>0</v>
      </c>
      <c r="Q174" s="17">
        <v>0.93628599999999995</v>
      </c>
      <c r="R174" s="17">
        <v>0.192776</v>
      </c>
      <c r="S174" s="17">
        <v>0.31270500000000001</v>
      </c>
      <c r="T174" s="17">
        <v>0.11992899999999999</v>
      </c>
      <c r="U174" s="17">
        <v>0.38352000000000003</v>
      </c>
      <c r="V174" s="17">
        <v>613.70000000000005</v>
      </c>
      <c r="W174" s="17">
        <v>2.7748999999999999E-2</v>
      </c>
      <c r="X174" s="17">
        <v>517</v>
      </c>
      <c r="Y174" s="17">
        <v>0</v>
      </c>
      <c r="Z174" s="17">
        <v>0</v>
      </c>
      <c r="AA174" s="17">
        <v>0.59003099999999997</v>
      </c>
      <c r="AB174" s="17">
        <v>1.69266E-2</v>
      </c>
      <c r="AC174" s="17">
        <v>0.19480600000000001</v>
      </c>
      <c r="AD174" s="17">
        <v>0.25</v>
      </c>
      <c r="AE174" s="17">
        <v>1264.4000000000001</v>
      </c>
    </row>
    <row r="175" spans="1:31">
      <c r="A175" s="17">
        <v>162</v>
      </c>
      <c r="B175" s="19">
        <v>0.37574074074074071</v>
      </c>
      <c r="C175" s="17">
        <v>112.6</v>
      </c>
      <c r="D175" s="17">
        <v>5.3</v>
      </c>
      <c r="E175" s="17">
        <v>5.13E-3</v>
      </c>
      <c r="F175" s="17">
        <v>0.248</v>
      </c>
      <c r="G175" s="17">
        <v>0.92024399999999995</v>
      </c>
      <c r="H175" s="17">
        <v>0.21947700000000001</v>
      </c>
      <c r="I175" s="17">
        <v>0.32696599999999998</v>
      </c>
      <c r="J175" s="17">
        <v>0.10749</v>
      </c>
      <c r="K175" s="17">
        <v>0.32874799999999998</v>
      </c>
      <c r="L175" s="17">
        <v>622.6</v>
      </c>
      <c r="M175" s="17">
        <v>0.29727300000000001</v>
      </c>
      <c r="N175" s="17">
        <v>567</v>
      </c>
      <c r="O175" s="17">
        <v>0</v>
      </c>
      <c r="P175" s="17">
        <v>0</v>
      </c>
      <c r="Q175" s="17">
        <v>0.89964999999999995</v>
      </c>
      <c r="R175" s="17">
        <v>0.19992599999999999</v>
      </c>
      <c r="S175" s="17">
        <v>0.30335600000000001</v>
      </c>
      <c r="T175" s="17">
        <v>0.10342999999999999</v>
      </c>
      <c r="U175" s="17">
        <v>0.34095300000000001</v>
      </c>
      <c r="V175" s="17">
        <v>718.7</v>
      </c>
      <c r="W175" s="17">
        <v>0.17740300000000001</v>
      </c>
      <c r="X175" s="17">
        <v>411</v>
      </c>
      <c r="Y175" s="17">
        <v>0</v>
      </c>
      <c r="Z175" s="17">
        <v>0</v>
      </c>
      <c r="AA175" s="17">
        <v>0.52454299999999998</v>
      </c>
      <c r="AB175" s="17">
        <v>1.1089699999999999E-2</v>
      </c>
      <c r="AC175" s="17">
        <v>0.201073</v>
      </c>
      <c r="AD175" s="17">
        <v>0.25</v>
      </c>
      <c r="AE175" s="17">
        <v>1334.1</v>
      </c>
    </row>
    <row r="176" spans="1:31">
      <c r="A176" s="17">
        <v>163</v>
      </c>
      <c r="B176" s="19">
        <v>0.37579861111111112</v>
      </c>
      <c r="C176" s="17">
        <v>113.6</v>
      </c>
      <c r="D176" s="17">
        <v>5.3</v>
      </c>
      <c r="E176" s="17">
        <v>5.424E-3</v>
      </c>
      <c r="F176" s="17">
        <v>0.26200000000000001</v>
      </c>
      <c r="G176" s="17">
        <v>0.88508699999999996</v>
      </c>
      <c r="H176" s="17">
        <v>0.23097200000000001</v>
      </c>
      <c r="I176" s="17">
        <v>0.32448500000000002</v>
      </c>
      <c r="J176" s="17">
        <v>9.3512999999999999E-2</v>
      </c>
      <c r="K176" s="17">
        <v>0.28819</v>
      </c>
      <c r="L176" s="17">
        <v>625.5</v>
      </c>
      <c r="M176" s="17">
        <v>0.41553099999999998</v>
      </c>
      <c r="N176" s="17">
        <v>1131</v>
      </c>
      <c r="O176" s="17">
        <v>0</v>
      </c>
      <c r="P176" s="17">
        <v>0</v>
      </c>
      <c r="Q176" s="17">
        <v>0.92696999999999996</v>
      </c>
      <c r="R176" s="17">
        <v>0.19328799999999999</v>
      </c>
      <c r="S176" s="17">
        <v>0.30334699999999998</v>
      </c>
      <c r="T176" s="17">
        <v>0.110058</v>
      </c>
      <c r="U176" s="17">
        <v>0.36281400000000003</v>
      </c>
      <c r="V176" s="17">
        <v>665.1</v>
      </c>
      <c r="W176" s="17">
        <v>0.28212999999999999</v>
      </c>
      <c r="X176" s="17">
        <v>889</v>
      </c>
      <c r="Y176" s="17">
        <v>0</v>
      </c>
      <c r="Z176" s="17">
        <v>0</v>
      </c>
      <c r="AA176" s="17">
        <v>0.55817600000000001</v>
      </c>
      <c r="AB176" s="17">
        <v>2.1973199999999998E-2</v>
      </c>
      <c r="AC176" s="17">
        <v>0.19570699999999999</v>
      </c>
      <c r="AD176" s="17">
        <v>0.25</v>
      </c>
      <c r="AE176" s="17">
        <v>1327.9</v>
      </c>
    </row>
    <row r="177" spans="1:31">
      <c r="A177" s="17">
        <v>164</v>
      </c>
      <c r="B177" s="19">
        <v>0.37584490740740745</v>
      </c>
      <c r="C177" s="17">
        <v>114.6</v>
      </c>
      <c r="D177" s="17">
        <v>5.3</v>
      </c>
      <c r="E177" s="17">
        <v>5.3880000000000004E-3</v>
      </c>
      <c r="F177" s="17">
        <v>0.26100000000000001</v>
      </c>
      <c r="G177" s="17">
        <v>0.93586800000000003</v>
      </c>
      <c r="H177" s="17">
        <v>0.21698700000000001</v>
      </c>
      <c r="I177" s="17">
        <v>0.30578499999999997</v>
      </c>
      <c r="J177" s="17">
        <v>8.8798000000000002E-2</v>
      </c>
      <c r="K177" s="17">
        <v>0.29039399999999999</v>
      </c>
      <c r="L177" s="17">
        <v>621.1</v>
      </c>
      <c r="M177" s="17">
        <v>0.36647000000000002</v>
      </c>
      <c r="N177" s="17">
        <v>776</v>
      </c>
      <c r="O177" s="17">
        <v>0</v>
      </c>
      <c r="P177" s="17">
        <v>0</v>
      </c>
      <c r="Q177" s="17">
        <v>0.90800700000000001</v>
      </c>
      <c r="R177" s="17">
        <v>0.18376300000000001</v>
      </c>
      <c r="S177" s="17">
        <v>0.28734199999999999</v>
      </c>
      <c r="T177" s="17">
        <v>0.103579</v>
      </c>
      <c r="U177" s="17">
        <v>0.36047299999999999</v>
      </c>
      <c r="V177" s="17">
        <v>751.3</v>
      </c>
      <c r="W177" s="17">
        <v>0.352182</v>
      </c>
      <c r="X177" s="17">
        <v>576</v>
      </c>
      <c r="Y177" s="17">
        <v>0</v>
      </c>
      <c r="Z177" s="17">
        <v>0</v>
      </c>
      <c r="AA177" s="17">
        <v>0.55457400000000001</v>
      </c>
      <c r="AB177" s="17">
        <v>1.50879E-2</v>
      </c>
      <c r="AC177" s="17">
        <v>0.18532599999999999</v>
      </c>
      <c r="AD177" s="17">
        <v>0.25</v>
      </c>
      <c r="AE177" s="17">
        <v>1337.3</v>
      </c>
    </row>
    <row r="178" spans="1:31">
      <c r="A178" s="17">
        <v>165</v>
      </c>
      <c r="B178" s="19">
        <v>0.37590277777777775</v>
      </c>
      <c r="C178" s="17">
        <v>114.7</v>
      </c>
      <c r="D178" s="17">
        <v>5.3</v>
      </c>
      <c r="E178" s="17">
        <v>5.5259999999999997E-3</v>
      </c>
      <c r="F178" s="17">
        <v>0.26700000000000002</v>
      </c>
      <c r="G178" s="17">
        <v>0.90676800000000002</v>
      </c>
      <c r="H178" s="17">
        <v>0.20219200000000001</v>
      </c>
      <c r="I178" s="17">
        <v>0.281163</v>
      </c>
      <c r="J178" s="17">
        <v>7.8969999999999999E-2</v>
      </c>
      <c r="K178" s="17">
        <v>0.28087000000000001</v>
      </c>
      <c r="L178" s="17">
        <v>608.9</v>
      </c>
      <c r="M178" s="17">
        <v>0.22564699999999999</v>
      </c>
      <c r="N178" s="17">
        <v>777</v>
      </c>
      <c r="O178" s="17">
        <v>0</v>
      </c>
      <c r="P178" s="17">
        <v>0</v>
      </c>
      <c r="Q178" s="17">
        <v>0.89985499999999996</v>
      </c>
      <c r="R178" s="17">
        <v>0.164523</v>
      </c>
      <c r="S178" s="17">
        <v>0.26405699999999999</v>
      </c>
      <c r="T178" s="17">
        <v>9.9533999999999997E-2</v>
      </c>
      <c r="U178" s="17">
        <v>0.376942</v>
      </c>
      <c r="V178" s="17">
        <v>709.6</v>
      </c>
      <c r="W178" s="17">
        <v>1.3938000000000001E-2</v>
      </c>
      <c r="X178" s="17">
        <v>584</v>
      </c>
      <c r="Y178" s="17">
        <v>0</v>
      </c>
      <c r="Z178" s="17">
        <v>0</v>
      </c>
      <c r="AA178" s="17">
        <v>0.57991099999999995</v>
      </c>
      <c r="AB178" s="17">
        <v>1.47992E-2</v>
      </c>
      <c r="AC178" s="17">
        <v>0.165996</v>
      </c>
      <c r="AD178" s="17">
        <v>0.25</v>
      </c>
      <c r="AE178" s="17">
        <v>1364</v>
      </c>
    </row>
    <row r="179" spans="1:31">
      <c r="A179" s="17">
        <v>166</v>
      </c>
      <c r="B179" s="19">
        <v>0.37594907407407407</v>
      </c>
      <c r="C179" s="17">
        <v>116.9</v>
      </c>
      <c r="D179" s="17">
        <v>5.3</v>
      </c>
      <c r="E179" s="17">
        <v>5.0520000000000001E-3</v>
      </c>
      <c r="F179" s="17">
        <v>0.24399999999999999</v>
      </c>
      <c r="G179" s="17">
        <v>0.88393200000000005</v>
      </c>
      <c r="H179" s="17">
        <v>0.18623000000000001</v>
      </c>
      <c r="I179" s="17">
        <v>0.27791399999999999</v>
      </c>
      <c r="J179" s="17">
        <v>9.1684000000000002E-2</v>
      </c>
      <c r="K179" s="17">
        <v>0.329901</v>
      </c>
      <c r="L179" s="17">
        <v>714.3</v>
      </c>
      <c r="M179" s="17">
        <v>0.235933</v>
      </c>
      <c r="N179" s="17">
        <v>609</v>
      </c>
      <c r="O179" s="17">
        <v>0</v>
      </c>
      <c r="P179" s="17">
        <v>0</v>
      </c>
      <c r="Q179" s="17">
        <v>0.88446599999999997</v>
      </c>
      <c r="R179" s="17">
        <v>0.179559</v>
      </c>
      <c r="S179" s="17">
        <v>0.254112</v>
      </c>
      <c r="T179" s="17">
        <v>7.4552999999999994E-2</v>
      </c>
      <c r="U179" s="17">
        <v>0.29338500000000001</v>
      </c>
      <c r="V179" s="17">
        <v>597.79999999999995</v>
      </c>
      <c r="W179" s="17">
        <v>0.20388300000000001</v>
      </c>
      <c r="X179" s="17">
        <v>771</v>
      </c>
      <c r="Y179" s="17">
        <v>0</v>
      </c>
      <c r="Z179" s="17">
        <v>0</v>
      </c>
      <c r="AA179" s="17">
        <v>0.45136100000000001</v>
      </c>
      <c r="AB179" s="17">
        <v>1.36235E-2</v>
      </c>
      <c r="AC179" s="17">
        <v>0.18057500000000001</v>
      </c>
      <c r="AD179" s="17">
        <v>0.25</v>
      </c>
      <c r="AE179" s="17">
        <v>1162.7</v>
      </c>
    </row>
    <row r="180" spans="1:31">
      <c r="A180" s="17">
        <v>167</v>
      </c>
      <c r="B180" s="19">
        <v>0.37600694444444444</v>
      </c>
      <c r="C180" s="17">
        <v>116</v>
      </c>
      <c r="D180" s="17">
        <v>5.3</v>
      </c>
      <c r="E180" s="17">
        <v>4.9509999999999997E-3</v>
      </c>
      <c r="F180" s="17">
        <v>0.24</v>
      </c>
      <c r="G180" s="17">
        <v>0.89010500000000004</v>
      </c>
      <c r="H180" s="17">
        <v>0.202545</v>
      </c>
      <c r="I180" s="17">
        <v>0.28095999999999999</v>
      </c>
      <c r="J180" s="17">
        <v>7.8416E-2</v>
      </c>
      <c r="K180" s="17">
        <v>0.27909899999999999</v>
      </c>
      <c r="L180" s="17">
        <v>654.5</v>
      </c>
      <c r="M180" s="17">
        <v>0.29748400000000003</v>
      </c>
      <c r="N180" s="17">
        <v>705</v>
      </c>
      <c r="O180" s="17">
        <v>0</v>
      </c>
      <c r="P180" s="17">
        <v>0</v>
      </c>
      <c r="Q180" s="17">
        <v>0.88502400000000003</v>
      </c>
      <c r="R180" s="17">
        <v>0.17640700000000001</v>
      </c>
      <c r="S180" s="17">
        <v>0.25717800000000002</v>
      </c>
      <c r="T180" s="17">
        <v>8.0770999999999996E-2</v>
      </c>
      <c r="U180" s="17">
        <v>0.31406800000000001</v>
      </c>
      <c r="V180" s="17">
        <v>647.9</v>
      </c>
      <c r="W180" s="17">
        <v>0.45835799999999999</v>
      </c>
      <c r="X180" s="17">
        <v>670</v>
      </c>
      <c r="Y180" s="17">
        <v>0</v>
      </c>
      <c r="Z180" s="17">
        <v>0</v>
      </c>
      <c r="AA180" s="17">
        <v>0.483182</v>
      </c>
      <c r="AB180" s="17">
        <v>1.4441000000000001E-2</v>
      </c>
      <c r="AC180" s="17">
        <v>0.17757300000000001</v>
      </c>
      <c r="AD180" s="17">
        <v>0.25</v>
      </c>
      <c r="AE180" s="17">
        <v>1269</v>
      </c>
    </row>
    <row r="181" spans="1:31">
      <c r="A181" s="17">
        <v>168</v>
      </c>
      <c r="B181" s="19">
        <v>0.3760532407407407</v>
      </c>
      <c r="C181" s="17">
        <v>118.2</v>
      </c>
      <c r="D181" s="17">
        <v>5.3</v>
      </c>
      <c r="E181" s="17">
        <v>5.2550000000000001E-3</v>
      </c>
      <c r="F181" s="17">
        <v>0.254</v>
      </c>
      <c r="G181" s="17">
        <v>0.88482400000000005</v>
      </c>
      <c r="H181" s="17">
        <v>0.19788900000000001</v>
      </c>
      <c r="I181" s="17">
        <v>0.26754299999999998</v>
      </c>
      <c r="J181" s="17">
        <v>6.9653999999999994E-2</v>
      </c>
      <c r="K181" s="17">
        <v>0.26034600000000002</v>
      </c>
      <c r="L181" s="17">
        <v>635.4</v>
      </c>
      <c r="M181" s="17">
        <v>0.411439</v>
      </c>
      <c r="N181" s="17">
        <v>1121</v>
      </c>
      <c r="O181" s="17">
        <v>0</v>
      </c>
      <c r="P181" s="17">
        <v>0</v>
      </c>
      <c r="Q181" s="17">
        <v>0.92069699999999999</v>
      </c>
      <c r="R181" s="17">
        <v>0.16214700000000001</v>
      </c>
      <c r="S181" s="17">
        <v>0.24798000000000001</v>
      </c>
      <c r="T181" s="17">
        <v>8.5833999999999994E-2</v>
      </c>
      <c r="U181" s="17">
        <v>0.34613100000000002</v>
      </c>
      <c r="V181" s="17">
        <v>663.6</v>
      </c>
      <c r="W181" s="17">
        <v>0.20247100000000001</v>
      </c>
      <c r="X181" s="17">
        <v>737</v>
      </c>
      <c r="Y181" s="17">
        <v>0</v>
      </c>
      <c r="Z181" s="17">
        <v>0</v>
      </c>
      <c r="AA181" s="17">
        <v>0.53251000000000004</v>
      </c>
      <c r="AB181" s="17">
        <v>2.2119099999999999E-2</v>
      </c>
      <c r="AC181" s="17">
        <v>0.164045</v>
      </c>
      <c r="AD181" s="17">
        <v>0.25</v>
      </c>
      <c r="AE181" s="17">
        <v>1307.2</v>
      </c>
    </row>
    <row r="182" spans="1:31">
      <c r="A182" s="17">
        <v>169</v>
      </c>
      <c r="B182" s="19">
        <v>0.37611111111111112</v>
      </c>
      <c r="C182" s="17">
        <v>118.2</v>
      </c>
      <c r="D182" s="17">
        <v>5.3</v>
      </c>
      <c r="E182" s="17">
        <v>5.8019999999999999E-3</v>
      </c>
      <c r="F182" s="17">
        <v>0.28100000000000003</v>
      </c>
      <c r="G182" s="17">
        <v>0.88691600000000004</v>
      </c>
      <c r="H182" s="17">
        <v>0.19512499999999999</v>
      </c>
      <c r="I182" s="17">
        <v>0.27462599999999998</v>
      </c>
      <c r="J182" s="17">
        <v>7.9501000000000002E-2</v>
      </c>
      <c r="K182" s="17">
        <v>0.289489</v>
      </c>
      <c r="L182" s="17">
        <v>702.6</v>
      </c>
      <c r="M182" s="17">
        <v>5.0000000000000004E-6</v>
      </c>
      <c r="N182" s="17">
        <v>636</v>
      </c>
      <c r="O182" s="17">
        <v>0</v>
      </c>
      <c r="P182" s="17">
        <v>0</v>
      </c>
      <c r="Q182" s="17">
        <v>0.89220500000000003</v>
      </c>
      <c r="R182" s="17">
        <v>0.163545</v>
      </c>
      <c r="S182" s="17">
        <v>0.24881400000000001</v>
      </c>
      <c r="T182" s="17">
        <v>8.5268999999999998E-2</v>
      </c>
      <c r="U182" s="17">
        <v>0.34270099999999998</v>
      </c>
      <c r="V182" s="17">
        <v>651.29999999999995</v>
      </c>
      <c r="W182" s="17">
        <v>7.1430999999999994E-2</v>
      </c>
      <c r="X182" s="17">
        <v>665</v>
      </c>
      <c r="Y182" s="17">
        <v>0</v>
      </c>
      <c r="Z182" s="17">
        <v>0</v>
      </c>
      <c r="AA182" s="17">
        <v>0.52723299999999995</v>
      </c>
      <c r="AB182" s="17">
        <v>1.39989E-2</v>
      </c>
      <c r="AC182" s="17">
        <v>0.164739</v>
      </c>
      <c r="AD182" s="17">
        <v>0.25</v>
      </c>
      <c r="AE182" s="17">
        <v>1182</v>
      </c>
    </row>
    <row r="183" spans="1:31">
      <c r="A183" s="17">
        <v>170</v>
      </c>
      <c r="B183" s="19">
        <v>0.37615740740740744</v>
      </c>
      <c r="C183" s="17">
        <v>119.7</v>
      </c>
      <c r="D183" s="17">
        <v>5.3</v>
      </c>
      <c r="E183" s="17">
        <v>5.1269999999999996E-3</v>
      </c>
      <c r="F183" s="17">
        <v>0.248</v>
      </c>
      <c r="G183" s="17">
        <v>0.91317899999999996</v>
      </c>
      <c r="H183" s="17">
        <v>0.18691099999999999</v>
      </c>
      <c r="I183" s="17">
        <v>0.27198800000000001</v>
      </c>
      <c r="J183" s="17">
        <v>8.5075999999999999E-2</v>
      </c>
      <c r="K183" s="17">
        <v>0.31279499999999999</v>
      </c>
      <c r="L183" s="17">
        <v>651.5</v>
      </c>
      <c r="M183" s="17">
        <v>0.35013300000000003</v>
      </c>
      <c r="N183" s="17">
        <v>618</v>
      </c>
      <c r="O183" s="17">
        <v>0</v>
      </c>
      <c r="P183" s="17">
        <v>0</v>
      </c>
      <c r="Q183" s="17">
        <v>0.91584299999999996</v>
      </c>
      <c r="R183" s="17">
        <v>0.16911300000000001</v>
      </c>
      <c r="S183" s="17">
        <v>0.25095699999999999</v>
      </c>
      <c r="T183" s="17">
        <v>8.1844E-2</v>
      </c>
      <c r="U183" s="17">
        <v>0.326129</v>
      </c>
      <c r="V183" s="17">
        <v>590.5</v>
      </c>
      <c r="W183" s="17">
        <v>8.3496000000000001E-2</v>
      </c>
      <c r="X183" s="17">
        <v>648</v>
      </c>
      <c r="Y183" s="17">
        <v>0</v>
      </c>
      <c r="Z183" s="17">
        <v>0</v>
      </c>
      <c r="AA183" s="17">
        <v>0.50173800000000002</v>
      </c>
      <c r="AB183" s="17">
        <v>1.2626E-2</v>
      </c>
      <c r="AC183" s="17">
        <v>0.17014599999999999</v>
      </c>
      <c r="AD183" s="17">
        <v>0.25</v>
      </c>
      <c r="AE183" s="17">
        <v>1274.8</v>
      </c>
    </row>
    <row r="184" spans="1:31">
      <c r="A184" s="17">
        <v>171</v>
      </c>
      <c r="B184" s="19">
        <v>0.3762152777777778</v>
      </c>
      <c r="C184" s="17">
        <v>120.4</v>
      </c>
      <c r="D184" s="17">
        <v>5.3</v>
      </c>
      <c r="E184" s="17">
        <v>4.8989999999999997E-3</v>
      </c>
      <c r="F184" s="17">
        <v>0.23699999999999999</v>
      </c>
      <c r="G184" s="17">
        <v>0.89024199999999998</v>
      </c>
      <c r="H184" s="17">
        <v>0.18781999999999999</v>
      </c>
      <c r="I184" s="17">
        <v>0.26488400000000001</v>
      </c>
      <c r="J184" s="17">
        <v>7.7063000000000006E-2</v>
      </c>
      <c r="K184" s="17">
        <v>0.29093200000000002</v>
      </c>
      <c r="L184" s="17">
        <v>657.6</v>
      </c>
      <c r="M184" s="17">
        <v>1.1E-5</v>
      </c>
      <c r="N184" s="17">
        <v>595</v>
      </c>
      <c r="O184" s="17">
        <v>0</v>
      </c>
      <c r="P184" s="17">
        <v>0</v>
      </c>
      <c r="Q184" s="17">
        <v>0.85641800000000001</v>
      </c>
      <c r="R184" s="17">
        <v>0.16757</v>
      </c>
      <c r="S184" s="17">
        <v>0.242371</v>
      </c>
      <c r="T184" s="17">
        <v>7.4801000000000006E-2</v>
      </c>
      <c r="U184" s="17">
        <v>0.30862400000000001</v>
      </c>
      <c r="V184" s="17">
        <v>623.79999999999995</v>
      </c>
      <c r="W184" s="17">
        <v>0.117502</v>
      </c>
      <c r="X184" s="17">
        <v>666</v>
      </c>
      <c r="Y184" s="17">
        <v>0</v>
      </c>
      <c r="Z184" s="17">
        <v>0</v>
      </c>
      <c r="AA184" s="17">
        <v>0.47480600000000001</v>
      </c>
      <c r="AB184" s="17">
        <v>1.2267E-2</v>
      </c>
      <c r="AC184" s="17">
        <v>0.168487</v>
      </c>
      <c r="AD184" s="17">
        <v>0.25</v>
      </c>
      <c r="AE184" s="17">
        <v>1263</v>
      </c>
    </row>
    <row r="185" spans="1:31">
      <c r="A185" s="17">
        <v>172</v>
      </c>
      <c r="B185" s="19">
        <v>0.37626157407407407</v>
      </c>
      <c r="C185" s="17">
        <v>121.3</v>
      </c>
      <c r="D185" s="17">
        <v>5.3</v>
      </c>
      <c r="E185" s="17">
        <v>6.1729999999999997E-3</v>
      </c>
      <c r="F185" s="17">
        <v>0.29899999999999999</v>
      </c>
      <c r="G185" s="17">
        <v>0.86848700000000001</v>
      </c>
      <c r="H185" s="17">
        <v>0.18928500000000001</v>
      </c>
      <c r="I185" s="17">
        <v>0.26089600000000002</v>
      </c>
      <c r="J185" s="17">
        <v>7.1610999999999994E-2</v>
      </c>
      <c r="K185" s="17">
        <v>0.27448</v>
      </c>
      <c r="L185" s="17">
        <v>765.4</v>
      </c>
      <c r="M185" s="17">
        <v>0.163577</v>
      </c>
      <c r="N185" s="17">
        <v>1013</v>
      </c>
      <c r="O185" s="17">
        <v>0</v>
      </c>
      <c r="P185" s="17">
        <v>0</v>
      </c>
      <c r="Q185" s="17">
        <v>0.846086</v>
      </c>
      <c r="R185" s="17">
        <v>0.15919700000000001</v>
      </c>
      <c r="S185" s="17">
        <v>0.240536</v>
      </c>
      <c r="T185" s="17">
        <v>8.1338999999999995E-2</v>
      </c>
      <c r="U185" s="17">
        <v>0.33815699999999999</v>
      </c>
      <c r="V185" s="17">
        <v>673.4</v>
      </c>
      <c r="W185" s="17">
        <v>0.14146900000000001</v>
      </c>
      <c r="X185" s="17">
        <v>779</v>
      </c>
      <c r="Y185" s="17">
        <v>0</v>
      </c>
      <c r="Z185" s="17">
        <v>0</v>
      </c>
      <c r="AA185" s="17">
        <v>0.52024199999999998</v>
      </c>
      <c r="AB185" s="17">
        <v>2.4043800000000001E-2</v>
      </c>
      <c r="AC185" s="17">
        <v>0.16115299999999999</v>
      </c>
      <c r="AD185" s="17">
        <v>0.25</v>
      </c>
      <c r="AE185" s="17">
        <v>1085.0999999999999</v>
      </c>
    </row>
    <row r="186" spans="1:31">
      <c r="A186" s="17">
        <v>173</v>
      </c>
      <c r="B186" s="19">
        <v>0.37631944444444443</v>
      </c>
      <c r="C186" s="17">
        <v>121.7</v>
      </c>
      <c r="D186" s="17">
        <v>5.3</v>
      </c>
      <c r="E186" s="17">
        <v>5.032E-3</v>
      </c>
      <c r="F186" s="17">
        <v>0.24399999999999999</v>
      </c>
      <c r="G186" s="17">
        <v>0.824411</v>
      </c>
      <c r="H186" s="17">
        <v>0.17522499999999999</v>
      </c>
      <c r="I186" s="17">
        <v>0.23705300000000001</v>
      </c>
      <c r="J186" s="17">
        <v>6.1828000000000001E-2</v>
      </c>
      <c r="K186" s="17">
        <v>0.26081799999999999</v>
      </c>
      <c r="L186" s="17">
        <v>654.9</v>
      </c>
      <c r="M186" s="17">
        <v>0.31711699999999998</v>
      </c>
      <c r="N186" s="17">
        <v>615</v>
      </c>
      <c r="O186" s="17">
        <v>0</v>
      </c>
      <c r="P186" s="17">
        <v>0</v>
      </c>
      <c r="Q186" s="17">
        <v>0.87996799999999997</v>
      </c>
      <c r="R186" s="17">
        <v>0.162217</v>
      </c>
      <c r="S186" s="17">
        <v>0.238012</v>
      </c>
      <c r="T186" s="17">
        <v>7.5795000000000001E-2</v>
      </c>
      <c r="U186" s="17">
        <v>0.31845099999999998</v>
      </c>
      <c r="V186" s="17">
        <v>620.6</v>
      </c>
      <c r="W186" s="17">
        <v>7.8245999999999996E-2</v>
      </c>
      <c r="X186" s="17">
        <v>687</v>
      </c>
      <c r="Y186" s="17">
        <v>0</v>
      </c>
      <c r="Z186" s="17">
        <v>0</v>
      </c>
      <c r="AA186" s="17">
        <v>0.489925</v>
      </c>
      <c r="AB186" s="17">
        <v>1.2637900000000001E-2</v>
      </c>
      <c r="AC186" s="17">
        <v>0.16317499999999999</v>
      </c>
      <c r="AD186" s="17">
        <v>0.25</v>
      </c>
      <c r="AE186" s="17">
        <v>1268.2</v>
      </c>
    </row>
    <row r="187" spans="1:31">
      <c r="A187" s="17">
        <v>174</v>
      </c>
      <c r="B187" s="19">
        <v>0.37636574074074075</v>
      </c>
      <c r="C187" s="17">
        <v>123.5</v>
      </c>
      <c r="D187" s="17">
        <v>5.3</v>
      </c>
      <c r="E187" s="17">
        <v>4.424E-3</v>
      </c>
      <c r="F187" s="17">
        <v>0.214</v>
      </c>
      <c r="G187" s="17">
        <v>0.81083700000000003</v>
      </c>
      <c r="H187" s="17">
        <v>0.16900000000000001</v>
      </c>
      <c r="I187" s="17">
        <v>0.228353</v>
      </c>
      <c r="J187" s="17">
        <v>5.9353000000000003E-2</v>
      </c>
      <c r="K187" s="17">
        <v>0.25991999999999998</v>
      </c>
      <c r="L187" s="17">
        <v>671.7</v>
      </c>
      <c r="M187" s="17">
        <v>3.7110999999999998E-2</v>
      </c>
      <c r="N187" s="17">
        <v>813</v>
      </c>
      <c r="O187" s="17">
        <v>0</v>
      </c>
      <c r="P187" s="17">
        <v>0</v>
      </c>
      <c r="Q187" s="17">
        <v>0.92291900000000004</v>
      </c>
      <c r="R187" s="17">
        <v>0.15099299999999999</v>
      </c>
      <c r="S187" s="17">
        <v>0.208033</v>
      </c>
      <c r="T187" s="17">
        <v>5.704E-2</v>
      </c>
      <c r="U187" s="17">
        <v>0.27418799999999999</v>
      </c>
      <c r="V187" s="17">
        <v>581.70000000000005</v>
      </c>
      <c r="W187" s="17">
        <v>0.22382199999999999</v>
      </c>
      <c r="X187" s="17">
        <v>771</v>
      </c>
      <c r="Y187" s="17">
        <v>0</v>
      </c>
      <c r="Z187" s="17">
        <v>0</v>
      </c>
      <c r="AA187" s="17">
        <v>0.42182700000000001</v>
      </c>
      <c r="AB187" s="17">
        <v>1.7048799999999999E-2</v>
      </c>
      <c r="AC187" s="17">
        <v>0.15196499999999999</v>
      </c>
      <c r="AD187" s="17">
        <v>0.25</v>
      </c>
      <c r="AE187" s="17">
        <v>1236.5</v>
      </c>
    </row>
    <row r="188" spans="1:31">
      <c r="A188" s="17">
        <v>175</v>
      </c>
      <c r="B188" s="19">
        <v>0.37642361111111106</v>
      </c>
      <c r="C188" s="17">
        <v>122.9</v>
      </c>
      <c r="D188" s="17">
        <v>5.3</v>
      </c>
      <c r="E188" s="17">
        <v>3.3600000000000001E-3</v>
      </c>
      <c r="F188" s="17">
        <v>0.16300000000000001</v>
      </c>
      <c r="G188" s="17">
        <v>0.71393799999999996</v>
      </c>
      <c r="H188" s="17">
        <v>0.16900399999999999</v>
      </c>
      <c r="I188" s="17">
        <v>0.208344</v>
      </c>
      <c r="J188" s="17">
        <v>3.934E-2</v>
      </c>
      <c r="K188" s="17">
        <v>0.18882099999999999</v>
      </c>
      <c r="L188" s="17">
        <v>586.29999999999995</v>
      </c>
      <c r="M188" s="17">
        <v>0.208178</v>
      </c>
      <c r="N188" s="17">
        <v>576</v>
      </c>
      <c r="O188" s="17">
        <v>0</v>
      </c>
      <c r="P188" s="17">
        <v>0</v>
      </c>
      <c r="Q188" s="17">
        <v>0.70389500000000005</v>
      </c>
      <c r="R188" s="17">
        <v>0.14741199999999999</v>
      </c>
      <c r="S188" s="17">
        <v>0.19320000000000001</v>
      </c>
      <c r="T188" s="17">
        <v>4.5788000000000002E-2</v>
      </c>
      <c r="U188" s="17">
        <v>0.23699999999999999</v>
      </c>
      <c r="V188" s="17">
        <v>623.20000000000005</v>
      </c>
      <c r="W188" s="17">
        <v>2.1999999999999999E-5</v>
      </c>
      <c r="X188" s="17">
        <v>675</v>
      </c>
      <c r="Y188" s="17">
        <v>0</v>
      </c>
      <c r="Z188" s="17">
        <v>0</v>
      </c>
      <c r="AA188" s="17">
        <v>0.36461500000000002</v>
      </c>
      <c r="AB188" s="17">
        <v>1.06225E-2</v>
      </c>
      <c r="AC188" s="17">
        <v>0.147898</v>
      </c>
      <c r="AD188" s="17">
        <v>0.25</v>
      </c>
      <c r="AE188" s="17">
        <v>1416.6</v>
      </c>
    </row>
    <row r="189" spans="1:31">
      <c r="A189" s="17">
        <v>176</v>
      </c>
      <c r="B189" s="19">
        <v>0.37646990740740738</v>
      </c>
      <c r="C189" s="17">
        <v>125.7</v>
      </c>
      <c r="D189" s="17">
        <v>5.3</v>
      </c>
      <c r="E189" s="17">
        <v>4.1349999999999998E-3</v>
      </c>
      <c r="F189" s="17">
        <v>0.2</v>
      </c>
      <c r="G189" s="17">
        <v>0.50313399999999997</v>
      </c>
      <c r="H189" s="17">
        <v>0.166211</v>
      </c>
      <c r="I189" s="17">
        <v>0.193937</v>
      </c>
      <c r="J189" s="17">
        <v>2.7726000000000001E-2</v>
      </c>
      <c r="K189" s="17">
        <v>0.14296400000000001</v>
      </c>
      <c r="L189" s="17">
        <v>851.2</v>
      </c>
      <c r="M189" s="17">
        <v>0.37081900000000001</v>
      </c>
      <c r="N189" s="17">
        <v>1524</v>
      </c>
      <c r="O189" s="17">
        <v>0</v>
      </c>
      <c r="P189" s="17">
        <v>0</v>
      </c>
      <c r="Q189" s="17">
        <v>0.65765499999999999</v>
      </c>
      <c r="R189" s="17">
        <v>0.140177</v>
      </c>
      <c r="S189" s="17">
        <v>0.176758</v>
      </c>
      <c r="T189" s="17">
        <v>3.6581000000000002E-2</v>
      </c>
      <c r="U189" s="17">
        <v>0.206956</v>
      </c>
      <c r="V189" s="17">
        <v>746.7</v>
      </c>
      <c r="W189" s="17">
        <v>0.37081999999999998</v>
      </c>
      <c r="X189" s="17">
        <v>637</v>
      </c>
      <c r="Y189" s="17">
        <v>0</v>
      </c>
      <c r="Z189" s="17">
        <v>0</v>
      </c>
      <c r="AA189" s="17">
        <v>0.31839400000000001</v>
      </c>
      <c r="AB189" s="17">
        <v>3.9588199999999997E-2</v>
      </c>
      <c r="AC189" s="17">
        <v>0.141625</v>
      </c>
      <c r="AD189" s="17">
        <v>0.25</v>
      </c>
      <c r="AE189" s="17">
        <v>975.7</v>
      </c>
    </row>
    <row r="190" spans="1:31">
      <c r="A190" s="17">
        <v>177</v>
      </c>
      <c r="B190" s="19">
        <v>0.37652777777777779</v>
      </c>
      <c r="C190" s="17">
        <v>124.8</v>
      </c>
      <c r="D190" s="17">
        <v>5.3</v>
      </c>
      <c r="E190" s="17">
        <v>4.0470000000000002E-3</v>
      </c>
      <c r="F190" s="17">
        <v>0.19600000000000001</v>
      </c>
      <c r="G190" s="17">
        <v>0.77845699999999995</v>
      </c>
      <c r="H190" s="17">
        <v>0.17701800000000001</v>
      </c>
      <c r="I190" s="17">
        <v>0.22942799999999999</v>
      </c>
      <c r="J190" s="17">
        <v>5.2409999999999998E-2</v>
      </c>
      <c r="K190" s="17">
        <v>0.228436</v>
      </c>
      <c r="L190" s="17">
        <v>666.1</v>
      </c>
      <c r="M190" s="17">
        <v>0.370699</v>
      </c>
      <c r="N190" s="17">
        <v>600</v>
      </c>
      <c r="O190" s="17">
        <v>0</v>
      </c>
      <c r="P190" s="17">
        <v>0</v>
      </c>
      <c r="Q190" s="17">
        <v>0.811172</v>
      </c>
      <c r="R190" s="17">
        <v>0.132772</v>
      </c>
      <c r="S190" s="17">
        <v>0.177454</v>
      </c>
      <c r="T190" s="17">
        <v>4.4681999999999999E-2</v>
      </c>
      <c r="U190" s="17">
        <v>0.25179400000000002</v>
      </c>
      <c r="V190" s="17">
        <v>793.6</v>
      </c>
      <c r="W190" s="17">
        <v>1.4109999999999999E-2</v>
      </c>
      <c r="X190" s="17">
        <v>1144</v>
      </c>
      <c r="Y190" s="17">
        <v>0</v>
      </c>
      <c r="Z190" s="17">
        <v>0</v>
      </c>
      <c r="AA190" s="17">
        <v>0.38737500000000002</v>
      </c>
      <c r="AB190" s="17">
        <v>1.2529E-2</v>
      </c>
      <c r="AC190" s="17">
        <v>0.13333200000000001</v>
      </c>
      <c r="AD190" s="17">
        <v>0.25</v>
      </c>
      <c r="AE190" s="17">
        <v>1246.9000000000001</v>
      </c>
    </row>
    <row r="191" spans="1:31">
      <c r="A191" s="17">
        <v>178</v>
      </c>
      <c r="B191" s="19">
        <v>0.37657407407407412</v>
      </c>
      <c r="C191" s="17">
        <v>126.4</v>
      </c>
      <c r="D191" s="17">
        <v>5.3</v>
      </c>
      <c r="E191" s="17">
        <v>2.588E-3</v>
      </c>
      <c r="F191" s="17">
        <v>0.125</v>
      </c>
      <c r="G191" s="17">
        <v>0.73999599999999999</v>
      </c>
      <c r="H191" s="17">
        <v>0.15767200000000001</v>
      </c>
      <c r="I191" s="17">
        <v>0.18721599999999999</v>
      </c>
      <c r="J191" s="17">
        <v>2.9544999999999998E-2</v>
      </c>
      <c r="K191" s="17">
        <v>0.15781000000000001</v>
      </c>
      <c r="L191" s="17">
        <v>598.79999999999995</v>
      </c>
      <c r="M191" s="17">
        <v>0.6</v>
      </c>
      <c r="N191" s="17">
        <v>524</v>
      </c>
      <c r="O191" s="17">
        <v>0</v>
      </c>
      <c r="P191" s="17">
        <v>0</v>
      </c>
      <c r="Q191" s="17">
        <v>0.63585800000000003</v>
      </c>
      <c r="R191" s="17">
        <v>0.13464799999999999</v>
      </c>
      <c r="S191" s="17">
        <v>0.16392899999999999</v>
      </c>
      <c r="T191" s="17">
        <v>2.9281000000000001E-2</v>
      </c>
      <c r="U191" s="17">
        <v>0.17862</v>
      </c>
      <c r="V191" s="17">
        <v>418.1</v>
      </c>
      <c r="W191" s="17">
        <v>3.9999999999999998E-6</v>
      </c>
      <c r="X191" s="17">
        <v>867</v>
      </c>
      <c r="Y191" s="17">
        <v>0</v>
      </c>
      <c r="Z191" s="17">
        <v>0</v>
      </c>
      <c r="AA191" s="17">
        <v>0.27480100000000002</v>
      </c>
      <c r="AB191" s="17">
        <v>9.8654199999999997E-3</v>
      </c>
      <c r="AC191" s="17">
        <v>0.134937</v>
      </c>
      <c r="AD191" s="17">
        <v>0.25</v>
      </c>
      <c r="AE191" s="17">
        <v>1387</v>
      </c>
    </row>
    <row r="192" spans="1:31">
      <c r="A192" s="17">
        <v>179</v>
      </c>
      <c r="B192" s="19">
        <v>0.37663194444444442</v>
      </c>
      <c r="C192" s="17">
        <v>128.4</v>
      </c>
      <c r="D192" s="17">
        <v>5.3</v>
      </c>
      <c r="E192" s="17">
        <v>2.663E-3</v>
      </c>
      <c r="F192" s="17">
        <v>0.129</v>
      </c>
      <c r="G192" s="17">
        <v>0.71763999999999994</v>
      </c>
      <c r="H192" s="17">
        <v>0.14735000000000001</v>
      </c>
      <c r="I192" s="17">
        <v>0.183088</v>
      </c>
      <c r="J192" s="17">
        <v>3.5739E-2</v>
      </c>
      <c r="K192" s="17">
        <v>0.19519900000000001</v>
      </c>
      <c r="L192" s="17">
        <v>687.9</v>
      </c>
      <c r="M192" s="17">
        <v>0.37081999999999998</v>
      </c>
      <c r="N192" s="17">
        <v>518</v>
      </c>
      <c r="O192" s="17">
        <v>0</v>
      </c>
      <c r="P192" s="17">
        <v>0</v>
      </c>
      <c r="Q192" s="17">
        <v>0.62784700000000004</v>
      </c>
      <c r="R192" s="17">
        <v>0.131662</v>
      </c>
      <c r="S192" s="17">
        <v>0.15678500000000001</v>
      </c>
      <c r="T192" s="17">
        <v>2.5122999999999999E-2</v>
      </c>
      <c r="U192" s="17">
        <v>0.16023799999999999</v>
      </c>
      <c r="V192" s="17">
        <v>611.70000000000005</v>
      </c>
      <c r="W192" s="17">
        <v>6.3999999999999997E-5</v>
      </c>
      <c r="X192" s="17">
        <v>673</v>
      </c>
      <c r="Y192" s="17">
        <v>0</v>
      </c>
      <c r="Z192" s="17">
        <v>0</v>
      </c>
      <c r="AA192" s="17">
        <v>0.24652099999999999</v>
      </c>
      <c r="AB192" s="17">
        <v>1.11988E-2</v>
      </c>
      <c r="AC192" s="17">
        <v>0.131943</v>
      </c>
      <c r="AD192" s="17">
        <v>0.25</v>
      </c>
      <c r="AE192" s="17">
        <v>1207.5</v>
      </c>
    </row>
    <row r="193" spans="1:31">
      <c r="A193" s="17">
        <v>180</v>
      </c>
      <c r="B193" s="19">
        <v>0.37667824074074074</v>
      </c>
      <c r="C193" s="17">
        <v>126.8</v>
      </c>
      <c r="D193" s="17">
        <v>5.3</v>
      </c>
      <c r="E193" s="17">
        <v>2.4060000000000002E-3</v>
      </c>
      <c r="F193" s="17">
        <v>0.11600000000000001</v>
      </c>
      <c r="G193" s="17">
        <v>0.36478899999999997</v>
      </c>
      <c r="H193" s="17">
        <v>0.15600600000000001</v>
      </c>
      <c r="I193" s="17">
        <v>0.17492199999999999</v>
      </c>
      <c r="J193" s="17">
        <v>1.8915999999999999E-2</v>
      </c>
      <c r="K193" s="17">
        <v>0.10814</v>
      </c>
      <c r="L193" s="17">
        <v>562.79999999999995</v>
      </c>
      <c r="M193" s="17">
        <v>0.18799299999999999</v>
      </c>
      <c r="N193" s="17">
        <v>1189</v>
      </c>
      <c r="O193" s="17">
        <v>0</v>
      </c>
      <c r="P193" s="17">
        <v>0</v>
      </c>
      <c r="Q193" s="17">
        <v>0.63705500000000004</v>
      </c>
      <c r="R193" s="17">
        <v>0.129993</v>
      </c>
      <c r="S193" s="17">
        <v>0.158273</v>
      </c>
      <c r="T193" s="17">
        <v>2.828E-2</v>
      </c>
      <c r="U193" s="17">
        <v>0.17868000000000001</v>
      </c>
      <c r="V193" s="17">
        <v>601.9</v>
      </c>
      <c r="W193" s="17">
        <v>6.9999999999999999E-6</v>
      </c>
      <c r="X193" s="17">
        <v>802</v>
      </c>
      <c r="Y193" s="17">
        <v>0</v>
      </c>
      <c r="Z193" s="17">
        <v>0</v>
      </c>
      <c r="AA193" s="17">
        <v>0.27489200000000003</v>
      </c>
      <c r="AB193" s="17">
        <v>2.08132E-2</v>
      </c>
      <c r="AC193" s="17">
        <v>0.130581</v>
      </c>
      <c r="AD193" s="17">
        <v>0.25</v>
      </c>
      <c r="AE193" s="17">
        <v>1475.8</v>
      </c>
    </row>
    <row r="194" spans="1:31">
      <c r="A194" s="17">
        <v>181</v>
      </c>
      <c r="B194" s="19">
        <v>0.3767361111111111</v>
      </c>
      <c r="C194" s="17">
        <v>130.19999999999999</v>
      </c>
      <c r="D194" s="17">
        <v>5.3</v>
      </c>
      <c r="E194" s="17">
        <v>1.952E-3</v>
      </c>
      <c r="F194" s="17">
        <v>9.4E-2</v>
      </c>
      <c r="G194" s="17">
        <v>0.56061000000000005</v>
      </c>
      <c r="H194" s="17">
        <v>0.15026400000000001</v>
      </c>
      <c r="I194" s="17">
        <v>0.17672299999999999</v>
      </c>
      <c r="J194" s="17">
        <v>2.6459E-2</v>
      </c>
      <c r="K194" s="17">
        <v>0.14971799999999999</v>
      </c>
      <c r="L194" s="17">
        <v>706.7</v>
      </c>
      <c r="M194" s="17">
        <v>1.3894999999999999E-2</v>
      </c>
      <c r="N194" s="17">
        <v>769</v>
      </c>
      <c r="O194" s="17">
        <v>0</v>
      </c>
      <c r="P194" s="17">
        <v>0</v>
      </c>
      <c r="Q194" s="17">
        <v>0.57341699999999995</v>
      </c>
      <c r="R194" s="17">
        <v>0.13292399999999999</v>
      </c>
      <c r="S194" s="17">
        <v>0.150198</v>
      </c>
      <c r="T194" s="17">
        <v>1.7274000000000001E-2</v>
      </c>
      <c r="U194" s="17">
        <v>0.115011</v>
      </c>
      <c r="V194" s="17">
        <v>453.6</v>
      </c>
      <c r="W194" s="17">
        <v>0.59999800000000003</v>
      </c>
      <c r="X194" s="17">
        <v>832</v>
      </c>
      <c r="Y194" s="17">
        <v>0</v>
      </c>
      <c r="Z194" s="17">
        <v>0</v>
      </c>
      <c r="AA194" s="17">
        <v>0.17693999999999999</v>
      </c>
      <c r="AB194" s="17">
        <v>1.6963200000000001E-2</v>
      </c>
      <c r="AC194" s="17">
        <v>0.133217</v>
      </c>
      <c r="AD194" s="17">
        <v>0.25</v>
      </c>
      <c r="AE194" s="17">
        <v>1175.3</v>
      </c>
    </row>
    <row r="195" spans="1:31">
      <c r="A195" s="17">
        <v>182</v>
      </c>
      <c r="B195" s="19">
        <v>0.37678240740740737</v>
      </c>
      <c r="C195" s="17">
        <v>128.80000000000001</v>
      </c>
      <c r="D195" s="17">
        <v>5.3</v>
      </c>
      <c r="E195" s="17">
        <v>2.9740000000000001E-3</v>
      </c>
      <c r="F195" s="17">
        <v>0.14399999999999999</v>
      </c>
      <c r="G195" s="17">
        <v>0.45288800000000001</v>
      </c>
      <c r="H195" s="17">
        <v>0.15110199999999999</v>
      </c>
      <c r="I195" s="17">
        <v>0.17230400000000001</v>
      </c>
      <c r="J195" s="17">
        <v>2.1201999999999999E-2</v>
      </c>
      <c r="K195" s="17">
        <v>0.12304900000000001</v>
      </c>
      <c r="L195" s="17">
        <v>725.5</v>
      </c>
      <c r="M195" s="17">
        <v>0.37080800000000003</v>
      </c>
      <c r="N195" s="17">
        <v>1234</v>
      </c>
      <c r="O195" s="17">
        <v>0</v>
      </c>
      <c r="P195" s="17">
        <v>0</v>
      </c>
      <c r="Q195" s="17">
        <v>0.68228</v>
      </c>
      <c r="R195" s="17">
        <v>0.13203699999999999</v>
      </c>
      <c r="S195" s="17">
        <v>0.15956400000000001</v>
      </c>
      <c r="T195" s="17">
        <v>2.7526999999999999E-2</v>
      </c>
      <c r="U195" s="17">
        <v>0.172513</v>
      </c>
      <c r="V195" s="17">
        <v>528.6</v>
      </c>
      <c r="W195" s="17">
        <v>6.6000000000000005E-5</v>
      </c>
      <c r="X195" s="17">
        <v>664</v>
      </c>
      <c r="Y195" s="17">
        <v>0</v>
      </c>
      <c r="Z195" s="17">
        <v>0</v>
      </c>
      <c r="AA195" s="17">
        <v>0.26540399999999997</v>
      </c>
      <c r="AB195" s="17">
        <v>2.76636E-2</v>
      </c>
      <c r="AC195" s="17">
        <v>0.132799</v>
      </c>
      <c r="AD195" s="17">
        <v>0.25</v>
      </c>
      <c r="AE195" s="17">
        <v>1144.9000000000001</v>
      </c>
    </row>
    <row r="196" spans="1:31">
      <c r="A196" s="17">
        <v>183</v>
      </c>
      <c r="B196" s="19">
        <v>0.37684027777777779</v>
      </c>
      <c r="C196" s="17">
        <v>131.5</v>
      </c>
      <c r="D196" s="17">
        <v>5.3</v>
      </c>
      <c r="E196" s="17">
        <v>1.4630000000000001E-3</v>
      </c>
      <c r="F196" s="17">
        <v>7.0999999999999994E-2</v>
      </c>
      <c r="G196" s="17">
        <v>0.44936999999999999</v>
      </c>
      <c r="H196" s="17">
        <v>0.14809</v>
      </c>
      <c r="I196" s="17">
        <v>0.16967699999999999</v>
      </c>
      <c r="J196" s="17">
        <v>2.1586000000000001E-2</v>
      </c>
      <c r="K196" s="17">
        <v>0.12722</v>
      </c>
      <c r="L196" s="17">
        <v>631.79999999999995</v>
      </c>
      <c r="M196" s="17">
        <v>0.27030199999999999</v>
      </c>
      <c r="N196" s="17">
        <v>1015</v>
      </c>
      <c r="O196" s="17">
        <v>0</v>
      </c>
      <c r="P196" s="17">
        <v>0</v>
      </c>
      <c r="Q196" s="17">
        <v>0.33259300000000003</v>
      </c>
      <c r="R196" s="17">
        <v>0.132322</v>
      </c>
      <c r="S196" s="17">
        <v>0.14648700000000001</v>
      </c>
      <c r="T196" s="17">
        <v>1.4165000000000001E-2</v>
      </c>
      <c r="U196" s="17">
        <v>9.6696000000000004E-2</v>
      </c>
      <c r="V196" s="17">
        <v>309.60000000000002</v>
      </c>
      <c r="W196" s="17">
        <v>2.0000000000000002E-5</v>
      </c>
      <c r="X196" s="17">
        <v>770</v>
      </c>
      <c r="Y196" s="17">
        <v>0</v>
      </c>
      <c r="Z196" s="17">
        <v>0</v>
      </c>
      <c r="AA196" s="17">
        <v>0.14876300000000001</v>
      </c>
      <c r="AB196" s="17">
        <v>1.9974100000000002E-2</v>
      </c>
      <c r="AC196" s="17">
        <v>0.132605</v>
      </c>
      <c r="AD196" s="17">
        <v>0.25</v>
      </c>
      <c r="AE196" s="17">
        <v>1314.6</v>
      </c>
    </row>
    <row r="197" spans="1:31">
      <c r="A197" s="17">
        <v>184</v>
      </c>
      <c r="B197" s="19">
        <v>0.37688657407407411</v>
      </c>
      <c r="C197" s="17">
        <v>130.9</v>
      </c>
      <c r="D197" s="17">
        <v>5.3</v>
      </c>
      <c r="E197" s="17">
        <v>1.797E-3</v>
      </c>
      <c r="F197" s="17">
        <v>8.6999999999999994E-2</v>
      </c>
      <c r="G197" s="17">
        <v>0.466534</v>
      </c>
      <c r="H197" s="17">
        <v>0.14883099999999999</v>
      </c>
      <c r="I197" s="17">
        <v>0.167792</v>
      </c>
      <c r="J197" s="17">
        <v>1.8962E-2</v>
      </c>
      <c r="K197" s="17">
        <v>0.113006</v>
      </c>
      <c r="L197" s="17">
        <v>419.2</v>
      </c>
      <c r="M197" s="17">
        <v>6.9999999999999999E-6</v>
      </c>
      <c r="N197" s="17">
        <v>1075</v>
      </c>
      <c r="O197" s="17">
        <v>0</v>
      </c>
      <c r="P197" s="17">
        <v>0</v>
      </c>
      <c r="Q197" s="17">
        <v>0.48704900000000001</v>
      </c>
      <c r="R197" s="17">
        <v>0.12430099999999999</v>
      </c>
      <c r="S197" s="17">
        <v>0.15121399999999999</v>
      </c>
      <c r="T197" s="17">
        <v>2.6912999999999999E-2</v>
      </c>
      <c r="U197" s="17">
        <v>0.177978</v>
      </c>
      <c r="V197" s="17">
        <v>819.7</v>
      </c>
      <c r="W197" s="17">
        <v>0.37080999999999997</v>
      </c>
      <c r="X197" s="17">
        <v>974</v>
      </c>
      <c r="Y197" s="17">
        <v>0</v>
      </c>
      <c r="Z197" s="17">
        <v>0</v>
      </c>
      <c r="AA197" s="17">
        <v>0.273812</v>
      </c>
      <c r="AB197" s="17">
        <v>1.4115600000000001E-2</v>
      </c>
      <c r="AC197" s="17">
        <v>0.124681</v>
      </c>
      <c r="AD197" s="17">
        <v>0.25</v>
      </c>
      <c r="AE197" s="17">
        <v>1981.5</v>
      </c>
    </row>
    <row r="198" spans="1:31">
      <c r="A198" s="17">
        <v>185</v>
      </c>
      <c r="B198" s="19">
        <v>0.37694444444444447</v>
      </c>
      <c r="C198" s="17">
        <v>133.1</v>
      </c>
      <c r="D198" s="17">
        <v>5.3</v>
      </c>
      <c r="E198" s="17">
        <v>1.983E-3</v>
      </c>
      <c r="F198" s="17">
        <v>9.6000000000000002E-2</v>
      </c>
      <c r="G198" s="17">
        <v>0.33097900000000002</v>
      </c>
      <c r="H198" s="17">
        <v>0.146784</v>
      </c>
      <c r="I198" s="17">
        <v>0.16355</v>
      </c>
      <c r="J198" s="17">
        <v>1.6766E-2</v>
      </c>
      <c r="K198" s="17">
        <v>0.10251200000000001</v>
      </c>
      <c r="L198" s="17">
        <v>724.8</v>
      </c>
      <c r="M198" s="17">
        <v>0.370807</v>
      </c>
      <c r="N198" s="17">
        <v>710</v>
      </c>
      <c r="O198" s="17">
        <v>0</v>
      </c>
      <c r="P198" s="17">
        <v>0</v>
      </c>
      <c r="Q198" s="17">
        <v>0.394009</v>
      </c>
      <c r="R198" s="17">
        <v>0.126384</v>
      </c>
      <c r="S198" s="17">
        <v>0.14261299999999999</v>
      </c>
      <c r="T198" s="17">
        <v>1.6229E-2</v>
      </c>
      <c r="U198" s="17">
        <v>0.113801</v>
      </c>
      <c r="V198" s="17">
        <v>476.6</v>
      </c>
      <c r="W198" s="17">
        <v>0.45833000000000002</v>
      </c>
      <c r="X198" s="17">
        <v>1067</v>
      </c>
      <c r="Y198" s="17">
        <v>0</v>
      </c>
      <c r="Z198" s="17">
        <v>0</v>
      </c>
      <c r="AA198" s="17">
        <v>0.17507800000000001</v>
      </c>
      <c r="AB198" s="17">
        <v>1.6088399999999999E-2</v>
      </c>
      <c r="AC198" s="17">
        <v>0.12664500000000001</v>
      </c>
      <c r="AD198" s="17">
        <v>0.25</v>
      </c>
      <c r="AE198" s="17">
        <v>1145.9000000000001</v>
      </c>
    </row>
    <row r="199" spans="1:31">
      <c r="A199" s="17">
        <v>186</v>
      </c>
      <c r="B199" s="19">
        <v>0.37699074074074074</v>
      </c>
      <c r="C199" s="17">
        <v>133</v>
      </c>
      <c r="D199" s="17">
        <v>5.3</v>
      </c>
      <c r="E199" s="17">
        <v>1.0889999999999999E-3</v>
      </c>
      <c r="F199" s="17">
        <v>5.2999999999999999E-2</v>
      </c>
      <c r="G199" s="17">
        <v>0.45874700000000002</v>
      </c>
      <c r="H199" s="17">
        <v>0.14619199999999999</v>
      </c>
      <c r="I199" s="17">
        <v>0.16581099999999999</v>
      </c>
      <c r="J199" s="17">
        <v>1.9619000000000001E-2</v>
      </c>
      <c r="K199" s="17">
        <v>0.118322</v>
      </c>
      <c r="L199" s="17">
        <v>540.9</v>
      </c>
      <c r="M199" s="17">
        <v>0.538628</v>
      </c>
      <c r="N199" s="17">
        <v>696</v>
      </c>
      <c r="O199" s="17">
        <v>0</v>
      </c>
      <c r="P199" s="17">
        <v>0</v>
      </c>
      <c r="Q199" s="17">
        <v>0.21062500000000001</v>
      </c>
      <c r="R199" s="17">
        <v>0.129387</v>
      </c>
      <c r="S199" s="17">
        <v>0.141155</v>
      </c>
      <c r="T199" s="17">
        <v>1.1767E-2</v>
      </c>
      <c r="U199" s="17">
        <v>8.3365999999999996E-2</v>
      </c>
      <c r="V199" s="17">
        <v>530.6</v>
      </c>
      <c r="W199" s="17">
        <v>0.54938699999999996</v>
      </c>
      <c r="X199" s="17">
        <v>786</v>
      </c>
      <c r="Y199" s="17">
        <v>0</v>
      </c>
      <c r="Z199" s="17">
        <v>0</v>
      </c>
      <c r="AA199" s="17">
        <v>0.12825500000000001</v>
      </c>
      <c r="AB199" s="17">
        <v>1.18187E-2</v>
      </c>
      <c r="AC199" s="17">
        <v>0.129526</v>
      </c>
      <c r="AD199" s="17">
        <v>0.25</v>
      </c>
      <c r="AE199" s="17">
        <v>1535.7</v>
      </c>
    </row>
    <row r="200" spans="1:31">
      <c r="A200" s="17">
        <v>187</v>
      </c>
      <c r="B200" s="19">
        <v>0.3770486111111111</v>
      </c>
      <c r="C200" s="17">
        <v>134.6</v>
      </c>
      <c r="D200" s="17">
        <v>5.3</v>
      </c>
      <c r="E200" s="17">
        <v>2.0110000000000002E-3</v>
      </c>
      <c r="F200" s="17">
        <v>9.7000000000000003E-2</v>
      </c>
      <c r="G200" s="17">
        <v>0.310309</v>
      </c>
      <c r="H200" s="17">
        <v>0.141427</v>
      </c>
      <c r="I200" s="17">
        <v>0.158806</v>
      </c>
      <c r="J200" s="17">
        <v>1.7378999999999999E-2</v>
      </c>
      <c r="K200" s="17">
        <v>0.10943600000000001</v>
      </c>
      <c r="L200" s="17">
        <v>900</v>
      </c>
      <c r="M200" s="17">
        <v>0.37081700000000001</v>
      </c>
      <c r="N200" s="17">
        <v>1099</v>
      </c>
      <c r="O200" s="17">
        <v>0</v>
      </c>
      <c r="P200" s="17">
        <v>0</v>
      </c>
      <c r="Q200" s="17">
        <v>0.32376100000000002</v>
      </c>
      <c r="R200" s="17">
        <v>0.12892200000000001</v>
      </c>
      <c r="S200" s="17">
        <v>0.14235</v>
      </c>
      <c r="T200" s="17">
        <v>1.3428000000000001E-2</v>
      </c>
      <c r="U200" s="17">
        <v>9.4330999999999998E-2</v>
      </c>
      <c r="V200" s="17">
        <v>494.2</v>
      </c>
      <c r="W200" s="17">
        <v>0.59999800000000003</v>
      </c>
      <c r="X200" s="17">
        <v>809</v>
      </c>
      <c r="Y200" s="17">
        <v>0</v>
      </c>
      <c r="Z200" s="17">
        <v>0</v>
      </c>
      <c r="AA200" s="17">
        <v>0.145125</v>
      </c>
      <c r="AB200" s="17">
        <v>3.0451300000000001E-2</v>
      </c>
      <c r="AC200" s="17">
        <v>0.129331</v>
      </c>
      <c r="AD200" s="17">
        <v>0.25</v>
      </c>
      <c r="AE200" s="17">
        <v>922.9</v>
      </c>
    </row>
    <row r="201" spans="1:31">
      <c r="A201" s="17">
        <v>188</v>
      </c>
      <c r="B201" s="19">
        <v>0.37709490740740742</v>
      </c>
      <c r="C201" s="17">
        <v>135.1</v>
      </c>
      <c r="D201" s="17">
        <v>5.3</v>
      </c>
      <c r="E201" s="17">
        <v>1.9009999999999999E-3</v>
      </c>
      <c r="F201" s="17">
        <v>9.1999999999999998E-2</v>
      </c>
      <c r="G201" s="17">
        <v>0.17116000000000001</v>
      </c>
      <c r="H201" s="17">
        <v>0.140739</v>
      </c>
      <c r="I201" s="17">
        <v>0.156196</v>
      </c>
      <c r="J201" s="17">
        <v>1.5457E-2</v>
      </c>
      <c r="K201" s="17">
        <v>9.8958000000000004E-2</v>
      </c>
      <c r="L201" s="17">
        <v>612.1</v>
      </c>
      <c r="M201" s="17">
        <v>7.2442999999999994E-2</v>
      </c>
      <c r="N201" s="17">
        <v>1141</v>
      </c>
      <c r="O201" s="17">
        <v>0</v>
      </c>
      <c r="P201" s="17">
        <v>0</v>
      </c>
      <c r="Q201" s="17">
        <v>0.30367699999999997</v>
      </c>
      <c r="R201" s="17">
        <v>0.118532</v>
      </c>
      <c r="S201" s="17">
        <v>0.13623099999999999</v>
      </c>
      <c r="T201" s="17">
        <v>1.7697999999999998E-2</v>
      </c>
      <c r="U201" s="17">
        <v>0.129914</v>
      </c>
      <c r="V201" s="17">
        <v>900</v>
      </c>
      <c r="W201" s="17">
        <v>3.9999999999999998E-6</v>
      </c>
      <c r="X201" s="17">
        <v>1142</v>
      </c>
      <c r="Y201" s="17">
        <v>0</v>
      </c>
      <c r="Z201" s="17">
        <v>0</v>
      </c>
      <c r="AA201" s="17">
        <v>0.19986699999999999</v>
      </c>
      <c r="AB201" s="17">
        <v>2.1706E-2</v>
      </c>
      <c r="AC201" s="17">
        <v>0.11891699999999999</v>
      </c>
      <c r="AD201" s="17">
        <v>0.25</v>
      </c>
      <c r="AE201" s="17">
        <v>1356.9</v>
      </c>
    </row>
    <row r="202" spans="1:31">
      <c r="A202" s="17">
        <v>189</v>
      </c>
      <c r="B202" s="19">
        <v>0.37715277777777773</v>
      </c>
      <c r="C202" s="17">
        <v>136</v>
      </c>
      <c r="D202" s="17">
        <v>5.3</v>
      </c>
      <c r="E202" s="17">
        <v>7.1500000000000003E-4</v>
      </c>
      <c r="F202" s="17">
        <v>3.5000000000000003E-2</v>
      </c>
      <c r="G202" s="17">
        <v>0.130908</v>
      </c>
      <c r="H202" s="17">
        <v>0.14427000000000001</v>
      </c>
      <c r="I202" s="17">
        <v>0.15887100000000001</v>
      </c>
      <c r="J202" s="17">
        <v>1.4600999999999999E-2</v>
      </c>
      <c r="K202" s="17">
        <v>9.1908000000000004E-2</v>
      </c>
      <c r="L202" s="17">
        <v>334.3</v>
      </c>
      <c r="M202" s="17">
        <v>1.5999999999999999E-5</v>
      </c>
      <c r="N202" s="17">
        <v>1322</v>
      </c>
      <c r="O202" s="17">
        <v>0</v>
      </c>
      <c r="P202" s="17">
        <v>0</v>
      </c>
      <c r="Q202" s="17">
        <v>0.29142400000000002</v>
      </c>
      <c r="R202" s="17">
        <v>0.12734799999999999</v>
      </c>
      <c r="S202" s="17">
        <v>0.13975199999999999</v>
      </c>
      <c r="T202" s="17">
        <v>1.2403000000000001E-2</v>
      </c>
      <c r="U202" s="17">
        <v>8.8751999999999998E-2</v>
      </c>
      <c r="V202" s="17">
        <v>325.2</v>
      </c>
      <c r="W202" s="17">
        <v>6.9999999999999999E-6</v>
      </c>
      <c r="X202" s="17">
        <v>778</v>
      </c>
      <c r="Y202" s="17">
        <v>0</v>
      </c>
      <c r="Z202" s="17">
        <v>0</v>
      </c>
      <c r="AA202" s="17">
        <v>0.136541</v>
      </c>
      <c r="AB202" s="17">
        <v>1.3842399999999999E-2</v>
      </c>
      <c r="AC202" s="17">
        <v>0.12751999999999999</v>
      </c>
      <c r="AD202" s="17">
        <v>0.25</v>
      </c>
      <c r="AE202" s="17">
        <v>2484.4</v>
      </c>
    </row>
    <row r="203" spans="1:31">
      <c r="A203" s="17">
        <v>190</v>
      </c>
      <c r="B203" s="19">
        <v>0.37719907407407405</v>
      </c>
      <c r="C203" s="17">
        <v>137</v>
      </c>
      <c r="D203" s="17">
        <v>5.3</v>
      </c>
      <c r="E203" s="17">
        <v>2.1770000000000001E-3</v>
      </c>
      <c r="F203" s="17">
        <v>0.105</v>
      </c>
      <c r="G203" s="17">
        <v>0.18288199999999999</v>
      </c>
      <c r="H203" s="17">
        <v>0.14377899999999999</v>
      </c>
      <c r="I203" s="17">
        <v>0.15873699999999999</v>
      </c>
      <c r="J203" s="17">
        <v>1.4958000000000001E-2</v>
      </c>
      <c r="K203" s="17">
        <v>9.4231999999999996E-2</v>
      </c>
      <c r="L203" s="17">
        <v>900</v>
      </c>
      <c r="M203" s="17">
        <v>3.0000000000000001E-6</v>
      </c>
      <c r="N203" s="17">
        <v>776</v>
      </c>
      <c r="O203" s="17">
        <v>0</v>
      </c>
      <c r="P203" s="17">
        <v>0</v>
      </c>
      <c r="Q203" s="17">
        <v>0.37496600000000002</v>
      </c>
      <c r="R203" s="17">
        <v>0.13043399999999999</v>
      </c>
      <c r="S203" s="17">
        <v>0.14512</v>
      </c>
      <c r="T203" s="17">
        <v>1.4685E-2</v>
      </c>
      <c r="U203" s="17">
        <v>0.10119499999999999</v>
      </c>
      <c r="V203" s="17">
        <v>586</v>
      </c>
      <c r="W203" s="17">
        <v>0.37075900000000001</v>
      </c>
      <c r="X203" s="17">
        <v>927</v>
      </c>
      <c r="Y203" s="17">
        <v>0</v>
      </c>
      <c r="Z203" s="17">
        <v>0</v>
      </c>
      <c r="AA203" s="17">
        <v>0.15568499999999999</v>
      </c>
      <c r="AB203" s="17">
        <v>2.1694100000000001E-2</v>
      </c>
      <c r="AC203" s="17">
        <v>0.13075300000000001</v>
      </c>
      <c r="AD203" s="17">
        <v>0.25</v>
      </c>
      <c r="AE203" s="17">
        <v>922.9</v>
      </c>
    </row>
    <row r="204" spans="1:31">
      <c r="A204" s="17">
        <v>191</v>
      </c>
      <c r="B204" s="19">
        <v>0.37725694444444446</v>
      </c>
      <c r="C204" s="17">
        <v>138.19999999999999</v>
      </c>
      <c r="D204" s="17">
        <v>5.3</v>
      </c>
      <c r="E204" s="17">
        <v>7.1199999999999996E-4</v>
      </c>
      <c r="F204" s="17">
        <v>3.4000000000000002E-2</v>
      </c>
      <c r="G204" s="17">
        <v>0.14693300000000001</v>
      </c>
      <c r="H204" s="17">
        <v>0.145789</v>
      </c>
      <c r="I204" s="17">
        <v>0.15792300000000001</v>
      </c>
      <c r="J204" s="17">
        <v>1.2134000000000001E-2</v>
      </c>
      <c r="K204" s="17">
        <v>7.6836000000000002E-2</v>
      </c>
      <c r="L204" s="17">
        <v>274.2</v>
      </c>
      <c r="M204" s="17">
        <v>0.37081700000000001</v>
      </c>
      <c r="N204" s="17">
        <v>1014</v>
      </c>
      <c r="O204" s="17">
        <v>0</v>
      </c>
      <c r="P204" s="17">
        <v>0</v>
      </c>
      <c r="Q204" s="17">
        <v>0.21642700000000001</v>
      </c>
      <c r="R204" s="17">
        <v>0.121126</v>
      </c>
      <c r="S204" s="17">
        <v>0.13567299999999999</v>
      </c>
      <c r="T204" s="17">
        <v>1.4546999999999999E-2</v>
      </c>
      <c r="U204" s="17">
        <v>0.107221</v>
      </c>
      <c r="V204" s="17">
        <v>331.8</v>
      </c>
      <c r="W204" s="17">
        <v>0.59999599999999997</v>
      </c>
      <c r="X204" s="17">
        <v>687</v>
      </c>
      <c r="Y204" s="17">
        <v>0</v>
      </c>
      <c r="Z204" s="17">
        <v>0</v>
      </c>
      <c r="AA204" s="17">
        <v>0.16495499999999999</v>
      </c>
      <c r="AB204" s="17">
        <v>8.7590099999999994E-3</v>
      </c>
      <c r="AC204" s="17">
        <v>0.121254</v>
      </c>
      <c r="AD204" s="17">
        <v>0.25</v>
      </c>
      <c r="AE204" s="17">
        <v>3028.9</v>
      </c>
    </row>
    <row r="205" spans="1:31">
      <c r="A205" s="17">
        <v>192</v>
      </c>
      <c r="B205" s="19">
        <v>0.37730324074074079</v>
      </c>
      <c r="C205" s="17">
        <v>138.6</v>
      </c>
      <c r="D205" s="17">
        <v>5.3</v>
      </c>
      <c r="E205" s="17">
        <v>6.1799999999999995E-4</v>
      </c>
      <c r="F205" s="17">
        <v>0.03</v>
      </c>
      <c r="G205" s="17">
        <v>0.36936099999999999</v>
      </c>
      <c r="H205" s="17">
        <v>0.14566200000000001</v>
      </c>
      <c r="I205" s="17">
        <v>0.160715</v>
      </c>
      <c r="J205" s="17">
        <v>1.5053E-2</v>
      </c>
      <c r="K205" s="17">
        <v>9.3662999999999996E-2</v>
      </c>
      <c r="L205" s="17">
        <v>427.8</v>
      </c>
      <c r="M205" s="17">
        <v>6.0000000000000002E-6</v>
      </c>
      <c r="N205" s="17">
        <v>759</v>
      </c>
      <c r="O205" s="17">
        <v>0</v>
      </c>
      <c r="P205" s="17">
        <v>0</v>
      </c>
      <c r="Q205" s="17">
        <v>0.12562799999999999</v>
      </c>
      <c r="R205" s="17">
        <v>0.124919</v>
      </c>
      <c r="S205" s="17">
        <v>0.132859</v>
      </c>
      <c r="T205" s="17">
        <v>7.9410000000000001E-3</v>
      </c>
      <c r="U205" s="17">
        <v>5.9767000000000001E-2</v>
      </c>
      <c r="V205" s="17">
        <v>534.9</v>
      </c>
      <c r="W205" s="17">
        <v>0.14182</v>
      </c>
      <c r="X205" s="17">
        <v>890</v>
      </c>
      <c r="Y205" s="17">
        <v>0</v>
      </c>
      <c r="Z205" s="17">
        <v>0</v>
      </c>
      <c r="AA205" s="17">
        <v>9.1949699999999995E-2</v>
      </c>
      <c r="AB205" s="17">
        <v>1.0208E-2</v>
      </c>
      <c r="AC205" s="17">
        <v>0.125</v>
      </c>
      <c r="AD205" s="17">
        <v>0.25</v>
      </c>
      <c r="AE205" s="17">
        <v>1941.5</v>
      </c>
    </row>
    <row r="206" spans="1:31">
      <c r="A206" s="17">
        <v>193</v>
      </c>
      <c r="B206" s="19">
        <v>0.37736111111111109</v>
      </c>
      <c r="C206" s="17">
        <v>139.9</v>
      </c>
      <c r="D206" s="17">
        <v>5.3</v>
      </c>
      <c r="E206" s="17">
        <v>9.01E-4</v>
      </c>
      <c r="F206" s="17">
        <v>4.3999999999999997E-2</v>
      </c>
      <c r="G206" s="17">
        <v>0.31743399999999999</v>
      </c>
      <c r="H206" s="17">
        <v>0.150752</v>
      </c>
      <c r="I206" s="17">
        <v>0.165406</v>
      </c>
      <c r="J206" s="17">
        <v>1.4654E-2</v>
      </c>
      <c r="K206" s="17">
        <v>8.8596999999999995E-2</v>
      </c>
      <c r="L206" s="17">
        <v>386.1</v>
      </c>
      <c r="M206" s="17">
        <v>6.0000000000000002E-6</v>
      </c>
      <c r="N206" s="17">
        <v>634</v>
      </c>
      <c r="O206" s="17">
        <v>0</v>
      </c>
      <c r="P206" s="17">
        <v>0</v>
      </c>
      <c r="Q206" s="17">
        <v>0.22758600000000001</v>
      </c>
      <c r="R206" s="17">
        <v>0.124945</v>
      </c>
      <c r="S206" s="17">
        <v>0.13825100000000001</v>
      </c>
      <c r="T206" s="17">
        <v>1.3306E-2</v>
      </c>
      <c r="U206" s="17">
        <v>9.6242999999999995E-2</v>
      </c>
      <c r="V206" s="17">
        <v>514.6</v>
      </c>
      <c r="W206" s="17">
        <v>0.6</v>
      </c>
      <c r="X206" s="17">
        <v>1317</v>
      </c>
      <c r="Y206" s="17">
        <v>0</v>
      </c>
      <c r="Z206" s="17">
        <v>0</v>
      </c>
      <c r="AA206" s="17">
        <v>0.148066</v>
      </c>
      <c r="AB206" s="17">
        <v>7.7135099999999998E-3</v>
      </c>
      <c r="AC206" s="17">
        <v>0.12504799999999999</v>
      </c>
      <c r="AD206" s="17">
        <v>0.25</v>
      </c>
      <c r="AE206" s="17">
        <v>2151.4</v>
      </c>
    </row>
    <row r="207" spans="1:31">
      <c r="A207" s="17">
        <v>194</v>
      </c>
      <c r="B207" s="19">
        <v>0.37741898148148145</v>
      </c>
      <c r="C207" s="17">
        <v>140.80000000000001</v>
      </c>
      <c r="D207" s="17">
        <v>5.3</v>
      </c>
      <c r="E207" s="17">
        <v>1.0330000000000001E-3</v>
      </c>
      <c r="F207" s="17">
        <v>0.05</v>
      </c>
      <c r="G207" s="17">
        <v>0.13952899999999999</v>
      </c>
      <c r="H207" s="17">
        <v>0.14269499999999999</v>
      </c>
      <c r="I207" s="17">
        <v>0.15463299999999999</v>
      </c>
      <c r="J207" s="17">
        <v>1.1938000000000001E-2</v>
      </c>
      <c r="K207" s="17">
        <v>7.7200000000000005E-2</v>
      </c>
      <c r="L207" s="17">
        <v>495.4</v>
      </c>
      <c r="M207" s="17">
        <v>0.37081799999999998</v>
      </c>
      <c r="N207" s="17">
        <v>2349</v>
      </c>
      <c r="O207" s="17">
        <v>0</v>
      </c>
      <c r="P207" s="17">
        <v>0</v>
      </c>
      <c r="Q207" s="17">
        <v>0.20724799999999999</v>
      </c>
      <c r="R207" s="17">
        <v>0.121028</v>
      </c>
      <c r="S207" s="17">
        <v>0.132772</v>
      </c>
      <c r="T207" s="17">
        <v>1.1743E-2</v>
      </c>
      <c r="U207" s="17">
        <v>8.8446999999999998E-2</v>
      </c>
      <c r="V207" s="17">
        <v>486.3</v>
      </c>
      <c r="W207" s="17">
        <v>0.59999899999999995</v>
      </c>
      <c r="X207" s="17">
        <v>767</v>
      </c>
      <c r="Y207" s="17">
        <v>0</v>
      </c>
      <c r="Z207" s="17">
        <v>0</v>
      </c>
      <c r="AA207" s="17">
        <v>0.136073</v>
      </c>
      <c r="AB207" s="17">
        <v>3.5645700000000002E-2</v>
      </c>
      <c r="AC207" s="17">
        <v>0.121447</v>
      </c>
      <c r="AD207" s="17">
        <v>0.25</v>
      </c>
      <c r="AE207" s="17">
        <v>1676.5</v>
      </c>
    </row>
    <row r="208" spans="1:31">
      <c r="A208" s="17">
        <v>195</v>
      </c>
      <c r="B208" s="19">
        <v>0.37746527777777777</v>
      </c>
      <c r="C208" s="17">
        <v>140.80000000000001</v>
      </c>
      <c r="D208" s="17">
        <v>5.3</v>
      </c>
      <c r="E208" s="17">
        <v>7.45E-4</v>
      </c>
      <c r="F208" s="17">
        <v>3.5999999999999997E-2</v>
      </c>
      <c r="G208" s="17">
        <v>0.38950000000000001</v>
      </c>
      <c r="H208" s="17">
        <v>0.14947299999999999</v>
      </c>
      <c r="I208" s="17">
        <v>0.16428799999999999</v>
      </c>
      <c r="J208" s="17">
        <v>1.4815E-2</v>
      </c>
      <c r="K208" s="17">
        <v>9.0177999999999994E-2</v>
      </c>
      <c r="L208" s="17">
        <v>301.2</v>
      </c>
      <c r="M208" s="17">
        <v>0.208866</v>
      </c>
      <c r="N208" s="17">
        <v>1247</v>
      </c>
      <c r="O208" s="17">
        <v>0</v>
      </c>
      <c r="P208" s="17">
        <v>0</v>
      </c>
      <c r="Q208" s="17">
        <v>0.300537</v>
      </c>
      <c r="R208" s="17">
        <v>0.120586</v>
      </c>
      <c r="S208" s="17">
        <v>0.13433500000000001</v>
      </c>
      <c r="T208" s="17">
        <v>1.3749000000000001E-2</v>
      </c>
      <c r="U208" s="17">
        <v>0.10234799999999999</v>
      </c>
      <c r="V208" s="17">
        <v>420.6</v>
      </c>
      <c r="W208" s="17">
        <v>1.1E-5</v>
      </c>
      <c r="X208" s="17">
        <v>1789</v>
      </c>
      <c r="Y208" s="17">
        <v>0</v>
      </c>
      <c r="Z208" s="17">
        <v>0</v>
      </c>
      <c r="AA208" s="17">
        <v>0.15745899999999999</v>
      </c>
      <c r="AB208" s="17">
        <v>1.17886E-2</v>
      </c>
      <c r="AC208" s="17">
        <v>0.120749</v>
      </c>
      <c r="AD208" s="17">
        <v>0.25</v>
      </c>
      <c r="AE208" s="17">
        <v>2757.1</v>
      </c>
    </row>
    <row r="209" spans="1:31">
      <c r="A209" s="17">
        <v>196</v>
      </c>
      <c r="B209" s="19">
        <v>0.37752314814814819</v>
      </c>
      <c r="C209" s="17">
        <v>142.4</v>
      </c>
      <c r="D209" s="17">
        <v>5.3</v>
      </c>
      <c r="E209" s="17">
        <v>2.8470000000000001E-3</v>
      </c>
      <c r="F209" s="17">
        <v>0.13800000000000001</v>
      </c>
      <c r="G209" s="17">
        <v>0.189194</v>
      </c>
      <c r="H209" s="17">
        <v>0.13858200000000001</v>
      </c>
      <c r="I209" s="17">
        <v>0.15183199999999999</v>
      </c>
      <c r="J209" s="17">
        <v>1.325E-2</v>
      </c>
      <c r="K209" s="17">
        <v>8.7267999999999998E-2</v>
      </c>
      <c r="L209" s="17">
        <v>900</v>
      </c>
      <c r="M209" s="17">
        <v>3.0000000000000001E-6</v>
      </c>
      <c r="N209" s="17">
        <v>718</v>
      </c>
      <c r="O209" s="17">
        <v>0</v>
      </c>
      <c r="P209" s="17">
        <v>0</v>
      </c>
      <c r="Q209" s="17">
        <v>0.48427900000000002</v>
      </c>
      <c r="R209" s="17">
        <v>0.118146</v>
      </c>
      <c r="S209" s="17">
        <v>0.136128</v>
      </c>
      <c r="T209" s="17">
        <v>1.7982999999999999E-2</v>
      </c>
      <c r="U209" s="17">
        <v>0.132101</v>
      </c>
      <c r="V209" s="17">
        <v>616.20000000000005</v>
      </c>
      <c r="W209" s="17">
        <v>0.6</v>
      </c>
      <c r="X209" s="17">
        <v>908</v>
      </c>
      <c r="Y209" s="17">
        <v>0</v>
      </c>
      <c r="Z209" s="17">
        <v>0</v>
      </c>
      <c r="AA209" s="17">
        <v>0.203232</v>
      </c>
      <c r="AB209" s="17">
        <v>2.01204E-2</v>
      </c>
      <c r="AC209" s="17">
        <v>0.118508</v>
      </c>
      <c r="AD209" s="17">
        <v>0.25</v>
      </c>
      <c r="AE209" s="17">
        <v>922.9</v>
      </c>
    </row>
    <row r="210" spans="1:31">
      <c r="A210" s="17">
        <v>197</v>
      </c>
      <c r="B210" s="19">
        <v>0.37756944444444446</v>
      </c>
      <c r="C210" s="17">
        <v>142.80000000000001</v>
      </c>
      <c r="D210" s="17">
        <v>5.3</v>
      </c>
      <c r="E210" s="17">
        <v>7.7800000000000005E-4</v>
      </c>
      <c r="F210" s="17">
        <v>3.7999999999999999E-2</v>
      </c>
      <c r="G210" s="17">
        <v>0.31559700000000002</v>
      </c>
      <c r="H210" s="17">
        <v>0.143234</v>
      </c>
      <c r="I210" s="17">
        <v>0.15815699999999999</v>
      </c>
      <c r="J210" s="17">
        <v>1.4924E-2</v>
      </c>
      <c r="K210" s="17">
        <v>9.4361E-2</v>
      </c>
      <c r="L210" s="17">
        <v>415.7</v>
      </c>
      <c r="M210" s="17">
        <v>1.2999999999999999E-5</v>
      </c>
      <c r="N210" s="17">
        <v>864</v>
      </c>
      <c r="O210" s="17">
        <v>0</v>
      </c>
      <c r="P210" s="17">
        <v>0</v>
      </c>
      <c r="Q210" s="17">
        <v>0.156195</v>
      </c>
      <c r="R210" s="17">
        <v>0.124679</v>
      </c>
      <c r="S210" s="17">
        <v>0.13514799999999999</v>
      </c>
      <c r="T210" s="17">
        <v>1.0468E-2</v>
      </c>
      <c r="U210" s="17">
        <v>7.7457999999999999E-2</v>
      </c>
      <c r="V210" s="17">
        <v>633.5</v>
      </c>
      <c r="W210" s="17">
        <v>0.26803500000000002</v>
      </c>
      <c r="X210" s="17">
        <v>1607</v>
      </c>
      <c r="Y210" s="17">
        <v>0</v>
      </c>
      <c r="Z210" s="17">
        <v>0</v>
      </c>
      <c r="AA210" s="17">
        <v>0.119167</v>
      </c>
      <c r="AB210" s="17">
        <v>1.12768E-2</v>
      </c>
      <c r="AC210" s="17">
        <v>0.12479700000000001</v>
      </c>
      <c r="AD210" s="17">
        <v>0.25</v>
      </c>
      <c r="AE210" s="17">
        <v>1997.9</v>
      </c>
    </row>
    <row r="211" spans="1:31">
      <c r="A211" s="17">
        <v>198</v>
      </c>
      <c r="B211" s="19">
        <v>0.37762731481481482</v>
      </c>
      <c r="C211" s="17">
        <v>144.1</v>
      </c>
      <c r="D211" s="17">
        <v>5.3</v>
      </c>
      <c r="E211" s="17">
        <v>1.7589999999999999E-3</v>
      </c>
      <c r="F211" s="17">
        <v>8.5000000000000006E-2</v>
      </c>
      <c r="G211" s="17">
        <v>0.19845499999999999</v>
      </c>
      <c r="H211" s="17">
        <v>0.151557</v>
      </c>
      <c r="I211" s="17">
        <v>0.16100400000000001</v>
      </c>
      <c r="J211" s="17">
        <v>9.4470000000000005E-3</v>
      </c>
      <c r="K211" s="17">
        <v>5.8678000000000001E-2</v>
      </c>
      <c r="L211" s="17">
        <v>629.79999999999995</v>
      </c>
      <c r="M211" s="17">
        <v>0.599997</v>
      </c>
      <c r="N211" s="17">
        <v>1130</v>
      </c>
      <c r="O211" s="17">
        <v>0</v>
      </c>
      <c r="P211" s="17">
        <v>0</v>
      </c>
      <c r="Q211" s="17">
        <v>0.34567100000000001</v>
      </c>
      <c r="R211" s="17">
        <v>0.118395</v>
      </c>
      <c r="S211" s="17">
        <v>0.13406599999999999</v>
      </c>
      <c r="T211" s="17">
        <v>1.5671999999999998E-2</v>
      </c>
      <c r="U211" s="17">
        <v>0.116895</v>
      </c>
      <c r="V211" s="17">
        <v>488</v>
      </c>
      <c r="W211" s="17">
        <v>3.6999999999999998E-5</v>
      </c>
      <c r="X211" s="17">
        <v>947</v>
      </c>
      <c r="Y211" s="17">
        <v>0</v>
      </c>
      <c r="Z211" s="17">
        <v>0</v>
      </c>
      <c r="AA211" s="17">
        <v>0.179839</v>
      </c>
      <c r="AB211" s="17">
        <v>2.21096E-2</v>
      </c>
      <c r="AC211" s="17">
        <v>0.118741</v>
      </c>
      <c r="AD211" s="17">
        <v>0.25</v>
      </c>
      <c r="AE211" s="17">
        <v>1318.7</v>
      </c>
    </row>
    <row r="212" spans="1:31">
      <c r="A212" s="17">
        <v>199</v>
      </c>
      <c r="B212" s="19">
        <v>0.37767361111111114</v>
      </c>
      <c r="C212" s="17">
        <v>145.30000000000001</v>
      </c>
      <c r="D212" s="17">
        <v>5.3</v>
      </c>
      <c r="E212" s="17">
        <v>2.8059999999999999E-3</v>
      </c>
      <c r="F212" s="17">
        <v>0.13600000000000001</v>
      </c>
      <c r="G212" s="17">
        <v>0.10777100000000001</v>
      </c>
      <c r="H212" s="17">
        <v>0.14167399999999999</v>
      </c>
      <c r="I212" s="17">
        <v>0.154641</v>
      </c>
      <c r="J212" s="17">
        <v>1.2966999999999999E-2</v>
      </c>
      <c r="K212" s="17">
        <v>8.3851999999999996E-2</v>
      </c>
      <c r="L212" s="17">
        <v>900</v>
      </c>
      <c r="M212" s="17">
        <v>0.37080800000000003</v>
      </c>
      <c r="N212" s="17">
        <v>1032</v>
      </c>
      <c r="O212" s="17">
        <v>0</v>
      </c>
      <c r="P212" s="17">
        <v>0</v>
      </c>
      <c r="Q212" s="17">
        <v>0.39175900000000002</v>
      </c>
      <c r="R212" s="17">
        <v>0.118822</v>
      </c>
      <c r="S212" s="17">
        <v>0.13678899999999999</v>
      </c>
      <c r="T212" s="17">
        <v>1.7967E-2</v>
      </c>
      <c r="U212" s="17">
        <v>0.13134999999999999</v>
      </c>
      <c r="V212" s="17">
        <v>543.6</v>
      </c>
      <c r="W212" s="17">
        <v>1.9000000000000001E-5</v>
      </c>
      <c r="X212" s="17">
        <v>1039</v>
      </c>
      <c r="Y212" s="17">
        <v>0</v>
      </c>
      <c r="Z212" s="17">
        <v>0</v>
      </c>
      <c r="AA212" s="17">
        <v>0.20207600000000001</v>
      </c>
      <c r="AB212" s="17">
        <v>2.8662E-2</v>
      </c>
      <c r="AC212" s="17">
        <v>0.119337</v>
      </c>
      <c r="AD212" s="17">
        <v>0.25</v>
      </c>
      <c r="AE212" s="17">
        <v>922.8</v>
      </c>
    </row>
    <row r="213" spans="1:31">
      <c r="A213" s="17">
        <v>200</v>
      </c>
      <c r="B213" s="19">
        <v>0.37773148148148145</v>
      </c>
      <c r="C213" s="17">
        <v>145</v>
      </c>
      <c r="D213" s="17">
        <v>5.3</v>
      </c>
      <c r="E213" s="17">
        <v>2.0539999999999998E-3</v>
      </c>
      <c r="F213" s="17">
        <v>9.9000000000000005E-2</v>
      </c>
      <c r="G213" s="17">
        <v>0.100019</v>
      </c>
      <c r="H213" s="17">
        <v>0.145929</v>
      </c>
      <c r="I213" s="17">
        <v>0.158165</v>
      </c>
      <c r="J213" s="17">
        <v>1.2234999999999999E-2</v>
      </c>
      <c r="K213" s="17">
        <v>7.7356999999999995E-2</v>
      </c>
      <c r="L213" s="17">
        <v>899.6</v>
      </c>
      <c r="M213" s="17">
        <v>0.22919</v>
      </c>
      <c r="N213" s="17">
        <v>849</v>
      </c>
      <c r="O213" s="17">
        <v>0</v>
      </c>
      <c r="P213" s="17">
        <v>0</v>
      </c>
      <c r="Q213" s="17">
        <v>0.211839</v>
      </c>
      <c r="R213" s="17">
        <v>0.122116</v>
      </c>
      <c r="S213" s="17">
        <v>0.135042</v>
      </c>
      <c r="T213" s="17">
        <v>1.2925000000000001E-2</v>
      </c>
      <c r="U213" s="17">
        <v>9.5713999999999994E-2</v>
      </c>
      <c r="V213" s="17">
        <v>780.6</v>
      </c>
      <c r="W213" s="17">
        <v>0.59999800000000003</v>
      </c>
      <c r="X213" s="17">
        <v>1785</v>
      </c>
      <c r="Y213" s="17">
        <v>0</v>
      </c>
      <c r="Z213" s="17">
        <v>0</v>
      </c>
      <c r="AA213" s="17">
        <v>0.14725199999999999</v>
      </c>
      <c r="AB213" s="17">
        <v>2.3676300000000001E-2</v>
      </c>
      <c r="AC213" s="17">
        <v>0.122422</v>
      </c>
      <c r="AD213" s="17">
        <v>0.25</v>
      </c>
      <c r="AE213" s="17">
        <v>923.3</v>
      </c>
    </row>
    <row r="214" spans="1:31">
      <c r="A214" s="17">
        <v>201</v>
      </c>
      <c r="B214" s="19">
        <v>0.37777777777777777</v>
      </c>
      <c r="C214" s="17">
        <v>147</v>
      </c>
      <c r="D214" s="17">
        <v>5.3</v>
      </c>
      <c r="E214" s="17">
        <v>1.3569999999999999E-3</v>
      </c>
      <c r="F214" s="17">
        <v>6.6000000000000003E-2</v>
      </c>
      <c r="G214" s="17">
        <v>0.39029999999999998</v>
      </c>
      <c r="H214" s="17">
        <v>0.14027500000000001</v>
      </c>
      <c r="I214" s="17">
        <v>0.15804000000000001</v>
      </c>
      <c r="J214" s="17">
        <v>1.7765E-2</v>
      </c>
      <c r="K214" s="17">
        <v>0.11241</v>
      </c>
      <c r="L214" s="17">
        <v>738.9</v>
      </c>
      <c r="M214" s="17">
        <v>0.59999899999999995</v>
      </c>
      <c r="N214" s="17">
        <v>3303</v>
      </c>
      <c r="O214" s="17">
        <v>0</v>
      </c>
      <c r="P214" s="17">
        <v>0</v>
      </c>
      <c r="Q214" s="17">
        <v>0.268482</v>
      </c>
      <c r="R214" s="17">
        <v>0.12854699999999999</v>
      </c>
      <c r="S214" s="17">
        <v>0.139876</v>
      </c>
      <c r="T214" s="17">
        <v>1.1329000000000001E-2</v>
      </c>
      <c r="U214" s="17">
        <v>8.0990999999999994E-2</v>
      </c>
      <c r="V214" s="17">
        <v>525.5</v>
      </c>
      <c r="W214" s="17">
        <v>0.14172699999999999</v>
      </c>
      <c r="X214" s="17">
        <v>730</v>
      </c>
      <c r="Y214" s="17">
        <v>0</v>
      </c>
      <c r="Z214" s="17">
        <v>0</v>
      </c>
      <c r="AA214" s="17">
        <v>0.124601</v>
      </c>
      <c r="AB214" s="17">
        <v>7.1952799999999997E-2</v>
      </c>
      <c r="AC214" s="17">
        <v>0.129362</v>
      </c>
      <c r="AD214" s="17">
        <v>0.25</v>
      </c>
      <c r="AE214" s="17">
        <v>1124</v>
      </c>
    </row>
    <row r="215" spans="1:31">
      <c r="A215" s="17">
        <v>202</v>
      </c>
      <c r="B215" s="19">
        <v>0.37783564814814818</v>
      </c>
      <c r="C215" s="17">
        <v>146.6</v>
      </c>
      <c r="D215" s="17">
        <v>5.3</v>
      </c>
      <c r="E215" s="17">
        <v>3.1610000000000002E-3</v>
      </c>
      <c r="F215" s="17">
        <v>0.153</v>
      </c>
      <c r="G215" s="17">
        <v>0.14212</v>
      </c>
      <c r="H215" s="17">
        <v>0.14985499999999999</v>
      </c>
      <c r="I215" s="17">
        <v>0.158998</v>
      </c>
      <c r="J215" s="17">
        <v>9.1430000000000001E-3</v>
      </c>
      <c r="K215" s="17">
        <v>5.7500999999999997E-2</v>
      </c>
      <c r="L215" s="17">
        <v>765.1</v>
      </c>
      <c r="M215" s="17">
        <v>3.8000000000000002E-5</v>
      </c>
      <c r="N215" s="17">
        <v>868</v>
      </c>
      <c r="O215" s="17">
        <v>0</v>
      </c>
      <c r="P215" s="17">
        <v>0</v>
      </c>
      <c r="Q215" s="17">
        <v>0.427954</v>
      </c>
      <c r="R215" s="17">
        <v>0.112488</v>
      </c>
      <c r="S215" s="17">
        <v>0.135961</v>
      </c>
      <c r="T215" s="17">
        <v>2.3473000000000001E-2</v>
      </c>
      <c r="U215" s="17">
        <v>0.17264699999999999</v>
      </c>
      <c r="V215" s="17">
        <v>827.8</v>
      </c>
      <c r="W215" s="17">
        <v>0.22917999999999999</v>
      </c>
      <c r="X215" s="17">
        <v>1025</v>
      </c>
      <c r="Y215" s="17">
        <v>0</v>
      </c>
      <c r="Z215" s="17">
        <v>0</v>
      </c>
      <c r="AA215" s="17">
        <v>0.26561099999999999</v>
      </c>
      <c r="AB215" s="17">
        <v>2.06579E-2</v>
      </c>
      <c r="AC215" s="17">
        <v>0.112973</v>
      </c>
      <c r="AD215" s="17">
        <v>0.25</v>
      </c>
      <c r="AE215" s="17">
        <v>1085.5999999999999</v>
      </c>
    </row>
    <row r="216" spans="1:31">
      <c r="A216" s="17">
        <v>203</v>
      </c>
      <c r="B216" s="19">
        <v>0.3778819444444444</v>
      </c>
      <c r="C216" s="17">
        <v>148.4</v>
      </c>
      <c r="D216" s="17">
        <v>5.3</v>
      </c>
      <c r="E216" s="17">
        <v>2.9500000000000001E-4</v>
      </c>
      <c r="F216" s="17">
        <v>1.4E-2</v>
      </c>
      <c r="G216" s="17">
        <v>7.3385000000000006E-2</v>
      </c>
      <c r="H216" s="17">
        <v>0.147095</v>
      </c>
      <c r="I216" s="17">
        <v>0.16128200000000001</v>
      </c>
      <c r="J216" s="17">
        <v>1.4187E-2</v>
      </c>
      <c r="K216" s="17">
        <v>8.7961999999999999E-2</v>
      </c>
      <c r="L216" s="17">
        <v>100</v>
      </c>
      <c r="M216" s="17">
        <v>8.7530999999999998E-2</v>
      </c>
      <c r="N216" s="17">
        <v>1327</v>
      </c>
      <c r="O216" s="17">
        <v>0</v>
      </c>
      <c r="P216" s="17">
        <v>0</v>
      </c>
      <c r="Q216" s="17">
        <v>0.320965</v>
      </c>
      <c r="R216" s="17">
        <v>0.11958100000000001</v>
      </c>
      <c r="S216" s="17">
        <v>0.13608600000000001</v>
      </c>
      <c r="T216" s="17">
        <v>1.6504999999999999E-2</v>
      </c>
      <c r="U216" s="17">
        <v>0.121281</v>
      </c>
      <c r="V216" s="17">
        <v>415.8</v>
      </c>
      <c r="W216" s="17">
        <v>1.2999999999999999E-5</v>
      </c>
      <c r="X216" s="17">
        <v>1145</v>
      </c>
      <c r="Y216" s="17">
        <v>0</v>
      </c>
      <c r="Z216" s="17">
        <v>0</v>
      </c>
      <c r="AA216" s="17">
        <v>0.186585</v>
      </c>
      <c r="AB216" s="17">
        <v>4.1965700000000002E-3</v>
      </c>
      <c r="AC216" s="17">
        <v>0.11965000000000001</v>
      </c>
      <c r="AD216" s="17">
        <v>0.25</v>
      </c>
      <c r="AE216" s="17">
        <v>8305.5</v>
      </c>
    </row>
    <row r="217" spans="1:31">
      <c r="A217" s="17">
        <v>204</v>
      </c>
      <c r="B217" s="19">
        <v>0.37793981481481481</v>
      </c>
      <c r="C217" s="17">
        <v>149</v>
      </c>
      <c r="D217" s="17">
        <v>5.3</v>
      </c>
      <c r="E217" s="17">
        <v>1.82E-3</v>
      </c>
      <c r="F217" s="17">
        <v>8.7999999999999995E-2</v>
      </c>
      <c r="G217" s="17">
        <v>7.4496000000000007E-2</v>
      </c>
      <c r="H217" s="17">
        <v>0.14916099999999999</v>
      </c>
      <c r="I217" s="17">
        <v>0.15800500000000001</v>
      </c>
      <c r="J217" s="17">
        <v>8.8450000000000004E-3</v>
      </c>
      <c r="K217" s="17">
        <v>5.5978E-2</v>
      </c>
      <c r="L217" s="17">
        <v>898</v>
      </c>
      <c r="M217" s="17">
        <v>0.59999599999999997</v>
      </c>
      <c r="N217" s="17">
        <v>943</v>
      </c>
      <c r="O217" s="17">
        <v>0</v>
      </c>
      <c r="P217" s="17">
        <v>0</v>
      </c>
      <c r="Q217" s="17">
        <v>8.2980999999999999E-2</v>
      </c>
      <c r="R217" s="17">
        <v>0.12335</v>
      </c>
      <c r="S217" s="17">
        <v>0.13483600000000001</v>
      </c>
      <c r="T217" s="17">
        <v>1.1486E-2</v>
      </c>
      <c r="U217" s="17">
        <v>8.5185999999999998E-2</v>
      </c>
      <c r="V217" s="17">
        <v>900</v>
      </c>
      <c r="W217" s="17">
        <v>1.2507000000000001E-2</v>
      </c>
      <c r="X217" s="17">
        <v>1334</v>
      </c>
      <c r="Y217" s="17">
        <v>0</v>
      </c>
      <c r="Z217" s="17">
        <v>0</v>
      </c>
      <c r="AA217" s="17">
        <v>0.131055</v>
      </c>
      <c r="AB217" s="17">
        <v>2.6197499999999999E-2</v>
      </c>
      <c r="AC217" s="17">
        <v>0.12365</v>
      </c>
      <c r="AD217" s="17">
        <v>0.25</v>
      </c>
      <c r="AE217" s="17">
        <v>924.9</v>
      </c>
    </row>
    <row r="218" spans="1:31">
      <c r="A218" s="17">
        <v>205</v>
      </c>
      <c r="B218" s="19">
        <v>0.37798611111111113</v>
      </c>
      <c r="C218" s="17">
        <v>148.4</v>
      </c>
      <c r="D218" s="17">
        <v>5.3</v>
      </c>
      <c r="E218" s="17">
        <v>6.5899999999999997E-4</v>
      </c>
      <c r="F218" s="17">
        <v>3.2000000000000001E-2</v>
      </c>
      <c r="G218" s="17">
        <v>0.42928699999999997</v>
      </c>
      <c r="H218" s="17">
        <v>0.14277500000000001</v>
      </c>
      <c r="I218" s="17">
        <v>0.15932199999999999</v>
      </c>
      <c r="J218" s="17">
        <v>1.6546999999999999E-2</v>
      </c>
      <c r="K218" s="17">
        <v>0.103857</v>
      </c>
      <c r="L218" s="17">
        <v>322.8</v>
      </c>
      <c r="M218" s="17">
        <v>6.9999999999999999E-6</v>
      </c>
      <c r="N218" s="17">
        <v>1698</v>
      </c>
      <c r="O218" s="17">
        <v>0</v>
      </c>
      <c r="P218" s="17">
        <v>0</v>
      </c>
      <c r="Q218" s="17">
        <v>0.20661199999999999</v>
      </c>
      <c r="R218" s="17">
        <v>0.123503</v>
      </c>
      <c r="S218" s="17">
        <v>0.134967</v>
      </c>
      <c r="T218" s="17">
        <v>1.1464E-2</v>
      </c>
      <c r="U218" s="17">
        <v>8.4935999999999998E-2</v>
      </c>
      <c r="V218" s="17">
        <v>900</v>
      </c>
      <c r="W218" s="17">
        <v>3.3000000000000003E-5</v>
      </c>
      <c r="X218" s="17">
        <v>1465</v>
      </c>
      <c r="Y218" s="17">
        <v>0</v>
      </c>
      <c r="Z218" s="17">
        <v>0</v>
      </c>
      <c r="AA218" s="17">
        <v>0.13067100000000001</v>
      </c>
      <c r="AB218" s="17">
        <v>1.7112200000000001E-2</v>
      </c>
      <c r="AC218" s="17">
        <v>0.123699</v>
      </c>
      <c r="AD218" s="17">
        <v>0.25</v>
      </c>
      <c r="AE218" s="17">
        <v>2572.8000000000002</v>
      </c>
    </row>
    <row r="219" spans="1:31">
      <c r="A219" s="17">
        <v>206</v>
      </c>
      <c r="B219" s="19">
        <v>0.37804398148148149</v>
      </c>
      <c r="C219" s="17">
        <v>151.5</v>
      </c>
      <c r="D219" s="17">
        <v>5.3</v>
      </c>
      <c r="E219" s="17">
        <v>1.3760000000000001E-3</v>
      </c>
      <c r="F219" s="17">
        <v>6.7000000000000004E-2</v>
      </c>
      <c r="G219" s="17">
        <v>9.9331000000000003E-2</v>
      </c>
      <c r="H219" s="17">
        <v>0.149397</v>
      </c>
      <c r="I219" s="17">
        <v>0.15704099999999999</v>
      </c>
      <c r="J219" s="17">
        <v>7.6449999999999999E-3</v>
      </c>
      <c r="K219" s="17">
        <v>4.8679E-2</v>
      </c>
      <c r="L219" s="17">
        <v>900</v>
      </c>
      <c r="M219" s="17">
        <v>0.37081700000000001</v>
      </c>
      <c r="N219" s="17">
        <v>915</v>
      </c>
      <c r="O219" s="17">
        <v>0</v>
      </c>
      <c r="P219" s="17">
        <v>0</v>
      </c>
      <c r="Q219" s="17">
        <v>4.2084999999999997E-2</v>
      </c>
      <c r="R219" s="17">
        <v>0.12239700000000001</v>
      </c>
      <c r="S219" s="17">
        <v>0.13079199999999999</v>
      </c>
      <c r="T219" s="17">
        <v>8.3949999999999997E-3</v>
      </c>
      <c r="U219" s="17">
        <v>6.4184000000000005E-2</v>
      </c>
      <c r="V219" s="17">
        <v>895.2</v>
      </c>
      <c r="W219" s="17">
        <v>0.22910800000000001</v>
      </c>
      <c r="X219" s="17">
        <v>889</v>
      </c>
      <c r="Y219" s="17">
        <v>0</v>
      </c>
      <c r="Z219" s="17">
        <v>0</v>
      </c>
      <c r="AA219" s="17">
        <v>9.8745299999999994E-2</v>
      </c>
      <c r="AB219" s="17">
        <v>2.5492600000000001E-2</v>
      </c>
      <c r="AC219" s="17">
        <v>0.122611</v>
      </c>
      <c r="AD219" s="17">
        <v>0.25</v>
      </c>
      <c r="AE219" s="17">
        <v>922.9</v>
      </c>
    </row>
    <row r="220" spans="1:31">
      <c r="A220" s="17">
        <v>207</v>
      </c>
      <c r="B220" s="19">
        <v>0.37809027777777776</v>
      </c>
      <c r="C220" s="17">
        <v>150.80000000000001</v>
      </c>
      <c r="D220" s="17">
        <v>5.3</v>
      </c>
      <c r="E220" s="17">
        <v>5.6999999999999998E-4</v>
      </c>
      <c r="F220" s="17">
        <v>2.8000000000000001E-2</v>
      </c>
      <c r="G220" s="17">
        <v>1.8745000000000001E-2</v>
      </c>
      <c r="H220" s="17">
        <v>0.14841299999999999</v>
      </c>
      <c r="I220" s="17">
        <v>0.15710199999999999</v>
      </c>
      <c r="J220" s="17">
        <v>8.6890000000000005E-3</v>
      </c>
      <c r="K220" s="17">
        <v>5.5309999999999998E-2</v>
      </c>
      <c r="L220" s="17">
        <v>288.39999999999998</v>
      </c>
      <c r="M220" s="17">
        <v>0.59999499999999995</v>
      </c>
      <c r="N220" s="17">
        <v>906</v>
      </c>
      <c r="O220" s="17">
        <v>0</v>
      </c>
      <c r="P220" s="17">
        <v>0</v>
      </c>
      <c r="Q220" s="17">
        <v>0.146837</v>
      </c>
      <c r="R220" s="17">
        <v>0.121587</v>
      </c>
      <c r="S220" s="17">
        <v>0.13238800000000001</v>
      </c>
      <c r="T220" s="17">
        <v>1.0801E-2</v>
      </c>
      <c r="U220" s="17">
        <v>8.1583000000000003E-2</v>
      </c>
      <c r="V220" s="17">
        <v>900</v>
      </c>
      <c r="W220" s="17">
        <v>0.37081999999999998</v>
      </c>
      <c r="X220" s="17">
        <v>576</v>
      </c>
      <c r="Y220" s="17">
        <v>0</v>
      </c>
      <c r="Z220" s="17">
        <v>0</v>
      </c>
      <c r="AA220" s="17">
        <v>0.12551200000000001</v>
      </c>
      <c r="AB220" s="17">
        <v>8.2298300000000005E-3</v>
      </c>
      <c r="AC220" s="17">
        <v>0.12167600000000001</v>
      </c>
      <c r="AD220" s="17">
        <v>0.25</v>
      </c>
      <c r="AE220" s="17">
        <v>2880.2</v>
      </c>
    </row>
    <row r="221" spans="1:31">
      <c r="A221" s="17">
        <v>208</v>
      </c>
      <c r="B221" s="19">
        <v>0.37814814814814812</v>
      </c>
      <c r="C221" s="17">
        <v>152.30000000000001</v>
      </c>
      <c r="D221" s="17">
        <v>5.3</v>
      </c>
      <c r="E221" s="17">
        <v>2.42E-4</v>
      </c>
      <c r="F221" s="17">
        <v>1.2E-2</v>
      </c>
      <c r="G221" s="17">
        <v>4.1189999999999997E-2</v>
      </c>
      <c r="H221" s="17">
        <v>0.14427499999999999</v>
      </c>
      <c r="I221" s="17">
        <v>0.15975</v>
      </c>
      <c r="J221" s="17">
        <v>1.5474999999999999E-2</v>
      </c>
      <c r="K221" s="17">
        <v>9.6868999999999997E-2</v>
      </c>
      <c r="L221" s="17">
        <v>100</v>
      </c>
      <c r="M221" s="17">
        <v>0.22917699999999999</v>
      </c>
      <c r="N221" s="17">
        <v>685</v>
      </c>
      <c r="O221" s="17">
        <v>0</v>
      </c>
      <c r="P221" s="17">
        <v>0</v>
      </c>
      <c r="Q221" s="17">
        <v>8.3649999999999992E-3</v>
      </c>
      <c r="R221" s="17">
        <v>0.11622499999999999</v>
      </c>
      <c r="S221" s="17">
        <v>0.12906000000000001</v>
      </c>
      <c r="T221" s="17">
        <v>1.2834E-2</v>
      </c>
      <c r="U221" s="17">
        <v>9.9445000000000006E-2</v>
      </c>
      <c r="V221" s="17">
        <v>900</v>
      </c>
      <c r="W221" s="17">
        <v>0.59999800000000003</v>
      </c>
      <c r="X221" s="17">
        <v>1043</v>
      </c>
      <c r="Y221" s="17">
        <v>0</v>
      </c>
      <c r="Z221" s="17">
        <v>0</v>
      </c>
      <c r="AA221" s="17">
        <v>0.15299199999999999</v>
      </c>
      <c r="AB221" s="17">
        <v>2.1706400000000002E-3</v>
      </c>
      <c r="AC221" s="17">
        <v>0.116253</v>
      </c>
      <c r="AD221" s="17">
        <v>0.25</v>
      </c>
      <c r="AE221" s="17">
        <v>8305.6</v>
      </c>
    </row>
    <row r="222" spans="1:31">
      <c r="A222" s="17">
        <v>209</v>
      </c>
      <c r="B222" s="19">
        <v>0.37819444444444444</v>
      </c>
      <c r="C222" s="17">
        <v>153.30000000000001</v>
      </c>
      <c r="D222" s="17">
        <v>5.3</v>
      </c>
      <c r="E222" s="17">
        <v>2.6699999999999998E-4</v>
      </c>
      <c r="F222" s="17">
        <v>1.2999999999999999E-2</v>
      </c>
      <c r="G222" s="17">
        <v>0.23749899999999999</v>
      </c>
      <c r="H222" s="17">
        <v>0.147978</v>
      </c>
      <c r="I222" s="17">
        <v>0.16206000000000001</v>
      </c>
      <c r="J222" s="17">
        <v>1.4082000000000001E-2</v>
      </c>
      <c r="K222" s="17">
        <v>8.6891999999999997E-2</v>
      </c>
      <c r="L222" s="17">
        <v>146.69999999999999</v>
      </c>
      <c r="M222" s="17">
        <v>0.22916300000000001</v>
      </c>
      <c r="N222" s="17">
        <v>685</v>
      </c>
      <c r="O222" s="17">
        <v>0</v>
      </c>
      <c r="P222" s="17">
        <v>0</v>
      </c>
      <c r="Q222" s="17">
        <v>7.1651000000000006E-2</v>
      </c>
      <c r="R222" s="17">
        <v>0.12075</v>
      </c>
      <c r="S222" s="17">
        <v>0.13050300000000001</v>
      </c>
      <c r="T222" s="17">
        <v>9.7529999999999995E-3</v>
      </c>
      <c r="U222" s="17">
        <v>7.4733999999999995E-2</v>
      </c>
      <c r="V222" s="17">
        <v>663.7</v>
      </c>
      <c r="W222" s="17">
        <v>0.59999499999999995</v>
      </c>
      <c r="X222" s="17">
        <v>854</v>
      </c>
      <c r="Y222" s="17">
        <v>0</v>
      </c>
      <c r="Z222" s="17">
        <v>0</v>
      </c>
      <c r="AA222" s="17">
        <v>0.11497499999999999</v>
      </c>
      <c r="AB222" s="17">
        <v>3.1793199999999998E-3</v>
      </c>
      <c r="AC222" s="17">
        <v>0.120781</v>
      </c>
      <c r="AD222" s="17">
        <v>0.25</v>
      </c>
      <c r="AE222" s="17">
        <v>5663</v>
      </c>
    </row>
    <row r="223" spans="1:31">
      <c r="A223" s="17">
        <v>210</v>
      </c>
      <c r="B223" s="19">
        <v>0.37825231481481486</v>
      </c>
      <c r="C223" s="17">
        <v>153.30000000000001</v>
      </c>
      <c r="D223" s="17">
        <v>5.3</v>
      </c>
      <c r="E223" s="17">
        <v>1.879E-3</v>
      </c>
      <c r="F223" s="17">
        <v>9.0999999999999998E-2</v>
      </c>
      <c r="G223" s="17">
        <v>0.14388600000000001</v>
      </c>
      <c r="H223" s="17">
        <v>0.145451</v>
      </c>
      <c r="I223" s="17">
        <v>0.156779</v>
      </c>
      <c r="J223" s="17">
        <v>1.1328E-2</v>
      </c>
      <c r="K223" s="17">
        <v>7.2253999999999999E-2</v>
      </c>
      <c r="L223" s="17">
        <v>900</v>
      </c>
      <c r="M223" s="17">
        <v>2.5000000000000001E-5</v>
      </c>
      <c r="N223" s="17">
        <v>1014</v>
      </c>
      <c r="O223" s="17">
        <v>0</v>
      </c>
      <c r="P223" s="17">
        <v>0</v>
      </c>
      <c r="Q223" s="17">
        <v>5.5115999999999998E-2</v>
      </c>
      <c r="R223" s="17">
        <v>0.11837399999999999</v>
      </c>
      <c r="S223" s="17">
        <v>0.12978300000000001</v>
      </c>
      <c r="T223" s="17">
        <v>1.141E-2</v>
      </c>
      <c r="U223" s="17">
        <v>8.7913000000000005E-2</v>
      </c>
      <c r="V223" s="17">
        <v>586.29999999999995</v>
      </c>
      <c r="W223" s="17">
        <v>0.59999899999999995</v>
      </c>
      <c r="X223" s="17">
        <v>1630</v>
      </c>
      <c r="Y223" s="17">
        <v>0</v>
      </c>
      <c r="Z223" s="17">
        <v>0</v>
      </c>
      <c r="AA223" s="17">
        <v>0.13525000000000001</v>
      </c>
      <c r="AB223" s="17">
        <v>2.81649E-2</v>
      </c>
      <c r="AC223" s="17">
        <v>0.11869499999999999</v>
      </c>
      <c r="AD223" s="17">
        <v>0.25</v>
      </c>
      <c r="AE223" s="17">
        <v>922.9</v>
      </c>
    </row>
    <row r="224" spans="1:31">
      <c r="A224" s="17">
        <v>211</v>
      </c>
      <c r="B224" s="19">
        <v>0.37829861111111113</v>
      </c>
      <c r="C224" s="17">
        <v>155.4</v>
      </c>
      <c r="D224" s="17">
        <v>5.3</v>
      </c>
      <c r="E224" s="17">
        <v>9.5200000000000005E-4</v>
      </c>
      <c r="F224" s="17">
        <v>4.5999999999999999E-2</v>
      </c>
      <c r="G224" s="17">
        <v>9.5744999999999997E-2</v>
      </c>
      <c r="H224" s="17">
        <v>0.14404600000000001</v>
      </c>
      <c r="I224" s="17">
        <v>0.157225</v>
      </c>
      <c r="J224" s="17">
        <v>1.3179E-2</v>
      </c>
      <c r="K224" s="17">
        <v>8.3824999999999997E-2</v>
      </c>
      <c r="L224" s="17">
        <v>572.70000000000005</v>
      </c>
      <c r="M224" s="17">
        <v>0.59999800000000003</v>
      </c>
      <c r="N224" s="17">
        <v>1082</v>
      </c>
      <c r="O224" s="17">
        <v>0</v>
      </c>
      <c r="P224" s="17">
        <v>0</v>
      </c>
      <c r="Q224" s="17">
        <v>4.8197999999999998E-2</v>
      </c>
      <c r="R224" s="17">
        <v>0.123012</v>
      </c>
      <c r="S224" s="17">
        <v>0.13217899999999999</v>
      </c>
      <c r="T224" s="17">
        <v>9.1660000000000005E-3</v>
      </c>
      <c r="U224" s="17">
        <v>6.9347000000000006E-2</v>
      </c>
      <c r="V224" s="17">
        <v>292</v>
      </c>
      <c r="W224" s="17">
        <v>0.370807</v>
      </c>
      <c r="X224" s="17">
        <v>916</v>
      </c>
      <c r="Y224" s="17">
        <v>0</v>
      </c>
      <c r="Z224" s="17">
        <v>0</v>
      </c>
      <c r="AA224" s="17">
        <v>0.106687</v>
      </c>
      <c r="AB224" s="17">
        <v>1.9300100000000001E-2</v>
      </c>
      <c r="AC224" s="17">
        <v>0.12318900000000001</v>
      </c>
      <c r="AD224" s="17">
        <v>0.25</v>
      </c>
      <c r="AE224" s="17">
        <v>1450.3</v>
      </c>
    </row>
    <row r="225" spans="1:31">
      <c r="A225" s="17">
        <v>212</v>
      </c>
      <c r="B225" s="19">
        <v>0.37835648148148149</v>
      </c>
      <c r="C225" s="17">
        <v>153.9</v>
      </c>
      <c r="D225" s="17">
        <v>5.3</v>
      </c>
      <c r="E225" s="17">
        <v>1.8079999999999999E-3</v>
      </c>
      <c r="F225" s="17">
        <v>8.6999999999999994E-2</v>
      </c>
      <c r="G225" s="17">
        <v>0.11839</v>
      </c>
      <c r="H225" s="17">
        <v>0.145731</v>
      </c>
      <c r="I225" s="17">
        <v>0.15553700000000001</v>
      </c>
      <c r="J225" s="17">
        <v>9.8060000000000005E-3</v>
      </c>
      <c r="K225" s="17">
        <v>6.3046000000000005E-2</v>
      </c>
      <c r="L225" s="17">
        <v>898.3</v>
      </c>
      <c r="M225" s="17">
        <v>2.6999999999999999E-5</v>
      </c>
      <c r="N225" s="17">
        <v>721</v>
      </c>
      <c r="O225" s="17">
        <v>0</v>
      </c>
      <c r="P225" s="17">
        <v>0</v>
      </c>
      <c r="Q225" s="17">
        <v>0.141601</v>
      </c>
      <c r="R225" s="17">
        <v>0.120051</v>
      </c>
      <c r="S225" s="17">
        <v>0.13106999999999999</v>
      </c>
      <c r="T225" s="17">
        <v>1.1018999999999999E-2</v>
      </c>
      <c r="U225" s="17">
        <v>8.4067000000000003E-2</v>
      </c>
      <c r="V225" s="17">
        <v>371.4</v>
      </c>
      <c r="W225" s="17">
        <v>0.59999800000000003</v>
      </c>
      <c r="X225" s="17">
        <v>606</v>
      </c>
      <c r="Y225" s="17">
        <v>0</v>
      </c>
      <c r="Z225" s="17">
        <v>0</v>
      </c>
      <c r="AA225" s="17">
        <v>0.129334</v>
      </c>
      <c r="AB225" s="17">
        <v>2.0164499999999998E-2</v>
      </c>
      <c r="AC225" s="17">
        <v>0.12027400000000001</v>
      </c>
      <c r="AD225" s="17">
        <v>0.25</v>
      </c>
      <c r="AE225" s="17">
        <v>924.6</v>
      </c>
    </row>
    <row r="226" spans="1:31">
      <c r="A226" s="17">
        <v>213</v>
      </c>
      <c r="B226" s="19">
        <v>0.37840277777777781</v>
      </c>
      <c r="C226" s="17">
        <v>153.30000000000001</v>
      </c>
      <c r="D226" s="17">
        <v>5.3</v>
      </c>
      <c r="E226" s="17">
        <v>1.6000000000000001E-4</v>
      </c>
      <c r="F226" s="17">
        <v>8.0000000000000002E-3</v>
      </c>
      <c r="G226" s="17">
        <v>0.11600199999999999</v>
      </c>
      <c r="H226" s="17">
        <v>0.14236499999999999</v>
      </c>
      <c r="I226" s="17">
        <v>0.161993</v>
      </c>
      <c r="J226" s="17">
        <v>1.9629000000000001E-2</v>
      </c>
      <c r="K226" s="17">
        <v>0.12117</v>
      </c>
      <c r="L226" s="17">
        <v>100</v>
      </c>
      <c r="M226" s="17">
        <v>0.229488</v>
      </c>
      <c r="N226" s="17">
        <v>713</v>
      </c>
      <c r="O226" s="17">
        <v>0</v>
      </c>
      <c r="P226" s="17">
        <v>0</v>
      </c>
      <c r="Q226" s="17">
        <v>0.11740299999999999</v>
      </c>
      <c r="R226" s="17">
        <v>0.12553700000000001</v>
      </c>
      <c r="S226" s="17">
        <v>0.134352</v>
      </c>
      <c r="T226" s="17">
        <v>8.8149999999999999E-3</v>
      </c>
      <c r="U226" s="17">
        <v>6.5614000000000006E-2</v>
      </c>
      <c r="V226" s="17">
        <v>212.5</v>
      </c>
      <c r="W226" s="17">
        <v>0.37081599999999998</v>
      </c>
      <c r="X226" s="17">
        <v>1188</v>
      </c>
      <c r="Y226" s="17">
        <v>0</v>
      </c>
      <c r="Z226" s="17">
        <v>0</v>
      </c>
      <c r="AA226" s="17">
        <v>0.10094400000000001</v>
      </c>
      <c r="AB226" s="17">
        <v>2.2588399999999998E-3</v>
      </c>
      <c r="AC226" s="17">
        <v>0.125556</v>
      </c>
      <c r="AD226" s="17">
        <v>0.25</v>
      </c>
      <c r="AE226" s="17">
        <v>8305.2000000000007</v>
      </c>
    </row>
    <row r="227" spans="1:31">
      <c r="A227" s="17">
        <v>214</v>
      </c>
      <c r="B227" s="19">
        <v>0.37846064814814812</v>
      </c>
      <c r="C227" s="17">
        <v>153.5</v>
      </c>
      <c r="D227" s="17">
        <v>5.3</v>
      </c>
      <c r="E227" s="17">
        <v>1.2279999999999999E-3</v>
      </c>
      <c r="F227" s="17">
        <v>5.8999999999999997E-2</v>
      </c>
      <c r="G227" s="17">
        <v>8.0062999999999995E-2</v>
      </c>
      <c r="H227" s="17">
        <v>0.147508</v>
      </c>
      <c r="I227" s="17">
        <v>0.157523</v>
      </c>
      <c r="J227" s="17">
        <v>1.0015E-2</v>
      </c>
      <c r="K227" s="17">
        <v>6.3576999999999995E-2</v>
      </c>
      <c r="L227" s="17">
        <v>494.6</v>
      </c>
      <c r="M227" s="17">
        <v>0.6</v>
      </c>
      <c r="N227" s="17">
        <v>1338</v>
      </c>
      <c r="O227" s="17">
        <v>0</v>
      </c>
      <c r="P227" s="17">
        <v>0</v>
      </c>
      <c r="Q227" s="17">
        <v>0.23652000000000001</v>
      </c>
      <c r="R227" s="17">
        <v>0.12138699999999999</v>
      </c>
      <c r="S227" s="17">
        <v>0.135433</v>
      </c>
      <c r="T227" s="17">
        <v>1.4045E-2</v>
      </c>
      <c r="U227" s="17">
        <v>0.10370600000000001</v>
      </c>
      <c r="V227" s="17">
        <v>349.9</v>
      </c>
      <c r="W227" s="17">
        <v>0.59999899999999995</v>
      </c>
      <c r="X227" s="17">
        <v>924</v>
      </c>
      <c r="Y227" s="17">
        <v>0</v>
      </c>
      <c r="Z227" s="17">
        <v>0</v>
      </c>
      <c r="AA227" s="17">
        <v>0.159548</v>
      </c>
      <c r="AB227" s="17">
        <v>2.05977E-2</v>
      </c>
      <c r="AC227" s="17">
        <v>0.12167699999999999</v>
      </c>
      <c r="AD227" s="17">
        <v>0.25</v>
      </c>
      <c r="AE227" s="17">
        <v>1679.2</v>
      </c>
    </row>
    <row r="228" spans="1:31">
      <c r="A228" s="17">
        <v>215</v>
      </c>
      <c r="B228" s="19">
        <v>0.37850694444444444</v>
      </c>
      <c r="C228" s="17">
        <v>150.6</v>
      </c>
      <c r="D228" s="17">
        <v>5.3</v>
      </c>
      <c r="E228" s="17">
        <v>1.243E-3</v>
      </c>
      <c r="F228" s="17">
        <v>0.06</v>
      </c>
      <c r="G228" s="17">
        <v>0.163744</v>
      </c>
      <c r="H228" s="17">
        <v>0.14468800000000001</v>
      </c>
      <c r="I228" s="17">
        <v>0.15348600000000001</v>
      </c>
      <c r="J228" s="17">
        <v>8.7980000000000003E-3</v>
      </c>
      <c r="K228" s="17">
        <v>5.7320000000000003E-2</v>
      </c>
      <c r="L228" s="17">
        <v>900</v>
      </c>
      <c r="M228" s="17">
        <v>0.599993</v>
      </c>
      <c r="N228" s="17">
        <v>1451</v>
      </c>
      <c r="O228" s="17">
        <v>0</v>
      </c>
      <c r="P228" s="17">
        <v>0</v>
      </c>
      <c r="Q228" s="17">
        <v>5.0618999999999997E-2</v>
      </c>
      <c r="R228" s="17">
        <v>0.12634699999999999</v>
      </c>
      <c r="S228" s="17">
        <v>0.13425100000000001</v>
      </c>
      <c r="T228" s="17">
        <v>7.9039999999999996E-3</v>
      </c>
      <c r="U228" s="17">
        <v>5.8876999999999999E-2</v>
      </c>
      <c r="V228" s="17">
        <v>617.29999999999995</v>
      </c>
      <c r="W228" s="17">
        <v>0.599997</v>
      </c>
      <c r="X228" s="17">
        <v>963</v>
      </c>
      <c r="Y228" s="17">
        <v>0</v>
      </c>
      <c r="Z228" s="17">
        <v>0</v>
      </c>
      <c r="AA228" s="17">
        <v>9.0580599999999997E-2</v>
      </c>
      <c r="AB228" s="17">
        <v>3.9837200000000003E-2</v>
      </c>
      <c r="AC228" s="17">
        <v>0.126662</v>
      </c>
      <c r="AD228" s="17">
        <v>0.25</v>
      </c>
      <c r="AE228" s="17">
        <v>922.9</v>
      </c>
    </row>
    <row r="229" spans="1:31">
      <c r="A229" s="17">
        <v>216</v>
      </c>
      <c r="B229" s="19">
        <v>0.3785648148148148</v>
      </c>
      <c r="C229" s="17">
        <v>151.5</v>
      </c>
      <c r="D229" s="17">
        <v>5.3</v>
      </c>
      <c r="E229" s="17">
        <v>1.222E-3</v>
      </c>
      <c r="F229" s="17">
        <v>5.8999999999999997E-2</v>
      </c>
      <c r="G229" s="17">
        <v>3.6606E-2</v>
      </c>
      <c r="H229" s="17">
        <v>0.14952499999999999</v>
      </c>
      <c r="I229" s="17">
        <v>0.15978999999999999</v>
      </c>
      <c r="J229" s="17">
        <v>1.0265E-2</v>
      </c>
      <c r="K229" s="17">
        <v>6.4242999999999995E-2</v>
      </c>
      <c r="L229" s="17">
        <v>554.79999999999995</v>
      </c>
      <c r="M229" s="17">
        <v>0.54588000000000003</v>
      </c>
      <c r="N229" s="17">
        <v>820</v>
      </c>
      <c r="O229" s="17">
        <v>0</v>
      </c>
      <c r="P229" s="17">
        <v>0</v>
      </c>
      <c r="Q229" s="17">
        <v>0.35436899999999999</v>
      </c>
      <c r="R229" s="17">
        <v>0.126527</v>
      </c>
      <c r="S229" s="17">
        <v>0.139262</v>
      </c>
      <c r="T229" s="17">
        <v>1.2735E-2</v>
      </c>
      <c r="U229" s="17">
        <v>9.1444999999999999E-2</v>
      </c>
      <c r="V229" s="17">
        <v>439</v>
      </c>
      <c r="W229" s="17">
        <v>0.599997</v>
      </c>
      <c r="X229" s="17">
        <v>629</v>
      </c>
      <c r="Y229" s="17">
        <v>0</v>
      </c>
      <c r="Z229" s="17">
        <v>0</v>
      </c>
      <c r="AA229" s="17">
        <v>0.140685</v>
      </c>
      <c r="AB229" s="17">
        <v>1.4241699999999999E-2</v>
      </c>
      <c r="AC229" s="17">
        <v>0.12670899999999999</v>
      </c>
      <c r="AD229" s="17">
        <v>0.25</v>
      </c>
      <c r="AE229" s="17">
        <v>1496.9</v>
      </c>
    </row>
    <row r="230" spans="1:31">
      <c r="A230" s="17">
        <v>217</v>
      </c>
      <c r="B230" s="19">
        <v>0.37861111111111106</v>
      </c>
      <c r="C230" s="17">
        <v>148.6</v>
      </c>
      <c r="D230" s="17">
        <v>5.3</v>
      </c>
      <c r="E230" s="17">
        <v>6.7699999999999998E-4</v>
      </c>
      <c r="F230" s="17">
        <v>3.3000000000000002E-2</v>
      </c>
      <c r="G230" s="17">
        <v>0.145176</v>
      </c>
      <c r="H230" s="17">
        <v>0.14933299999999999</v>
      </c>
      <c r="I230" s="17">
        <v>0.16362099999999999</v>
      </c>
      <c r="J230" s="17">
        <v>1.4286999999999999E-2</v>
      </c>
      <c r="K230" s="17">
        <v>8.7318999999999994E-2</v>
      </c>
      <c r="L230" s="17">
        <v>365</v>
      </c>
      <c r="M230" s="17">
        <v>0.28321200000000002</v>
      </c>
      <c r="N230" s="17">
        <v>573</v>
      </c>
      <c r="O230" s="17">
        <v>0</v>
      </c>
      <c r="P230" s="17">
        <v>0</v>
      </c>
      <c r="Q230" s="17">
        <v>0.14854100000000001</v>
      </c>
      <c r="R230" s="17">
        <v>0.124727</v>
      </c>
      <c r="S230" s="17">
        <v>0.135048</v>
      </c>
      <c r="T230" s="17">
        <v>1.0321E-2</v>
      </c>
      <c r="U230" s="17">
        <v>7.6426999999999995E-2</v>
      </c>
      <c r="V230" s="17">
        <v>807.9</v>
      </c>
      <c r="W230" s="17">
        <v>0.59991000000000005</v>
      </c>
      <c r="X230" s="17">
        <v>798</v>
      </c>
      <c r="Y230" s="17">
        <v>0</v>
      </c>
      <c r="Z230" s="17">
        <v>0</v>
      </c>
      <c r="AA230" s="17">
        <v>0.117581</v>
      </c>
      <c r="AB230" s="17">
        <v>6.5974299999999996E-3</v>
      </c>
      <c r="AC230" s="17">
        <v>0.124795</v>
      </c>
      <c r="AD230" s="17">
        <v>0.25</v>
      </c>
      <c r="AE230" s="17">
        <v>2275.4</v>
      </c>
    </row>
    <row r="231" spans="1:31">
      <c r="A231" s="17">
        <v>218</v>
      </c>
      <c r="B231" s="19">
        <v>0.37866898148148148</v>
      </c>
      <c r="C231" s="17">
        <v>150.6</v>
      </c>
      <c r="D231" s="17">
        <v>5.3</v>
      </c>
      <c r="E231" s="17">
        <v>2.3059999999999999E-3</v>
      </c>
      <c r="F231" s="17">
        <v>0.112</v>
      </c>
      <c r="G231" s="17">
        <v>0.109918</v>
      </c>
      <c r="H231" s="17">
        <v>0.142626</v>
      </c>
      <c r="I231" s="17">
        <v>0.156528</v>
      </c>
      <c r="J231" s="17">
        <v>1.3901999999999999E-2</v>
      </c>
      <c r="K231" s="17">
        <v>8.8813000000000003E-2</v>
      </c>
      <c r="L231" s="17">
        <v>900</v>
      </c>
      <c r="M231" s="17">
        <v>8.7510000000000004E-2</v>
      </c>
      <c r="N231" s="17">
        <v>1143</v>
      </c>
      <c r="O231" s="17">
        <v>0</v>
      </c>
      <c r="P231" s="17">
        <v>0</v>
      </c>
      <c r="Q231" s="17">
        <v>0.19498299999999999</v>
      </c>
      <c r="R231" s="17">
        <v>0.124455</v>
      </c>
      <c r="S231" s="17">
        <v>0.13956399999999999</v>
      </c>
      <c r="T231" s="17">
        <v>1.5108999999999999E-2</v>
      </c>
      <c r="U231" s="17">
        <v>0.10825799999999999</v>
      </c>
      <c r="V231" s="17">
        <v>361.2</v>
      </c>
      <c r="W231" s="17">
        <v>1.8E-5</v>
      </c>
      <c r="X231" s="17">
        <v>1125</v>
      </c>
      <c r="Y231" s="17">
        <v>0</v>
      </c>
      <c r="Z231" s="17">
        <v>0</v>
      </c>
      <c r="AA231" s="17">
        <v>0.166551</v>
      </c>
      <c r="AB231" s="17">
        <v>3.16332E-2</v>
      </c>
      <c r="AC231" s="17">
        <v>0.124933</v>
      </c>
      <c r="AD231" s="17">
        <v>0.25</v>
      </c>
      <c r="AE231" s="17">
        <v>922.9</v>
      </c>
    </row>
    <row r="232" spans="1:31">
      <c r="A232" s="17">
        <v>219</v>
      </c>
      <c r="B232" s="19">
        <v>0.37872685185185184</v>
      </c>
      <c r="C232" s="17">
        <v>147.19999999999999</v>
      </c>
      <c r="D232" s="17">
        <v>5.3</v>
      </c>
      <c r="E232" s="17">
        <v>1.325E-3</v>
      </c>
      <c r="F232" s="17">
        <v>6.4000000000000001E-2</v>
      </c>
      <c r="G232" s="17">
        <v>0.22272700000000001</v>
      </c>
      <c r="H232" s="17">
        <v>0.16072900000000001</v>
      </c>
      <c r="I232" s="17">
        <v>0.17288100000000001</v>
      </c>
      <c r="J232" s="17">
        <v>1.2151E-2</v>
      </c>
      <c r="K232" s="17">
        <v>7.0286000000000001E-2</v>
      </c>
      <c r="L232" s="17">
        <v>602.29999999999995</v>
      </c>
      <c r="M232" s="17">
        <v>0.59999899999999995</v>
      </c>
      <c r="N232" s="17">
        <v>1162</v>
      </c>
      <c r="O232" s="17">
        <v>0</v>
      </c>
      <c r="P232" s="17">
        <v>0</v>
      </c>
      <c r="Q232" s="17">
        <v>0.28469</v>
      </c>
      <c r="R232" s="17">
        <v>0.123595</v>
      </c>
      <c r="S232" s="17">
        <v>0.13611799999999999</v>
      </c>
      <c r="T232" s="17">
        <v>1.2522999999999999E-2</v>
      </c>
      <c r="U232" s="17">
        <v>9.1997999999999996E-2</v>
      </c>
      <c r="V232" s="17">
        <v>494.9</v>
      </c>
      <c r="W232" s="17">
        <v>0.45835300000000001</v>
      </c>
      <c r="X232" s="17">
        <v>651</v>
      </c>
      <c r="Y232" s="17">
        <v>0</v>
      </c>
      <c r="Z232" s="17">
        <v>0</v>
      </c>
      <c r="AA232" s="17">
        <v>0.14153499999999999</v>
      </c>
      <c r="AB232" s="17">
        <v>2.17527E-2</v>
      </c>
      <c r="AC232" s="17">
        <v>0.123867</v>
      </c>
      <c r="AD232" s="17">
        <v>0.25</v>
      </c>
      <c r="AE232" s="17">
        <v>1379.1</v>
      </c>
    </row>
    <row r="233" spans="1:31">
      <c r="A233" s="17">
        <v>220</v>
      </c>
      <c r="B233" s="19">
        <v>0.37877314814814816</v>
      </c>
      <c r="C233" s="17">
        <v>147.30000000000001</v>
      </c>
      <c r="D233" s="17">
        <v>5.3</v>
      </c>
      <c r="E233" s="17">
        <v>4.0499999999999998E-4</v>
      </c>
      <c r="F233" s="17">
        <v>0.02</v>
      </c>
      <c r="G233" s="17">
        <v>0.170298</v>
      </c>
      <c r="H233" s="17">
        <v>0.14774499999999999</v>
      </c>
      <c r="I233" s="17">
        <v>0.158828</v>
      </c>
      <c r="J233" s="17">
        <v>1.1082E-2</v>
      </c>
      <c r="K233" s="17">
        <v>6.9774000000000003E-2</v>
      </c>
      <c r="L233" s="17">
        <v>251.9</v>
      </c>
      <c r="M233" s="17">
        <v>0.31661499999999998</v>
      </c>
      <c r="N233" s="17">
        <v>1267</v>
      </c>
      <c r="O233" s="17">
        <v>0</v>
      </c>
      <c r="P233" s="17">
        <v>0</v>
      </c>
      <c r="Q233" s="17">
        <v>7.0746000000000003E-2</v>
      </c>
      <c r="R233" s="17">
        <v>0.12736700000000001</v>
      </c>
      <c r="S233" s="17">
        <v>0.13642399999999999</v>
      </c>
      <c r="T233" s="17">
        <v>9.0580000000000001E-3</v>
      </c>
      <c r="U233" s="17">
        <v>6.6393999999999995E-2</v>
      </c>
      <c r="V233" s="17">
        <v>744.1</v>
      </c>
      <c r="W233" s="17">
        <v>0.6</v>
      </c>
      <c r="X233" s="17">
        <v>1108</v>
      </c>
      <c r="Y233" s="17">
        <v>0</v>
      </c>
      <c r="Z233" s="17">
        <v>0</v>
      </c>
      <c r="AA233" s="17">
        <v>0.102144</v>
      </c>
      <c r="AB233" s="17">
        <v>1.0038399999999999E-2</v>
      </c>
      <c r="AC233" s="17">
        <v>0.12745699999999999</v>
      </c>
      <c r="AD233" s="17">
        <v>0.25</v>
      </c>
      <c r="AE233" s="17">
        <v>3297.7</v>
      </c>
    </row>
    <row r="234" spans="1:31">
      <c r="A234" s="17">
        <v>221</v>
      </c>
      <c r="B234" s="19">
        <v>0.37883101851851847</v>
      </c>
      <c r="C234" s="17">
        <v>147.30000000000001</v>
      </c>
      <c r="D234" s="17">
        <v>5.3</v>
      </c>
      <c r="E234" s="17">
        <v>9.7000000000000005E-4</v>
      </c>
      <c r="F234" s="17">
        <v>4.7E-2</v>
      </c>
      <c r="G234" s="17">
        <v>0.18859600000000001</v>
      </c>
      <c r="H234" s="17">
        <v>0.14602299999999999</v>
      </c>
      <c r="I234" s="17">
        <v>0.15794900000000001</v>
      </c>
      <c r="J234" s="17">
        <v>1.1925E-2</v>
      </c>
      <c r="K234" s="17">
        <v>7.5502E-2</v>
      </c>
      <c r="L234" s="17">
        <v>387.3</v>
      </c>
      <c r="M234" s="17">
        <v>0.59999199999999997</v>
      </c>
      <c r="N234" s="17">
        <v>1028</v>
      </c>
      <c r="O234" s="17">
        <v>0</v>
      </c>
      <c r="P234" s="17">
        <v>0</v>
      </c>
      <c r="Q234" s="17">
        <v>0.44115700000000002</v>
      </c>
      <c r="R234" s="17">
        <v>0.12302100000000001</v>
      </c>
      <c r="S234" s="17">
        <v>0.137266</v>
      </c>
      <c r="T234" s="17">
        <v>1.4244E-2</v>
      </c>
      <c r="U234" s="17">
        <v>0.103773</v>
      </c>
      <c r="V234" s="17">
        <v>382.6</v>
      </c>
      <c r="W234" s="17">
        <v>0.495946</v>
      </c>
      <c r="X234" s="17">
        <v>576</v>
      </c>
      <c r="Y234" s="17">
        <v>0</v>
      </c>
      <c r="Z234" s="17">
        <v>0</v>
      </c>
      <c r="AA234" s="17">
        <v>0.15965099999999999</v>
      </c>
      <c r="AB234" s="17">
        <v>1.24931E-2</v>
      </c>
      <c r="AC234" s="17">
        <v>0.123199</v>
      </c>
      <c r="AD234" s="17">
        <v>0.25</v>
      </c>
      <c r="AE234" s="17">
        <v>2144.5</v>
      </c>
    </row>
    <row r="235" spans="1:31">
      <c r="A235" s="17">
        <v>222</v>
      </c>
      <c r="B235" s="19">
        <v>0.37887731481481479</v>
      </c>
      <c r="C235" s="17">
        <v>145.19999999999999</v>
      </c>
      <c r="D235" s="17">
        <v>5.3</v>
      </c>
      <c r="E235" s="17">
        <v>1.4059999999999999E-3</v>
      </c>
      <c r="F235" s="17">
        <v>6.8000000000000005E-2</v>
      </c>
      <c r="G235" s="17">
        <v>0.224244</v>
      </c>
      <c r="H235" s="17">
        <v>0.144651</v>
      </c>
      <c r="I235" s="17">
        <v>0.15760299999999999</v>
      </c>
      <c r="J235" s="17">
        <v>1.2952E-2</v>
      </c>
      <c r="K235" s="17">
        <v>8.2183000000000006E-2</v>
      </c>
      <c r="L235" s="17">
        <v>753.4</v>
      </c>
      <c r="M235" s="17">
        <v>0.6</v>
      </c>
      <c r="N235" s="17">
        <v>2148</v>
      </c>
      <c r="O235" s="17">
        <v>0</v>
      </c>
      <c r="P235" s="17">
        <v>0</v>
      </c>
      <c r="Q235" s="17">
        <v>0.139986</v>
      </c>
      <c r="R235" s="17">
        <v>0.12449499999999999</v>
      </c>
      <c r="S235" s="17">
        <v>0.13536599999999999</v>
      </c>
      <c r="T235" s="17">
        <v>1.0871E-2</v>
      </c>
      <c r="U235" s="17">
        <v>8.0310999999999994E-2</v>
      </c>
      <c r="V235" s="17">
        <v>900</v>
      </c>
      <c r="W235" s="17">
        <v>0.141625</v>
      </c>
      <c r="X235" s="17">
        <v>728</v>
      </c>
      <c r="Y235" s="17">
        <v>0</v>
      </c>
      <c r="Z235" s="17">
        <v>0</v>
      </c>
      <c r="AA235" s="17">
        <v>0.123555</v>
      </c>
      <c r="AB235" s="17">
        <v>4.8894399999999998E-2</v>
      </c>
      <c r="AC235" s="17">
        <v>0.125027</v>
      </c>
      <c r="AD235" s="17">
        <v>0.25</v>
      </c>
      <c r="AE235" s="17">
        <v>1102.5</v>
      </c>
    </row>
    <row r="236" spans="1:31">
      <c r="A236" s="17">
        <v>223</v>
      </c>
      <c r="B236" s="19">
        <v>0.37893518518518521</v>
      </c>
      <c r="C236" s="17">
        <v>146.19999999999999</v>
      </c>
      <c r="D236" s="17">
        <v>5.3</v>
      </c>
      <c r="E236" s="17">
        <v>2.0799999999999999E-4</v>
      </c>
      <c r="F236" s="17">
        <v>0.01</v>
      </c>
      <c r="G236" s="17">
        <v>0.308809</v>
      </c>
      <c r="H236" s="17">
        <v>0.14193</v>
      </c>
      <c r="I236" s="17">
        <v>0.160471</v>
      </c>
      <c r="J236" s="17">
        <v>1.8540999999999998E-2</v>
      </c>
      <c r="K236" s="17">
        <v>0.11554300000000001</v>
      </c>
      <c r="L236" s="17">
        <v>100</v>
      </c>
      <c r="M236" s="17">
        <v>0.229157</v>
      </c>
      <c r="N236" s="17">
        <v>941</v>
      </c>
      <c r="O236" s="17">
        <v>0</v>
      </c>
      <c r="P236" s="17">
        <v>0</v>
      </c>
      <c r="Q236" s="17">
        <v>0.168048</v>
      </c>
      <c r="R236" s="17">
        <v>0.122088</v>
      </c>
      <c r="S236" s="17">
        <v>0.13350000000000001</v>
      </c>
      <c r="T236" s="17">
        <v>1.1412E-2</v>
      </c>
      <c r="U236" s="17">
        <v>8.5482000000000002E-2</v>
      </c>
      <c r="V236" s="17">
        <v>379.8</v>
      </c>
      <c r="W236" s="17">
        <v>0.302504</v>
      </c>
      <c r="X236" s="17">
        <v>893</v>
      </c>
      <c r="Y236" s="17">
        <v>0</v>
      </c>
      <c r="Z236" s="17">
        <v>0</v>
      </c>
      <c r="AA236" s="17">
        <v>0.13151099999999999</v>
      </c>
      <c r="AB236" s="17">
        <v>2.9824700000000001E-3</v>
      </c>
      <c r="AC236" s="17">
        <v>0.12212199999999999</v>
      </c>
      <c r="AD236" s="17">
        <v>0.25</v>
      </c>
      <c r="AE236" s="17">
        <v>8303.6</v>
      </c>
    </row>
    <row r="237" spans="1:31">
      <c r="A237" s="17">
        <v>224</v>
      </c>
      <c r="B237" s="19">
        <v>0.37898148148148153</v>
      </c>
      <c r="C237" s="17">
        <v>143.5</v>
      </c>
      <c r="D237" s="17">
        <v>5.3</v>
      </c>
      <c r="E237" s="17">
        <v>1.586E-3</v>
      </c>
      <c r="F237" s="17">
        <v>7.6999999999999999E-2</v>
      </c>
      <c r="G237" s="17">
        <v>3.3538999999999999E-2</v>
      </c>
      <c r="H237" s="17">
        <v>0.146873</v>
      </c>
      <c r="I237" s="17">
        <v>0.15299499999999999</v>
      </c>
      <c r="J237" s="17">
        <v>6.1219999999999998E-3</v>
      </c>
      <c r="K237" s="17">
        <v>4.0015000000000002E-2</v>
      </c>
      <c r="L237" s="17">
        <v>722.9</v>
      </c>
      <c r="M237" s="17">
        <v>0.370807</v>
      </c>
      <c r="N237" s="17">
        <v>1354</v>
      </c>
      <c r="O237" s="17">
        <v>0</v>
      </c>
      <c r="P237" s="17">
        <v>0</v>
      </c>
      <c r="Q237" s="17">
        <v>0.27845700000000001</v>
      </c>
      <c r="R237" s="17">
        <v>0.124268</v>
      </c>
      <c r="S237" s="17">
        <v>0.13694500000000001</v>
      </c>
      <c r="T237" s="17">
        <v>1.2677000000000001E-2</v>
      </c>
      <c r="U237" s="17">
        <v>9.257E-2</v>
      </c>
      <c r="V237" s="17">
        <v>522.29999999999995</v>
      </c>
      <c r="W237" s="17">
        <v>0.59999499999999995</v>
      </c>
      <c r="X237" s="17">
        <v>687</v>
      </c>
      <c r="Y237" s="17">
        <v>0</v>
      </c>
      <c r="Z237" s="17">
        <v>0</v>
      </c>
      <c r="AA237" s="17">
        <v>0.14241500000000001</v>
      </c>
      <c r="AB237" s="17">
        <v>3.0162700000000001E-2</v>
      </c>
      <c r="AC237" s="17">
        <v>0.124651</v>
      </c>
      <c r="AD237" s="17">
        <v>0.25</v>
      </c>
      <c r="AE237" s="17">
        <v>1148.9000000000001</v>
      </c>
    </row>
    <row r="238" spans="1:31">
      <c r="A238" s="17">
        <v>225</v>
      </c>
      <c r="B238" s="19">
        <v>0.37903935185185184</v>
      </c>
      <c r="C238" s="17">
        <v>144.1</v>
      </c>
      <c r="D238" s="17">
        <v>5.3</v>
      </c>
      <c r="E238" s="17">
        <v>7.3099999999999999E-4</v>
      </c>
      <c r="F238" s="17">
        <v>3.5000000000000003E-2</v>
      </c>
      <c r="G238" s="17">
        <v>0.242039</v>
      </c>
      <c r="H238" s="17">
        <v>0.13946</v>
      </c>
      <c r="I238" s="17">
        <v>0.154803</v>
      </c>
      <c r="J238" s="17">
        <v>1.5343000000000001E-2</v>
      </c>
      <c r="K238" s="17">
        <v>9.9111000000000005E-2</v>
      </c>
      <c r="L238" s="17">
        <v>294.60000000000002</v>
      </c>
      <c r="M238" s="17">
        <v>0.14132900000000001</v>
      </c>
      <c r="N238" s="17">
        <v>970</v>
      </c>
      <c r="O238" s="17">
        <v>0</v>
      </c>
      <c r="P238" s="17">
        <v>0</v>
      </c>
      <c r="Q238" s="17">
        <v>0.12731600000000001</v>
      </c>
      <c r="R238" s="17">
        <v>0.116762</v>
      </c>
      <c r="S238" s="17">
        <v>0.13009200000000001</v>
      </c>
      <c r="T238" s="17">
        <v>1.333E-2</v>
      </c>
      <c r="U238" s="17">
        <v>0.102468</v>
      </c>
      <c r="V238" s="17">
        <v>900</v>
      </c>
      <c r="W238" s="17">
        <v>9.9999999999999995E-7</v>
      </c>
      <c r="X238" s="17">
        <v>630</v>
      </c>
      <c r="Y238" s="17">
        <v>0</v>
      </c>
      <c r="Z238" s="17">
        <v>0</v>
      </c>
      <c r="AA238" s="17">
        <v>0.15764300000000001</v>
      </c>
      <c r="AB238" s="17">
        <v>8.9953600000000009E-3</v>
      </c>
      <c r="AC238" s="17">
        <v>0.116882</v>
      </c>
      <c r="AD238" s="17">
        <v>0.25</v>
      </c>
      <c r="AE238" s="17">
        <v>2819.3</v>
      </c>
    </row>
    <row r="239" spans="1:31">
      <c r="A239" s="17">
        <v>226</v>
      </c>
      <c r="B239" s="19">
        <v>0.37908564814814816</v>
      </c>
      <c r="C239" s="17">
        <v>143.1</v>
      </c>
      <c r="D239" s="17">
        <v>5.3</v>
      </c>
      <c r="E239" s="17">
        <v>1.7669999999999999E-3</v>
      </c>
      <c r="F239" s="17">
        <v>8.5000000000000006E-2</v>
      </c>
      <c r="G239" s="17">
        <v>0.12947700000000001</v>
      </c>
      <c r="H239" s="17">
        <v>0.139737</v>
      </c>
      <c r="I239" s="17">
        <v>0.15081600000000001</v>
      </c>
      <c r="J239" s="17">
        <v>1.1079E-2</v>
      </c>
      <c r="K239" s="17">
        <v>7.3460999999999999E-2</v>
      </c>
      <c r="L239" s="17">
        <v>900</v>
      </c>
      <c r="M239" s="17">
        <v>4.0000000000000003E-5</v>
      </c>
      <c r="N239" s="17">
        <v>903</v>
      </c>
      <c r="O239" s="17">
        <v>0</v>
      </c>
      <c r="P239" s="17">
        <v>0</v>
      </c>
      <c r="Q239" s="17">
        <v>0.18492500000000001</v>
      </c>
      <c r="R239" s="17">
        <v>0.12019199999999999</v>
      </c>
      <c r="S239" s="17">
        <v>0.13098699999999999</v>
      </c>
      <c r="T239" s="17">
        <v>1.0795000000000001E-2</v>
      </c>
      <c r="U239" s="17">
        <v>8.2414000000000001E-2</v>
      </c>
      <c r="V239" s="17">
        <v>438.4</v>
      </c>
      <c r="W239" s="17">
        <v>3.3000000000000003E-5</v>
      </c>
      <c r="X239" s="17">
        <v>813</v>
      </c>
      <c r="Y239" s="17">
        <v>0</v>
      </c>
      <c r="Z239" s="17">
        <v>0</v>
      </c>
      <c r="AA239" s="17">
        <v>0.12679099999999999</v>
      </c>
      <c r="AB239" s="17">
        <v>2.5180399999999999E-2</v>
      </c>
      <c r="AC239" s="17">
        <v>0.120463</v>
      </c>
      <c r="AD239" s="17">
        <v>0.25</v>
      </c>
      <c r="AE239" s="17">
        <v>922.9</v>
      </c>
    </row>
    <row r="240" spans="1:31">
      <c r="A240" s="17">
        <v>227</v>
      </c>
      <c r="B240" s="19">
        <v>0.37914351851851852</v>
      </c>
      <c r="C240" s="17">
        <v>141.9</v>
      </c>
      <c r="D240" s="17">
        <v>5.3</v>
      </c>
      <c r="E240" s="17">
        <v>1.054E-3</v>
      </c>
      <c r="F240" s="17">
        <v>5.0999999999999997E-2</v>
      </c>
      <c r="G240" s="17">
        <v>0.14843899999999999</v>
      </c>
      <c r="H240" s="17">
        <v>0.14041699999999999</v>
      </c>
      <c r="I240" s="17">
        <v>0.155475</v>
      </c>
      <c r="J240" s="17">
        <v>1.5058E-2</v>
      </c>
      <c r="K240" s="17">
        <v>9.6853999999999996E-2</v>
      </c>
      <c r="L240" s="17">
        <v>509.4</v>
      </c>
      <c r="M240" s="17">
        <v>2.1999999999999999E-5</v>
      </c>
      <c r="N240" s="17">
        <v>987</v>
      </c>
      <c r="O240" s="17">
        <v>0</v>
      </c>
      <c r="P240" s="17">
        <v>0</v>
      </c>
      <c r="Q240" s="17">
        <v>3.1802999999999998E-2</v>
      </c>
      <c r="R240" s="17">
        <v>0.122668</v>
      </c>
      <c r="S240" s="17">
        <v>0.134215</v>
      </c>
      <c r="T240" s="17">
        <v>1.1547E-2</v>
      </c>
      <c r="U240" s="17">
        <v>8.6029999999999995E-2</v>
      </c>
      <c r="V240" s="17">
        <v>100</v>
      </c>
      <c r="W240" s="17">
        <v>0.458395</v>
      </c>
      <c r="X240" s="17">
        <v>843</v>
      </c>
      <c r="Y240" s="17">
        <v>0</v>
      </c>
      <c r="Z240" s="17">
        <v>0</v>
      </c>
      <c r="AA240" s="17">
        <v>0.132354</v>
      </c>
      <c r="AB240" s="17">
        <v>1.57167E-2</v>
      </c>
      <c r="AC240" s="17">
        <v>0.12285</v>
      </c>
      <c r="AD240" s="17">
        <v>0.25</v>
      </c>
      <c r="AE240" s="17">
        <v>1630.6</v>
      </c>
    </row>
    <row r="241" spans="1:31">
      <c r="A241" s="17">
        <v>228</v>
      </c>
      <c r="B241" s="19">
        <v>0.37918981481481479</v>
      </c>
      <c r="C241" s="17">
        <v>141.5</v>
      </c>
      <c r="D241" s="17">
        <v>5.3</v>
      </c>
      <c r="E241" s="17">
        <v>1.049E-3</v>
      </c>
      <c r="F241" s="17">
        <v>5.0999999999999997E-2</v>
      </c>
      <c r="G241" s="17">
        <v>0.15795400000000001</v>
      </c>
      <c r="H241" s="17">
        <v>0.14710100000000001</v>
      </c>
      <c r="I241" s="17">
        <v>0.158993</v>
      </c>
      <c r="J241" s="17">
        <v>1.1892E-2</v>
      </c>
      <c r="K241" s="17">
        <v>7.4795E-2</v>
      </c>
      <c r="L241" s="17">
        <v>396.8</v>
      </c>
      <c r="M241" s="17">
        <v>2.5000000000000001E-5</v>
      </c>
      <c r="N241" s="17">
        <v>811</v>
      </c>
      <c r="O241" s="17">
        <v>0</v>
      </c>
      <c r="P241" s="17">
        <v>0</v>
      </c>
      <c r="Q241" s="17">
        <v>0.27038600000000002</v>
      </c>
      <c r="R241" s="17">
        <v>0.123012</v>
      </c>
      <c r="S241" s="17">
        <v>0.13811300000000001</v>
      </c>
      <c r="T241" s="17">
        <v>1.5101E-2</v>
      </c>
      <c r="U241" s="17">
        <v>0.109337</v>
      </c>
      <c r="V241" s="17">
        <v>634.5</v>
      </c>
      <c r="W241" s="17">
        <v>3.9999999999999998E-6</v>
      </c>
      <c r="X241" s="17">
        <v>1330</v>
      </c>
      <c r="Y241" s="17">
        <v>0</v>
      </c>
      <c r="Z241" s="17">
        <v>0</v>
      </c>
      <c r="AA241" s="17">
        <v>0.16821</v>
      </c>
      <c r="AB241" s="17">
        <v>1.0124899999999999E-2</v>
      </c>
      <c r="AC241" s="17">
        <v>0.123165</v>
      </c>
      <c r="AD241" s="17">
        <v>0.25</v>
      </c>
      <c r="AE241" s="17">
        <v>2093.1999999999998</v>
      </c>
    </row>
    <row r="242" spans="1:31">
      <c r="A242" s="17">
        <v>229</v>
      </c>
      <c r="B242" s="19">
        <v>0.3792476851851852</v>
      </c>
      <c r="C242" s="17">
        <v>140.4</v>
      </c>
      <c r="D242" s="17">
        <v>5.3</v>
      </c>
      <c r="E242" s="17">
        <v>1.9070000000000001E-3</v>
      </c>
      <c r="F242" s="17">
        <v>9.1999999999999998E-2</v>
      </c>
      <c r="G242" s="17">
        <v>3.2572999999999998E-2</v>
      </c>
      <c r="H242" s="17">
        <v>0.146121</v>
      </c>
      <c r="I242" s="17">
        <v>0.15686900000000001</v>
      </c>
      <c r="J242" s="17">
        <v>1.0747E-2</v>
      </c>
      <c r="K242" s="17">
        <v>6.8512000000000003E-2</v>
      </c>
      <c r="L242" s="17">
        <v>900</v>
      </c>
      <c r="M242" s="17">
        <v>0.59999899999999995</v>
      </c>
      <c r="N242" s="17">
        <v>936</v>
      </c>
      <c r="O242" s="17">
        <v>0</v>
      </c>
      <c r="P242" s="17">
        <v>0</v>
      </c>
      <c r="Q242" s="17">
        <v>0.22592000000000001</v>
      </c>
      <c r="R242" s="17">
        <v>0.121098</v>
      </c>
      <c r="S242" s="17">
        <v>0.13292999999999999</v>
      </c>
      <c r="T242" s="17">
        <v>1.1832000000000001E-2</v>
      </c>
      <c r="U242" s="17">
        <v>8.9009000000000005E-2</v>
      </c>
      <c r="V242" s="17">
        <v>380.4</v>
      </c>
      <c r="W242" s="17">
        <v>8.8150999999999993E-2</v>
      </c>
      <c r="X242" s="17">
        <v>1172</v>
      </c>
      <c r="Y242" s="17">
        <v>0</v>
      </c>
      <c r="Z242" s="17">
        <v>0</v>
      </c>
      <c r="AA242" s="17">
        <v>0.136937</v>
      </c>
      <c r="AB242" s="17">
        <v>2.60699E-2</v>
      </c>
      <c r="AC242" s="17">
        <v>0.121407</v>
      </c>
      <c r="AD242" s="17">
        <v>0.25</v>
      </c>
      <c r="AE242" s="17">
        <v>922.9</v>
      </c>
    </row>
    <row r="243" spans="1:31">
      <c r="A243" s="17">
        <v>230</v>
      </c>
      <c r="B243" s="19">
        <v>0.37929398148148147</v>
      </c>
      <c r="C243" s="17">
        <v>139.5</v>
      </c>
      <c r="D243" s="17">
        <v>5.3</v>
      </c>
      <c r="E243" s="17">
        <v>3.4699999999999998E-4</v>
      </c>
      <c r="F243" s="17">
        <v>1.7000000000000001E-2</v>
      </c>
      <c r="G243" s="17">
        <v>0.31907099999999999</v>
      </c>
      <c r="H243" s="17">
        <v>0.15065400000000001</v>
      </c>
      <c r="I243" s="17">
        <v>0.16615199999999999</v>
      </c>
      <c r="J243" s="17">
        <v>1.5498E-2</v>
      </c>
      <c r="K243" s="17">
        <v>9.3275999999999998E-2</v>
      </c>
      <c r="L243" s="17">
        <v>180.7</v>
      </c>
      <c r="M243" s="17">
        <v>1.4E-5</v>
      </c>
      <c r="N243" s="17">
        <v>1519</v>
      </c>
      <c r="O243" s="17">
        <v>0</v>
      </c>
      <c r="P243" s="17">
        <v>0</v>
      </c>
      <c r="Q243" s="17">
        <v>0.341673</v>
      </c>
      <c r="R243" s="17">
        <v>0.12490900000000001</v>
      </c>
      <c r="S243" s="17">
        <v>0.13564999999999999</v>
      </c>
      <c r="T243" s="17">
        <v>1.0742E-2</v>
      </c>
      <c r="U243" s="17">
        <v>7.9186999999999994E-2</v>
      </c>
      <c r="V243" s="17">
        <v>316</v>
      </c>
      <c r="W243" s="17">
        <v>0.599993</v>
      </c>
      <c r="X243" s="17">
        <v>868</v>
      </c>
      <c r="Y243" s="17">
        <v>0</v>
      </c>
      <c r="Z243" s="17">
        <v>0</v>
      </c>
      <c r="AA243" s="17">
        <v>0.121826</v>
      </c>
      <c r="AB243" s="17">
        <v>8.6411700000000001E-3</v>
      </c>
      <c r="AC243" s="17">
        <v>0.125001</v>
      </c>
      <c r="AD243" s="17">
        <v>0.25</v>
      </c>
      <c r="AE243" s="17">
        <v>4597.2</v>
      </c>
    </row>
    <row r="244" spans="1:31">
      <c r="A244" s="17">
        <v>231</v>
      </c>
      <c r="B244" s="19">
        <v>0.37935185185185188</v>
      </c>
      <c r="C244" s="17">
        <v>139.69999999999999</v>
      </c>
      <c r="D244" s="17">
        <v>5.3</v>
      </c>
      <c r="E244" s="17">
        <v>9.68E-4</v>
      </c>
      <c r="F244" s="17">
        <v>4.7E-2</v>
      </c>
      <c r="G244" s="17">
        <v>0.306556</v>
      </c>
      <c r="H244" s="17">
        <v>0.14568999999999999</v>
      </c>
      <c r="I244" s="17">
        <v>0.15989300000000001</v>
      </c>
      <c r="J244" s="17">
        <v>1.4201999999999999E-2</v>
      </c>
      <c r="K244" s="17">
        <v>8.8824E-2</v>
      </c>
      <c r="L244" s="17">
        <v>534.70000000000005</v>
      </c>
      <c r="M244" s="17">
        <v>0.6</v>
      </c>
      <c r="N244" s="17">
        <v>761</v>
      </c>
      <c r="O244" s="17">
        <v>0</v>
      </c>
      <c r="P244" s="17">
        <v>0</v>
      </c>
      <c r="Q244" s="17">
        <v>0.12106</v>
      </c>
      <c r="R244" s="17">
        <v>0.123933</v>
      </c>
      <c r="S244" s="17">
        <v>0.133989</v>
      </c>
      <c r="T244" s="17">
        <v>1.0055E-2</v>
      </c>
      <c r="U244" s="17">
        <v>7.5047000000000003E-2</v>
      </c>
      <c r="V244" s="17">
        <v>555.70000000000005</v>
      </c>
      <c r="W244" s="17">
        <v>0.35797699999999999</v>
      </c>
      <c r="X244" s="17">
        <v>881</v>
      </c>
      <c r="Y244" s="17">
        <v>0</v>
      </c>
      <c r="Z244" s="17">
        <v>0</v>
      </c>
      <c r="AA244" s="17">
        <v>0.115457</v>
      </c>
      <c r="AB244" s="17">
        <v>1.2764899999999999E-2</v>
      </c>
      <c r="AC244" s="17">
        <v>0.12406200000000001</v>
      </c>
      <c r="AD244" s="17">
        <v>0.25</v>
      </c>
      <c r="AE244" s="17">
        <v>1553.4</v>
      </c>
    </row>
    <row r="245" spans="1:31">
      <c r="A245" s="17">
        <v>232</v>
      </c>
      <c r="B245" s="19">
        <v>0.37939814814814815</v>
      </c>
      <c r="C245" s="17">
        <v>137</v>
      </c>
      <c r="D245" s="17">
        <v>5.3</v>
      </c>
      <c r="E245" s="17">
        <v>3.369E-3</v>
      </c>
      <c r="F245" s="17">
        <v>0.16300000000000001</v>
      </c>
      <c r="G245" s="17">
        <v>7.5257000000000004E-2</v>
      </c>
      <c r="H245" s="17">
        <v>0.14651500000000001</v>
      </c>
      <c r="I245" s="17">
        <v>0.157667</v>
      </c>
      <c r="J245" s="17">
        <v>1.1152E-2</v>
      </c>
      <c r="K245" s="17">
        <v>7.0732000000000003E-2</v>
      </c>
      <c r="L245" s="17">
        <v>899.9</v>
      </c>
      <c r="M245" s="17">
        <v>6.9999999999999999E-6</v>
      </c>
      <c r="N245" s="17">
        <v>941</v>
      </c>
      <c r="O245" s="17">
        <v>0</v>
      </c>
      <c r="P245" s="17">
        <v>0</v>
      </c>
      <c r="Q245" s="17">
        <v>0.40953200000000001</v>
      </c>
      <c r="R245" s="17">
        <v>0.120602</v>
      </c>
      <c r="S245" s="17">
        <v>0.14311399999999999</v>
      </c>
      <c r="T245" s="17">
        <v>2.2512000000000001E-2</v>
      </c>
      <c r="U245" s="17">
        <v>0.157301</v>
      </c>
      <c r="V245" s="17">
        <v>836.7</v>
      </c>
      <c r="W245" s="17">
        <v>0.37081999999999998</v>
      </c>
      <c r="X245" s="17">
        <v>840</v>
      </c>
      <c r="Y245" s="17">
        <v>0</v>
      </c>
      <c r="Z245" s="17">
        <v>0</v>
      </c>
      <c r="AA245" s="17">
        <v>0.24200099999999999</v>
      </c>
      <c r="AB245" s="17">
        <v>2.6195699999999999E-2</v>
      </c>
      <c r="AC245" s="17">
        <v>0.12119199999999999</v>
      </c>
      <c r="AD245" s="17">
        <v>0.25</v>
      </c>
      <c r="AE245" s="17">
        <v>922.9</v>
      </c>
    </row>
    <row r="246" spans="1:31">
      <c r="A246" s="17">
        <v>233</v>
      </c>
      <c r="B246" s="19">
        <v>0.37945601851851851</v>
      </c>
      <c r="C246" s="17">
        <v>138.6</v>
      </c>
      <c r="D246" s="17">
        <v>5.3</v>
      </c>
      <c r="E246" s="17">
        <v>7.8899999999999999E-4</v>
      </c>
      <c r="F246" s="17">
        <v>3.7999999999999999E-2</v>
      </c>
      <c r="G246" s="17">
        <v>0.24754799999999999</v>
      </c>
      <c r="H246" s="17">
        <v>0.143202</v>
      </c>
      <c r="I246" s="17">
        <v>0.15495900000000001</v>
      </c>
      <c r="J246" s="17">
        <v>1.1757E-2</v>
      </c>
      <c r="K246" s="17">
        <v>7.5870000000000007E-2</v>
      </c>
      <c r="L246" s="17">
        <v>434.1</v>
      </c>
      <c r="M246" s="17">
        <v>0.54589500000000002</v>
      </c>
      <c r="N246" s="17">
        <v>984</v>
      </c>
      <c r="O246" s="17">
        <v>0</v>
      </c>
      <c r="P246" s="17">
        <v>0</v>
      </c>
      <c r="Q246" s="17">
        <v>0.10456500000000001</v>
      </c>
      <c r="R246" s="17">
        <v>0.122462</v>
      </c>
      <c r="S246" s="17">
        <v>0.13245199999999999</v>
      </c>
      <c r="T246" s="17">
        <v>9.9889999999999996E-3</v>
      </c>
      <c r="U246" s="17">
        <v>7.5419E-2</v>
      </c>
      <c r="V246" s="17">
        <v>900</v>
      </c>
      <c r="W246" s="17">
        <v>0.37081599999999998</v>
      </c>
      <c r="X246" s="17">
        <v>695</v>
      </c>
      <c r="Y246" s="17">
        <v>0</v>
      </c>
      <c r="Z246" s="17">
        <v>0</v>
      </c>
      <c r="AA246" s="17">
        <v>0.11602899999999999</v>
      </c>
      <c r="AB246" s="17">
        <v>1.33937E-2</v>
      </c>
      <c r="AC246" s="17">
        <v>0.122596</v>
      </c>
      <c r="AD246" s="17">
        <v>0.25</v>
      </c>
      <c r="AE246" s="17">
        <v>1913.4</v>
      </c>
    </row>
    <row r="247" spans="1:31">
      <c r="A247" s="17">
        <v>234</v>
      </c>
      <c r="B247" s="19">
        <v>0.37950231481481483</v>
      </c>
      <c r="C247" s="17">
        <v>136.6</v>
      </c>
      <c r="D247" s="17">
        <v>5.3</v>
      </c>
      <c r="E247" s="17">
        <v>1.506E-3</v>
      </c>
      <c r="F247" s="17">
        <v>7.2999999999999995E-2</v>
      </c>
      <c r="G247" s="17">
        <v>0.25454500000000002</v>
      </c>
      <c r="H247" s="17">
        <v>0.143819</v>
      </c>
      <c r="I247" s="17">
        <v>0.15706999999999999</v>
      </c>
      <c r="J247" s="17">
        <v>1.3251000000000001E-2</v>
      </c>
      <c r="K247" s="17">
        <v>8.4362999999999994E-2</v>
      </c>
      <c r="L247" s="17">
        <v>466.7</v>
      </c>
      <c r="M247" s="17">
        <v>2.1999999999999999E-5</v>
      </c>
      <c r="N247" s="17">
        <v>1193</v>
      </c>
      <c r="O247" s="17">
        <v>0</v>
      </c>
      <c r="P247" s="17">
        <v>0</v>
      </c>
      <c r="Q247" s="17">
        <v>0.34870899999999999</v>
      </c>
      <c r="R247" s="17">
        <v>0.119312</v>
      </c>
      <c r="S247" s="17">
        <v>0.13782900000000001</v>
      </c>
      <c r="T247" s="17">
        <v>1.8516999999999999E-2</v>
      </c>
      <c r="U247" s="17">
        <v>0.13435</v>
      </c>
      <c r="V247" s="17">
        <v>626.70000000000005</v>
      </c>
      <c r="W247" s="17">
        <v>6.6000000000000005E-5</v>
      </c>
      <c r="X247" s="17">
        <v>926</v>
      </c>
      <c r="Y247" s="17">
        <v>0</v>
      </c>
      <c r="Z247" s="17">
        <v>0</v>
      </c>
      <c r="AA247" s="17">
        <v>0.20669299999999999</v>
      </c>
      <c r="AB247" s="17">
        <v>1.7376300000000001E-2</v>
      </c>
      <c r="AC247" s="17">
        <v>0.119634</v>
      </c>
      <c r="AD247" s="17">
        <v>0.25</v>
      </c>
      <c r="AE247" s="17">
        <v>1779.6</v>
      </c>
    </row>
    <row r="248" spans="1:31">
      <c r="A248" s="17">
        <v>235</v>
      </c>
      <c r="B248" s="19">
        <v>0.37956018518518514</v>
      </c>
      <c r="C248" s="17">
        <v>135.5</v>
      </c>
      <c r="D248" s="17">
        <v>5.3</v>
      </c>
      <c r="E248" s="17">
        <v>2.428E-3</v>
      </c>
      <c r="F248" s="17">
        <v>0.11700000000000001</v>
      </c>
      <c r="G248" s="17">
        <v>0.37243599999999999</v>
      </c>
      <c r="H248" s="17">
        <v>0.143452</v>
      </c>
      <c r="I248" s="17">
        <v>0.161855</v>
      </c>
      <c r="J248" s="17">
        <v>1.8402000000000002E-2</v>
      </c>
      <c r="K248" s="17">
        <v>0.11369600000000001</v>
      </c>
      <c r="L248" s="17">
        <v>900</v>
      </c>
      <c r="M248" s="17">
        <v>1.8E-5</v>
      </c>
      <c r="N248" s="17">
        <v>1255</v>
      </c>
      <c r="O248" s="17">
        <v>0</v>
      </c>
      <c r="P248" s="17">
        <v>0</v>
      </c>
      <c r="Q248" s="17">
        <v>0.27850999999999998</v>
      </c>
      <c r="R248" s="17">
        <v>0.124056</v>
      </c>
      <c r="S248" s="17">
        <v>0.140074</v>
      </c>
      <c r="T248" s="17">
        <v>1.6018000000000001E-2</v>
      </c>
      <c r="U248" s="17">
        <v>0.114356</v>
      </c>
      <c r="V248" s="17">
        <v>448.8</v>
      </c>
      <c r="W248" s="17">
        <v>0.599997</v>
      </c>
      <c r="X248" s="17">
        <v>1373</v>
      </c>
      <c r="Y248" s="17">
        <v>0</v>
      </c>
      <c r="Z248" s="17">
        <v>0</v>
      </c>
      <c r="AA248" s="17">
        <v>0.17593300000000001</v>
      </c>
      <c r="AB248" s="17">
        <v>3.4636899999999998E-2</v>
      </c>
      <c r="AC248" s="17">
        <v>0.12461</v>
      </c>
      <c r="AD248" s="17">
        <v>0.25</v>
      </c>
      <c r="AE248" s="17">
        <v>922.9</v>
      </c>
    </row>
    <row r="249" spans="1:31">
      <c r="A249" s="17">
        <v>236</v>
      </c>
      <c r="B249" s="19">
        <v>0.37960648148148146</v>
      </c>
      <c r="C249" s="17">
        <v>135.30000000000001</v>
      </c>
      <c r="D249" s="17">
        <v>5.3</v>
      </c>
      <c r="E249" s="17">
        <v>3.395E-3</v>
      </c>
      <c r="F249" s="17">
        <v>0.16400000000000001</v>
      </c>
      <c r="G249" s="17">
        <v>0.33876000000000001</v>
      </c>
      <c r="H249" s="17">
        <v>0.144372</v>
      </c>
      <c r="I249" s="17">
        <v>0.16206400000000001</v>
      </c>
      <c r="J249" s="17">
        <v>1.7691999999999999E-2</v>
      </c>
      <c r="K249" s="17">
        <v>0.109165</v>
      </c>
      <c r="L249" s="17">
        <v>882.1</v>
      </c>
      <c r="M249" s="17">
        <v>0.37081999999999998</v>
      </c>
      <c r="N249" s="17">
        <v>1314</v>
      </c>
      <c r="O249" s="17">
        <v>0</v>
      </c>
      <c r="P249" s="17">
        <v>0</v>
      </c>
      <c r="Q249" s="17">
        <v>0.55607700000000004</v>
      </c>
      <c r="R249" s="17">
        <v>0.126799</v>
      </c>
      <c r="S249" s="17">
        <v>0.15154799999999999</v>
      </c>
      <c r="T249" s="17">
        <v>2.4747999999999999E-2</v>
      </c>
      <c r="U249" s="17">
        <v>0.163303</v>
      </c>
      <c r="V249" s="17">
        <v>547.9</v>
      </c>
      <c r="W249" s="17">
        <v>2.5999999999999998E-5</v>
      </c>
      <c r="X249" s="17">
        <v>758</v>
      </c>
      <c r="Y249" s="17">
        <v>0</v>
      </c>
      <c r="Z249" s="17">
        <v>0</v>
      </c>
      <c r="AA249" s="17">
        <v>0.25123600000000001</v>
      </c>
      <c r="AB249" s="17">
        <v>3.5515699999999997E-2</v>
      </c>
      <c r="AC249" s="17">
        <v>0.12767800000000001</v>
      </c>
      <c r="AD249" s="17">
        <v>0.25</v>
      </c>
      <c r="AE249" s="17">
        <v>941.6</v>
      </c>
    </row>
    <row r="250" spans="1:31">
      <c r="A250" s="17">
        <v>237</v>
      </c>
      <c r="B250" s="19">
        <v>0.37966435185185188</v>
      </c>
      <c r="C250" s="17">
        <v>133.1</v>
      </c>
      <c r="D250" s="17">
        <v>5.3</v>
      </c>
      <c r="E250" s="17">
        <v>2.1350000000000002E-3</v>
      </c>
      <c r="F250" s="17">
        <v>0.10299999999999999</v>
      </c>
      <c r="G250" s="17">
        <v>0.22589799999999999</v>
      </c>
      <c r="H250" s="17">
        <v>0.15076999999999999</v>
      </c>
      <c r="I250" s="17">
        <v>0.16713600000000001</v>
      </c>
      <c r="J250" s="17">
        <v>1.6367E-2</v>
      </c>
      <c r="K250" s="17">
        <v>9.7922999999999996E-2</v>
      </c>
      <c r="L250" s="17">
        <v>803.6</v>
      </c>
      <c r="M250" s="17">
        <v>0.22917499999999999</v>
      </c>
      <c r="N250" s="17">
        <v>1329</v>
      </c>
      <c r="O250" s="17">
        <v>0</v>
      </c>
      <c r="P250" s="17">
        <v>0</v>
      </c>
      <c r="Q250" s="17">
        <v>0.37792300000000001</v>
      </c>
      <c r="R250" s="17">
        <v>0.13152</v>
      </c>
      <c r="S250" s="17">
        <v>0.148172</v>
      </c>
      <c r="T250" s="17">
        <v>1.6652E-2</v>
      </c>
      <c r="U250" s="17">
        <v>0.112382</v>
      </c>
      <c r="V250" s="17">
        <v>575.4</v>
      </c>
      <c r="W250" s="17">
        <v>1.07E-4</v>
      </c>
      <c r="X250" s="17">
        <v>651</v>
      </c>
      <c r="Y250" s="17">
        <v>0</v>
      </c>
      <c r="Z250" s="17">
        <v>0</v>
      </c>
      <c r="AA250" s="17">
        <v>0.17289599999999999</v>
      </c>
      <c r="AB250" s="17">
        <v>3.2804399999999997E-2</v>
      </c>
      <c r="AC250" s="17">
        <v>0.13206599999999999</v>
      </c>
      <c r="AD250" s="17">
        <v>0.25</v>
      </c>
      <c r="AE250" s="17">
        <v>1033.5</v>
      </c>
    </row>
    <row r="251" spans="1:31">
      <c r="A251" s="17">
        <v>238</v>
      </c>
      <c r="B251" s="19">
        <v>0.3797106481481482</v>
      </c>
      <c r="C251" s="17">
        <v>134.19999999999999</v>
      </c>
      <c r="D251" s="17">
        <v>5.3</v>
      </c>
      <c r="E251" s="17">
        <v>1.5709999999999999E-3</v>
      </c>
      <c r="F251" s="17">
        <v>7.5999999999999998E-2</v>
      </c>
      <c r="G251" s="17">
        <v>0.32948899999999998</v>
      </c>
      <c r="H251" s="17">
        <v>0.142211</v>
      </c>
      <c r="I251" s="17">
        <v>0.16186800000000001</v>
      </c>
      <c r="J251" s="17">
        <v>1.9657000000000001E-2</v>
      </c>
      <c r="K251" s="17">
        <v>0.12143900000000001</v>
      </c>
      <c r="L251" s="17">
        <v>623.1</v>
      </c>
      <c r="M251" s="17">
        <v>1.2E-5</v>
      </c>
      <c r="N251" s="17">
        <v>875</v>
      </c>
      <c r="O251" s="17">
        <v>0</v>
      </c>
      <c r="P251" s="17">
        <v>0</v>
      </c>
      <c r="Q251" s="17">
        <v>0.39702399999999999</v>
      </c>
      <c r="R251" s="17">
        <v>0.12676699999999999</v>
      </c>
      <c r="S251" s="17">
        <v>0.14163000000000001</v>
      </c>
      <c r="T251" s="17">
        <v>1.4862999999999999E-2</v>
      </c>
      <c r="U251" s="17">
        <v>0.104944</v>
      </c>
      <c r="V251" s="17">
        <v>544.79999999999995</v>
      </c>
      <c r="W251" s="17">
        <v>2.5999999999999998E-5</v>
      </c>
      <c r="X251" s="17">
        <v>1082</v>
      </c>
      <c r="Y251" s="17">
        <v>0</v>
      </c>
      <c r="Z251" s="17">
        <v>0</v>
      </c>
      <c r="AA251" s="17">
        <v>0.16145200000000001</v>
      </c>
      <c r="AB251" s="17">
        <v>1.7029900000000001E-2</v>
      </c>
      <c r="AC251" s="17">
        <v>0.12701999999999999</v>
      </c>
      <c r="AD251" s="17">
        <v>0.25</v>
      </c>
      <c r="AE251" s="17">
        <v>1332.9</v>
      </c>
    </row>
    <row r="252" spans="1:31">
      <c r="A252" s="17">
        <v>239</v>
      </c>
      <c r="B252" s="19">
        <v>0.37976851851851851</v>
      </c>
      <c r="C252" s="17">
        <v>132</v>
      </c>
      <c r="D252" s="17">
        <v>5.3</v>
      </c>
      <c r="E252" s="17">
        <v>2.3400000000000001E-3</v>
      </c>
      <c r="F252" s="17">
        <v>0.113</v>
      </c>
      <c r="G252" s="17">
        <v>0.44683800000000001</v>
      </c>
      <c r="H252" s="17">
        <v>0.14410600000000001</v>
      </c>
      <c r="I252" s="17">
        <v>0.16989099999999999</v>
      </c>
      <c r="J252" s="17">
        <v>2.5784999999999999E-2</v>
      </c>
      <c r="K252" s="17">
        <v>0.15177399999999999</v>
      </c>
      <c r="L252" s="17">
        <v>900</v>
      </c>
      <c r="M252" s="17">
        <v>1.2999999999999999E-5</v>
      </c>
      <c r="N252" s="17">
        <v>767</v>
      </c>
      <c r="O252" s="17">
        <v>0</v>
      </c>
      <c r="P252" s="17">
        <v>0</v>
      </c>
      <c r="Q252" s="17">
        <v>0.393146</v>
      </c>
      <c r="R252" s="17">
        <v>0.126829</v>
      </c>
      <c r="S252" s="17">
        <v>0.14230000000000001</v>
      </c>
      <c r="T252" s="17">
        <v>1.5471E-2</v>
      </c>
      <c r="U252" s="17">
        <v>0.108721</v>
      </c>
      <c r="V252" s="17">
        <v>556.70000000000005</v>
      </c>
      <c r="W252" s="17">
        <v>0.599997</v>
      </c>
      <c r="X252" s="17">
        <v>1112</v>
      </c>
      <c r="Y252" s="17">
        <v>0</v>
      </c>
      <c r="Z252" s="17">
        <v>0</v>
      </c>
      <c r="AA252" s="17">
        <v>0.167264</v>
      </c>
      <c r="AB252" s="17">
        <v>2.1447999999999998E-2</v>
      </c>
      <c r="AC252" s="17">
        <v>0.127161</v>
      </c>
      <c r="AD252" s="17">
        <v>0.25</v>
      </c>
      <c r="AE252" s="17">
        <v>922.9</v>
      </c>
    </row>
    <row r="253" spans="1:31">
      <c r="A253" s="17">
        <v>240</v>
      </c>
      <c r="B253" s="19">
        <v>0.37981481481481483</v>
      </c>
      <c r="C253" s="17">
        <v>131.1</v>
      </c>
      <c r="D253" s="17">
        <v>5.3</v>
      </c>
      <c r="E253" s="17">
        <v>1.7290000000000001E-3</v>
      </c>
      <c r="F253" s="17">
        <v>8.4000000000000005E-2</v>
      </c>
      <c r="G253" s="17">
        <v>0.43465500000000001</v>
      </c>
      <c r="H253" s="17">
        <v>0.149673</v>
      </c>
      <c r="I253" s="17">
        <v>0.16912099999999999</v>
      </c>
      <c r="J253" s="17">
        <v>1.9449000000000001E-2</v>
      </c>
      <c r="K253" s="17">
        <v>0.114998</v>
      </c>
      <c r="L253" s="17">
        <v>515.70000000000005</v>
      </c>
      <c r="M253" s="17">
        <v>0.59999400000000003</v>
      </c>
      <c r="N253" s="17">
        <v>843</v>
      </c>
      <c r="O253" s="17">
        <v>0</v>
      </c>
      <c r="P253" s="17">
        <v>0</v>
      </c>
      <c r="Q253" s="17">
        <v>0.53920000000000001</v>
      </c>
      <c r="R253" s="17">
        <v>0.13136999999999999</v>
      </c>
      <c r="S253" s="17">
        <v>0.15259700000000001</v>
      </c>
      <c r="T253" s="17">
        <v>2.1228E-2</v>
      </c>
      <c r="U253" s="17">
        <v>0.13911100000000001</v>
      </c>
      <c r="V253" s="17">
        <v>431.5</v>
      </c>
      <c r="W253" s="17">
        <v>0.54589799999999999</v>
      </c>
      <c r="X253" s="17">
        <v>1383</v>
      </c>
      <c r="Y253" s="17">
        <v>0</v>
      </c>
      <c r="Z253" s="17">
        <v>0</v>
      </c>
      <c r="AA253" s="17">
        <v>0.21401600000000001</v>
      </c>
      <c r="AB253" s="17">
        <v>1.36276E-2</v>
      </c>
      <c r="AC253" s="17">
        <v>0.131659</v>
      </c>
      <c r="AD253" s="17">
        <v>0.25</v>
      </c>
      <c r="AE253" s="17">
        <v>1610.6</v>
      </c>
    </row>
    <row r="254" spans="1:31">
      <c r="A254" s="17">
        <v>241</v>
      </c>
      <c r="B254" s="19">
        <v>0.37987268518518519</v>
      </c>
      <c r="C254" s="17">
        <v>131.1</v>
      </c>
      <c r="D254" s="17">
        <v>5.3</v>
      </c>
      <c r="E254" s="17">
        <v>1.6069999999999999E-3</v>
      </c>
      <c r="F254" s="17">
        <v>7.8E-2</v>
      </c>
      <c r="G254" s="17">
        <v>0.61730600000000002</v>
      </c>
      <c r="H254" s="17">
        <v>0.15191099999999999</v>
      </c>
      <c r="I254" s="17">
        <v>0.177234</v>
      </c>
      <c r="J254" s="17">
        <v>2.5322000000000001E-2</v>
      </c>
      <c r="K254" s="17">
        <v>0.142875</v>
      </c>
      <c r="L254" s="17">
        <v>520.1</v>
      </c>
      <c r="M254" s="17">
        <v>0.39450600000000002</v>
      </c>
      <c r="N254" s="17">
        <v>836</v>
      </c>
      <c r="O254" s="17">
        <v>0</v>
      </c>
      <c r="P254" s="17">
        <v>0</v>
      </c>
      <c r="Q254" s="17">
        <v>0.482825</v>
      </c>
      <c r="R254" s="17">
        <v>0.13267300000000001</v>
      </c>
      <c r="S254" s="17">
        <v>0.15218100000000001</v>
      </c>
      <c r="T254" s="17">
        <v>1.9508000000000001E-2</v>
      </c>
      <c r="U254" s="17">
        <v>0.128188</v>
      </c>
      <c r="V254" s="17">
        <v>544.9</v>
      </c>
      <c r="W254" s="17">
        <v>0.59999899999999995</v>
      </c>
      <c r="X254" s="17">
        <v>1312</v>
      </c>
      <c r="Y254" s="17">
        <v>0</v>
      </c>
      <c r="Z254" s="17">
        <v>0</v>
      </c>
      <c r="AA254" s="17">
        <v>0.197213</v>
      </c>
      <c r="AB254" s="17">
        <v>1.36232E-2</v>
      </c>
      <c r="AC254" s="17">
        <v>0.132939</v>
      </c>
      <c r="AD254" s="17">
        <v>0.25</v>
      </c>
      <c r="AE254" s="17">
        <v>1597.1</v>
      </c>
    </row>
    <row r="255" spans="1:31">
      <c r="A255" s="17">
        <v>242</v>
      </c>
      <c r="B255" s="19">
        <v>0.37991898148148145</v>
      </c>
      <c r="C255" s="17">
        <v>130.19999999999999</v>
      </c>
      <c r="D255" s="17">
        <v>5.3</v>
      </c>
      <c r="E255" s="17">
        <v>3.2230000000000002E-3</v>
      </c>
      <c r="F255" s="17">
        <v>0.156</v>
      </c>
      <c r="G255" s="17">
        <v>0.399808</v>
      </c>
      <c r="H255" s="17">
        <v>0.14751400000000001</v>
      </c>
      <c r="I255" s="17">
        <v>0.17235200000000001</v>
      </c>
      <c r="J255" s="17">
        <v>2.4839E-2</v>
      </c>
      <c r="K255" s="17">
        <v>0.14411599999999999</v>
      </c>
      <c r="L255" s="17">
        <v>784.7</v>
      </c>
      <c r="M255" s="17">
        <v>0.151612</v>
      </c>
      <c r="N255" s="17">
        <v>759</v>
      </c>
      <c r="O255" s="17">
        <v>0</v>
      </c>
      <c r="P255" s="17">
        <v>0</v>
      </c>
      <c r="Q255" s="17">
        <v>0.59472999999999998</v>
      </c>
      <c r="R255" s="17">
        <v>0.123511</v>
      </c>
      <c r="S255" s="17">
        <v>0.149039</v>
      </c>
      <c r="T255" s="17">
        <v>2.5527000000000001E-2</v>
      </c>
      <c r="U255" s="17">
        <v>0.17127999999999999</v>
      </c>
      <c r="V255" s="17">
        <v>404.5</v>
      </c>
      <c r="W255" s="17">
        <v>4.8999999999999998E-5</v>
      </c>
      <c r="X255" s="17">
        <v>803</v>
      </c>
      <c r="Y255" s="17">
        <v>0</v>
      </c>
      <c r="Z255" s="17">
        <v>0</v>
      </c>
      <c r="AA255" s="17">
        <v>0.26350699999999999</v>
      </c>
      <c r="AB255" s="17">
        <v>1.8574500000000001E-2</v>
      </c>
      <c r="AC255" s="17">
        <v>0.123985</v>
      </c>
      <c r="AD255" s="17">
        <v>0.25</v>
      </c>
      <c r="AE255" s="17">
        <v>1058.5</v>
      </c>
    </row>
    <row r="256" spans="1:31">
      <c r="A256" s="17">
        <v>243</v>
      </c>
      <c r="B256" s="19">
        <v>0.37997685185185182</v>
      </c>
      <c r="C256" s="17">
        <v>128.9</v>
      </c>
      <c r="D256" s="17">
        <v>5.3</v>
      </c>
      <c r="E256" s="17">
        <v>1.7930000000000001E-3</v>
      </c>
      <c r="F256" s="17">
        <v>8.6999999999999994E-2</v>
      </c>
      <c r="G256" s="17">
        <v>0.49163699999999999</v>
      </c>
      <c r="H256" s="17">
        <v>0.155526</v>
      </c>
      <c r="I256" s="17">
        <v>0.177372</v>
      </c>
      <c r="J256" s="17">
        <v>2.1846000000000001E-2</v>
      </c>
      <c r="K256" s="17">
        <v>0.123165</v>
      </c>
      <c r="L256" s="17">
        <v>437.6</v>
      </c>
      <c r="M256" s="17">
        <v>4.0000000000000003E-5</v>
      </c>
      <c r="N256" s="17">
        <v>728</v>
      </c>
      <c r="O256" s="17">
        <v>0</v>
      </c>
      <c r="P256" s="17">
        <v>0</v>
      </c>
      <c r="Q256" s="17">
        <v>0.521451</v>
      </c>
      <c r="R256" s="17">
        <v>0.134574</v>
      </c>
      <c r="S256" s="17">
        <v>0.16201199999999999</v>
      </c>
      <c r="T256" s="17">
        <v>2.7438000000000001E-2</v>
      </c>
      <c r="U256" s="17">
        <v>0.16935800000000001</v>
      </c>
      <c r="V256" s="17">
        <v>602.6</v>
      </c>
      <c r="W256" s="17">
        <v>4.0284E-2</v>
      </c>
      <c r="X256" s="17">
        <v>1070</v>
      </c>
      <c r="Y256" s="17">
        <v>0</v>
      </c>
      <c r="Z256" s="17">
        <v>0</v>
      </c>
      <c r="AA256" s="17">
        <v>0.26055099999999998</v>
      </c>
      <c r="AB256" s="17">
        <v>1.00138E-2</v>
      </c>
      <c r="AC256" s="17">
        <v>0.134848</v>
      </c>
      <c r="AD256" s="17">
        <v>0.25</v>
      </c>
      <c r="AE256" s="17">
        <v>1897.8</v>
      </c>
    </row>
    <row r="257" spans="1:31">
      <c r="A257" s="17">
        <v>244</v>
      </c>
      <c r="B257" s="19">
        <v>0.38002314814814814</v>
      </c>
      <c r="C257" s="17">
        <v>129.5</v>
      </c>
      <c r="D257" s="17">
        <v>5.3</v>
      </c>
      <c r="E257" s="17">
        <v>2.3800000000000002E-3</v>
      </c>
      <c r="F257" s="17">
        <v>0.115</v>
      </c>
      <c r="G257" s="17">
        <v>0.64483299999999999</v>
      </c>
      <c r="H257" s="17">
        <v>0.15234700000000001</v>
      </c>
      <c r="I257" s="17">
        <v>0.181281</v>
      </c>
      <c r="J257" s="17">
        <v>2.8934000000000001E-2</v>
      </c>
      <c r="K257" s="17">
        <v>0.159607</v>
      </c>
      <c r="L257" s="17">
        <v>669</v>
      </c>
      <c r="M257" s="17">
        <v>0.37081900000000001</v>
      </c>
      <c r="N257" s="17">
        <v>682</v>
      </c>
      <c r="O257" s="17">
        <v>0</v>
      </c>
      <c r="P257" s="17">
        <v>0</v>
      </c>
      <c r="Q257" s="17">
        <v>0.54258200000000001</v>
      </c>
      <c r="R257" s="17">
        <v>0.13317799999999999</v>
      </c>
      <c r="S257" s="17">
        <v>0.156252</v>
      </c>
      <c r="T257" s="17">
        <v>2.3074999999999998E-2</v>
      </c>
      <c r="U257" s="17">
        <v>0.147677</v>
      </c>
      <c r="V257" s="17">
        <v>589.20000000000005</v>
      </c>
      <c r="W257" s="17">
        <v>0.59998899999999999</v>
      </c>
      <c r="X257" s="17">
        <v>974</v>
      </c>
      <c r="Y257" s="17">
        <v>0</v>
      </c>
      <c r="Z257" s="17">
        <v>0</v>
      </c>
      <c r="AA257" s="17">
        <v>0.22719600000000001</v>
      </c>
      <c r="AB257" s="17">
        <v>1.42823E-2</v>
      </c>
      <c r="AC257" s="17">
        <v>0.13350699999999999</v>
      </c>
      <c r="AD257" s="17">
        <v>0.25</v>
      </c>
      <c r="AE257" s="17">
        <v>1241.4000000000001</v>
      </c>
    </row>
    <row r="258" spans="1:31">
      <c r="A258" s="17">
        <v>245</v>
      </c>
      <c r="B258" s="19">
        <v>0.38008101851851855</v>
      </c>
      <c r="C258" s="17">
        <v>127.3</v>
      </c>
      <c r="D258" s="17">
        <v>5.3</v>
      </c>
      <c r="E258" s="17">
        <v>3.091E-3</v>
      </c>
      <c r="F258" s="17">
        <v>0.15</v>
      </c>
      <c r="G258" s="17">
        <v>0.68241200000000002</v>
      </c>
      <c r="H258" s="17">
        <v>0.162573</v>
      </c>
      <c r="I258" s="17">
        <v>0.20047999999999999</v>
      </c>
      <c r="J258" s="17">
        <v>3.7906000000000002E-2</v>
      </c>
      <c r="K258" s="17">
        <v>0.189077</v>
      </c>
      <c r="L258" s="17">
        <v>629.1</v>
      </c>
      <c r="M258" s="17">
        <v>1.7E-5</v>
      </c>
      <c r="N258" s="17">
        <v>942</v>
      </c>
      <c r="O258" s="17">
        <v>0</v>
      </c>
      <c r="P258" s="17">
        <v>0</v>
      </c>
      <c r="Q258" s="17">
        <v>0.72272199999999998</v>
      </c>
      <c r="R258" s="17">
        <v>0.13717799999999999</v>
      </c>
      <c r="S258" s="17">
        <v>0.17252000000000001</v>
      </c>
      <c r="T258" s="17">
        <v>3.5341999999999998E-2</v>
      </c>
      <c r="U258" s="17">
        <v>0.20485600000000001</v>
      </c>
      <c r="V258" s="17">
        <v>718.5</v>
      </c>
      <c r="W258" s="17">
        <v>0.51238399999999995</v>
      </c>
      <c r="X258" s="17">
        <v>1060</v>
      </c>
      <c r="Y258" s="17">
        <v>0</v>
      </c>
      <c r="Z258" s="17">
        <v>0</v>
      </c>
      <c r="AA258" s="17">
        <v>0.315162</v>
      </c>
      <c r="AB258" s="17">
        <v>1.84817E-2</v>
      </c>
      <c r="AC258" s="17">
        <v>0.13783200000000001</v>
      </c>
      <c r="AD258" s="17">
        <v>0.25</v>
      </c>
      <c r="AE258" s="17">
        <v>1320.2</v>
      </c>
    </row>
    <row r="259" spans="1:31">
      <c r="A259" s="17">
        <v>246</v>
      </c>
      <c r="B259" s="19">
        <v>0.38012731481481482</v>
      </c>
      <c r="C259" s="17">
        <v>126.4</v>
      </c>
      <c r="D259" s="17">
        <v>5.3</v>
      </c>
      <c r="E259" s="17">
        <v>3.6229999999999999E-3</v>
      </c>
      <c r="F259" s="17">
        <v>0.17499999999999999</v>
      </c>
      <c r="G259" s="17">
        <v>0.44240099999999999</v>
      </c>
      <c r="H259" s="17">
        <v>0.164325</v>
      </c>
      <c r="I259" s="17">
        <v>0.19267300000000001</v>
      </c>
      <c r="J259" s="17">
        <v>2.8348000000000002E-2</v>
      </c>
      <c r="K259" s="17">
        <v>0.14712900000000001</v>
      </c>
      <c r="L259" s="17">
        <v>718.7</v>
      </c>
      <c r="M259" s="17">
        <v>6.9999999999999999E-6</v>
      </c>
      <c r="N259" s="17">
        <v>738</v>
      </c>
      <c r="O259" s="17">
        <v>0</v>
      </c>
      <c r="P259" s="17">
        <v>0</v>
      </c>
      <c r="Q259" s="17">
        <v>0.61674899999999999</v>
      </c>
      <c r="R259" s="17">
        <v>0.137847</v>
      </c>
      <c r="S259" s="17">
        <v>0.17443900000000001</v>
      </c>
      <c r="T259" s="17">
        <v>3.6590999999999999E-2</v>
      </c>
      <c r="U259" s="17">
        <v>0.20976600000000001</v>
      </c>
      <c r="V259" s="17">
        <v>659.9</v>
      </c>
      <c r="W259" s="17">
        <v>0.12361800000000001</v>
      </c>
      <c r="X259" s="17">
        <v>546</v>
      </c>
      <c r="Y259" s="17">
        <v>0</v>
      </c>
      <c r="Z259" s="17">
        <v>0</v>
      </c>
      <c r="AA259" s="17">
        <v>0.322718</v>
      </c>
      <c r="AB259" s="17">
        <v>1.65767E-2</v>
      </c>
      <c r="AC259" s="17">
        <v>0.13845399999999999</v>
      </c>
      <c r="AD259" s="17">
        <v>0.25</v>
      </c>
      <c r="AE259" s="17">
        <v>1155.7</v>
      </c>
    </row>
    <row r="260" spans="1:31">
      <c r="A260" s="17">
        <v>247</v>
      </c>
      <c r="B260" s="19">
        <v>0.38018518518518518</v>
      </c>
      <c r="C260" s="17">
        <v>127.5</v>
      </c>
      <c r="D260" s="17">
        <v>5.3</v>
      </c>
      <c r="E260" s="17">
        <v>4.3940000000000003E-3</v>
      </c>
      <c r="F260" s="17">
        <v>0.21299999999999999</v>
      </c>
      <c r="G260" s="17">
        <v>0.78144499999999995</v>
      </c>
      <c r="H260" s="17">
        <v>0.155692</v>
      </c>
      <c r="I260" s="17">
        <v>0.20552699999999999</v>
      </c>
      <c r="J260" s="17">
        <v>4.9834999999999997E-2</v>
      </c>
      <c r="K260" s="17">
        <v>0.242475</v>
      </c>
      <c r="L260" s="17">
        <v>773.3</v>
      </c>
      <c r="M260" s="17">
        <v>0.37081799999999998</v>
      </c>
      <c r="N260" s="17">
        <v>1247</v>
      </c>
      <c r="O260" s="17">
        <v>0</v>
      </c>
      <c r="P260" s="17">
        <v>0</v>
      </c>
      <c r="Q260" s="17">
        <v>0.82296899999999995</v>
      </c>
      <c r="R260" s="17">
        <v>0.13878799999999999</v>
      </c>
      <c r="S260" s="17">
        <v>0.18253900000000001</v>
      </c>
      <c r="T260" s="17">
        <v>4.3749999999999997E-2</v>
      </c>
      <c r="U260" s="17">
        <v>0.239678</v>
      </c>
      <c r="V260" s="17">
        <v>607.5</v>
      </c>
      <c r="W260" s="17">
        <v>9.9999999999999995E-7</v>
      </c>
      <c r="X260" s="17">
        <v>770</v>
      </c>
      <c r="Y260" s="17">
        <v>0</v>
      </c>
      <c r="Z260" s="17">
        <v>0</v>
      </c>
      <c r="AA260" s="17">
        <v>0.36873499999999998</v>
      </c>
      <c r="AB260" s="17">
        <v>2.9723699999999999E-2</v>
      </c>
      <c r="AC260" s="17">
        <v>0.14008899999999999</v>
      </c>
      <c r="AD260" s="17">
        <v>0.25</v>
      </c>
      <c r="AE260" s="17">
        <v>1074.0999999999999</v>
      </c>
    </row>
    <row r="261" spans="1:31">
      <c r="A261" s="17">
        <v>248</v>
      </c>
      <c r="B261" s="19">
        <v>0.3802314814814815</v>
      </c>
      <c r="C261" s="17">
        <v>124.2</v>
      </c>
      <c r="D261" s="17">
        <v>5.3</v>
      </c>
      <c r="E261" s="17">
        <v>3.215E-3</v>
      </c>
      <c r="F261" s="17">
        <v>0.156</v>
      </c>
      <c r="G261" s="17">
        <v>0.68593499999999996</v>
      </c>
      <c r="H261" s="17">
        <v>0.164438</v>
      </c>
      <c r="I261" s="17">
        <v>0.20666799999999999</v>
      </c>
      <c r="J261" s="17">
        <v>4.2230999999999998E-2</v>
      </c>
      <c r="K261" s="17">
        <v>0.20433999999999999</v>
      </c>
      <c r="L261" s="17">
        <v>628.1</v>
      </c>
      <c r="M261" s="17">
        <v>0.43992500000000001</v>
      </c>
      <c r="N261" s="17">
        <v>1422</v>
      </c>
      <c r="O261" s="17">
        <v>0</v>
      </c>
      <c r="P261" s="17">
        <v>0</v>
      </c>
      <c r="Q261" s="17">
        <v>0.74210799999999999</v>
      </c>
      <c r="R261" s="17">
        <v>0.14324500000000001</v>
      </c>
      <c r="S261" s="17">
        <v>0.18257300000000001</v>
      </c>
      <c r="T261" s="17">
        <v>3.9328000000000002E-2</v>
      </c>
      <c r="U261" s="17">
        <v>0.21540899999999999</v>
      </c>
      <c r="V261" s="17">
        <v>476.7</v>
      </c>
      <c r="W261" s="17">
        <v>0.22903200000000001</v>
      </c>
      <c r="X261" s="17">
        <v>946</v>
      </c>
      <c r="Y261" s="17">
        <v>0</v>
      </c>
      <c r="Z261" s="17">
        <v>0</v>
      </c>
      <c r="AA261" s="17">
        <v>0.331399</v>
      </c>
      <c r="AB261" s="17">
        <v>2.7597099999999999E-2</v>
      </c>
      <c r="AC261" s="17">
        <v>0.14433099999999999</v>
      </c>
      <c r="AD261" s="17">
        <v>0.25</v>
      </c>
      <c r="AE261" s="17">
        <v>1322.4</v>
      </c>
    </row>
    <row r="262" spans="1:31">
      <c r="A262" s="17">
        <v>249</v>
      </c>
      <c r="B262" s="19">
        <v>0.38028935185185181</v>
      </c>
      <c r="C262" s="17">
        <v>124.9</v>
      </c>
      <c r="D262" s="17">
        <v>5.3</v>
      </c>
      <c r="E262" s="17">
        <v>5.1269999999999996E-3</v>
      </c>
      <c r="F262" s="17">
        <v>0.248</v>
      </c>
      <c r="G262" s="17">
        <v>0.66551499999999997</v>
      </c>
      <c r="H262" s="17">
        <v>0.165103</v>
      </c>
      <c r="I262" s="17">
        <v>0.21147099999999999</v>
      </c>
      <c r="J262" s="17">
        <v>4.6367999999999999E-2</v>
      </c>
      <c r="K262" s="17">
        <v>0.21926399999999999</v>
      </c>
      <c r="L262" s="17">
        <v>900</v>
      </c>
      <c r="M262" s="17">
        <v>3.9999999999999998E-6</v>
      </c>
      <c r="N262" s="17">
        <v>813</v>
      </c>
      <c r="O262" s="17">
        <v>0</v>
      </c>
      <c r="P262" s="17">
        <v>0</v>
      </c>
      <c r="Q262" s="17">
        <v>0.790852</v>
      </c>
      <c r="R262" s="17">
        <v>0.14155000000000001</v>
      </c>
      <c r="S262" s="17">
        <v>0.185894</v>
      </c>
      <c r="T262" s="17">
        <v>4.4344000000000001E-2</v>
      </c>
      <c r="U262" s="17">
        <v>0.23854500000000001</v>
      </c>
      <c r="V262" s="17">
        <v>603.4</v>
      </c>
      <c r="W262" s="17">
        <v>0.59999899999999995</v>
      </c>
      <c r="X262" s="17">
        <v>939</v>
      </c>
      <c r="Y262" s="17">
        <v>0</v>
      </c>
      <c r="Z262" s="17">
        <v>0</v>
      </c>
      <c r="AA262" s="17">
        <v>0.36699199999999998</v>
      </c>
      <c r="AB262" s="17">
        <v>2.2706E-2</v>
      </c>
      <c r="AC262" s="17">
        <v>0.14255699999999999</v>
      </c>
      <c r="AD262" s="17">
        <v>0.25</v>
      </c>
      <c r="AE262" s="17">
        <v>922.9</v>
      </c>
    </row>
    <row r="263" spans="1:31">
      <c r="A263" s="17">
        <v>250</v>
      </c>
      <c r="B263" s="19">
        <v>0.38033564814814813</v>
      </c>
      <c r="C263" s="17">
        <v>123.8</v>
      </c>
      <c r="D263" s="17">
        <v>5.3</v>
      </c>
      <c r="E263" s="17">
        <v>3.8040000000000001E-3</v>
      </c>
      <c r="F263" s="17">
        <v>0.184</v>
      </c>
      <c r="G263" s="17">
        <v>0.81921500000000003</v>
      </c>
      <c r="H263" s="17">
        <v>0.18804899999999999</v>
      </c>
      <c r="I263" s="17">
        <v>0.241671</v>
      </c>
      <c r="J263" s="17">
        <v>5.3622000000000003E-2</v>
      </c>
      <c r="K263" s="17">
        <v>0.221882</v>
      </c>
      <c r="L263" s="17">
        <v>628.70000000000005</v>
      </c>
      <c r="M263" s="17">
        <v>0.29602499999999998</v>
      </c>
      <c r="N263" s="17">
        <v>481</v>
      </c>
      <c r="O263" s="17">
        <v>0</v>
      </c>
      <c r="P263" s="17">
        <v>0</v>
      </c>
      <c r="Q263" s="17">
        <v>0.816998</v>
      </c>
      <c r="R263" s="17">
        <v>0.15584200000000001</v>
      </c>
      <c r="S263" s="17">
        <v>0.20778099999999999</v>
      </c>
      <c r="T263" s="17">
        <v>5.1937999999999998E-2</v>
      </c>
      <c r="U263" s="17">
        <v>0.249968</v>
      </c>
      <c r="V263" s="17">
        <v>663</v>
      </c>
      <c r="W263" s="17">
        <v>0.42684100000000003</v>
      </c>
      <c r="X263" s="17">
        <v>1355</v>
      </c>
      <c r="Y263" s="17">
        <v>0</v>
      </c>
      <c r="Z263" s="17">
        <v>0</v>
      </c>
      <c r="AA263" s="17">
        <v>0.38456499999999999</v>
      </c>
      <c r="AB263" s="17">
        <v>9.5145400000000002E-3</v>
      </c>
      <c r="AC263" s="17">
        <v>0.156336</v>
      </c>
      <c r="AD263" s="17">
        <v>0.25</v>
      </c>
      <c r="AE263" s="17">
        <v>1321.2</v>
      </c>
    </row>
    <row r="264" spans="1:31">
      <c r="A264" s="17">
        <v>251</v>
      </c>
      <c r="B264" s="19">
        <v>0.38039351851851855</v>
      </c>
      <c r="C264" s="17">
        <v>122.6</v>
      </c>
      <c r="D264" s="17">
        <v>5.3</v>
      </c>
      <c r="E264" s="17">
        <v>4.7699999999999999E-3</v>
      </c>
      <c r="F264" s="17">
        <v>0.23100000000000001</v>
      </c>
      <c r="G264" s="17">
        <v>0.846835</v>
      </c>
      <c r="H264" s="17">
        <v>0.17752899999999999</v>
      </c>
      <c r="I264" s="17">
        <v>0.25081300000000001</v>
      </c>
      <c r="J264" s="17">
        <v>7.3284000000000002E-2</v>
      </c>
      <c r="K264" s="17">
        <v>0.292186</v>
      </c>
      <c r="L264" s="17">
        <v>685</v>
      </c>
      <c r="M264" s="17">
        <v>9.9999999999999995E-7</v>
      </c>
      <c r="N264" s="17">
        <v>897</v>
      </c>
      <c r="O264" s="17">
        <v>0</v>
      </c>
      <c r="P264" s="17">
        <v>0</v>
      </c>
      <c r="Q264" s="17">
        <v>0.83493799999999996</v>
      </c>
      <c r="R264" s="17">
        <v>0.157251</v>
      </c>
      <c r="S264" s="17">
        <v>0.221637</v>
      </c>
      <c r="T264" s="17">
        <v>6.4385999999999999E-2</v>
      </c>
      <c r="U264" s="17">
        <v>0.29050300000000001</v>
      </c>
      <c r="V264" s="17">
        <v>617</v>
      </c>
      <c r="W264" s="17">
        <v>2.8E-5</v>
      </c>
      <c r="X264" s="17">
        <v>1110</v>
      </c>
      <c r="Y264" s="17">
        <v>0</v>
      </c>
      <c r="Z264" s="17">
        <v>0</v>
      </c>
      <c r="AA264" s="17">
        <v>0.44692700000000002</v>
      </c>
      <c r="AB264" s="17">
        <v>1.9147000000000001E-2</v>
      </c>
      <c r="AC264" s="17">
        <v>0.15848400000000001</v>
      </c>
      <c r="AD264" s="17">
        <v>0.25</v>
      </c>
      <c r="AE264" s="17">
        <v>1212.4000000000001</v>
      </c>
    </row>
    <row r="265" spans="1:31">
      <c r="A265" s="17">
        <v>252</v>
      </c>
      <c r="B265" s="19">
        <v>0.38043981481481487</v>
      </c>
      <c r="C265" s="17">
        <v>122.8</v>
      </c>
      <c r="D265" s="17">
        <v>5.3</v>
      </c>
      <c r="E265" s="17">
        <v>5.1840000000000002E-3</v>
      </c>
      <c r="F265" s="17">
        <v>0.251</v>
      </c>
      <c r="G265" s="17">
        <v>0.81524700000000005</v>
      </c>
      <c r="H265" s="17">
        <v>0.184811</v>
      </c>
      <c r="I265" s="17">
        <v>0.25366699999999998</v>
      </c>
      <c r="J265" s="17">
        <v>6.8856000000000001E-2</v>
      </c>
      <c r="K265" s="17">
        <v>0.27144400000000002</v>
      </c>
      <c r="L265" s="17">
        <v>700.9</v>
      </c>
      <c r="M265" s="17">
        <v>0.28896100000000002</v>
      </c>
      <c r="N265" s="17">
        <v>1295</v>
      </c>
      <c r="O265" s="17">
        <v>0</v>
      </c>
      <c r="P265" s="17">
        <v>0</v>
      </c>
      <c r="Q265" s="17">
        <v>0.88584399999999996</v>
      </c>
      <c r="R265" s="17">
        <v>0.16029099999999999</v>
      </c>
      <c r="S265" s="17">
        <v>0.232768</v>
      </c>
      <c r="T265" s="17">
        <v>7.2477E-2</v>
      </c>
      <c r="U265" s="17">
        <v>0.31137199999999998</v>
      </c>
      <c r="V265" s="17">
        <v>758</v>
      </c>
      <c r="W265" s="17">
        <v>0.37081700000000001</v>
      </c>
      <c r="X265" s="17">
        <v>556</v>
      </c>
      <c r="Y265" s="17">
        <v>0</v>
      </c>
      <c r="Z265" s="17">
        <v>0</v>
      </c>
      <c r="AA265" s="17">
        <v>0.47903400000000002</v>
      </c>
      <c r="AB265" s="17">
        <v>2.8035999999999998E-2</v>
      </c>
      <c r="AC265" s="17">
        <v>0.162323</v>
      </c>
      <c r="AD265" s="17">
        <v>0.25</v>
      </c>
      <c r="AE265" s="17">
        <v>1185</v>
      </c>
    </row>
    <row r="266" spans="1:31">
      <c r="A266" s="17">
        <v>253</v>
      </c>
      <c r="B266" s="19">
        <v>0.38049768518518517</v>
      </c>
      <c r="C266" s="17">
        <v>121.5</v>
      </c>
      <c r="D266" s="17">
        <v>5.3</v>
      </c>
      <c r="E266" s="17">
        <v>4.7159999999999997E-3</v>
      </c>
      <c r="F266" s="17">
        <v>0.22800000000000001</v>
      </c>
      <c r="G266" s="17">
        <v>0.93340999999999996</v>
      </c>
      <c r="H266" s="17">
        <v>0.18801799999999999</v>
      </c>
      <c r="I266" s="17">
        <v>0.27008500000000002</v>
      </c>
      <c r="J266" s="17">
        <v>8.2067000000000001E-2</v>
      </c>
      <c r="K266" s="17">
        <v>0.30385499999999999</v>
      </c>
      <c r="L266" s="17">
        <v>677.6</v>
      </c>
      <c r="M266" s="17">
        <v>9.6410999999999997E-2</v>
      </c>
      <c r="N266" s="17">
        <v>671</v>
      </c>
      <c r="O266" s="17">
        <v>0</v>
      </c>
      <c r="P266" s="17">
        <v>0</v>
      </c>
      <c r="Q266" s="17">
        <v>0.843503</v>
      </c>
      <c r="R266" s="17">
        <v>0.17695900000000001</v>
      </c>
      <c r="S266" s="17">
        <v>0.248864</v>
      </c>
      <c r="T266" s="17">
        <v>7.1904999999999997E-2</v>
      </c>
      <c r="U266" s="17">
        <v>0.28893099999999999</v>
      </c>
      <c r="V266" s="17">
        <v>601.1</v>
      </c>
      <c r="W266" s="17">
        <v>0.46411200000000002</v>
      </c>
      <c r="X266" s="17">
        <v>772</v>
      </c>
      <c r="Y266" s="17">
        <v>0</v>
      </c>
      <c r="Z266" s="17">
        <v>0</v>
      </c>
      <c r="AA266" s="17">
        <v>0.44451000000000002</v>
      </c>
      <c r="AB266" s="17">
        <v>1.4230599999999999E-2</v>
      </c>
      <c r="AC266" s="17">
        <v>0.177982</v>
      </c>
      <c r="AD266" s="17">
        <v>0.25</v>
      </c>
      <c r="AE266" s="17">
        <v>1225.7</v>
      </c>
    </row>
    <row r="267" spans="1:31">
      <c r="A267" s="17">
        <v>254</v>
      </c>
      <c r="B267" s="19">
        <v>0.3805439814814815</v>
      </c>
      <c r="C267" s="17">
        <v>120.2</v>
      </c>
      <c r="D267" s="17">
        <v>5.3</v>
      </c>
      <c r="E267" s="17">
        <v>5.5199999999999997E-3</v>
      </c>
      <c r="F267" s="17">
        <v>0.26700000000000002</v>
      </c>
      <c r="G267" s="17">
        <v>0.91603100000000004</v>
      </c>
      <c r="H267" s="17">
        <v>0.19559399999999999</v>
      </c>
      <c r="I267" s="17">
        <v>0.27011499999999999</v>
      </c>
      <c r="J267" s="17">
        <v>7.4520000000000003E-2</v>
      </c>
      <c r="K267" s="17">
        <v>0.27588400000000002</v>
      </c>
      <c r="L267" s="17">
        <v>675.7</v>
      </c>
      <c r="M267" s="17">
        <v>0.37081999999999998</v>
      </c>
      <c r="N267" s="17">
        <v>713</v>
      </c>
      <c r="O267" s="17">
        <v>0</v>
      </c>
      <c r="P267" s="17">
        <v>0</v>
      </c>
      <c r="Q267" s="17">
        <v>0.91514300000000004</v>
      </c>
      <c r="R267" s="17">
        <v>0.175182</v>
      </c>
      <c r="S267" s="17">
        <v>0.26520199999999999</v>
      </c>
      <c r="T267" s="17">
        <v>9.0020000000000003E-2</v>
      </c>
      <c r="U267" s="17">
        <v>0.33944000000000002</v>
      </c>
      <c r="V267" s="17">
        <v>760.9</v>
      </c>
      <c r="W267" s="17">
        <v>0.15051899999999999</v>
      </c>
      <c r="X267" s="17">
        <v>915</v>
      </c>
      <c r="Y267" s="17">
        <v>0</v>
      </c>
      <c r="Z267" s="17">
        <v>0</v>
      </c>
      <c r="AA267" s="17">
        <v>0.52221499999999998</v>
      </c>
      <c r="AB267" s="17">
        <v>1.5070500000000001E-2</v>
      </c>
      <c r="AC267" s="17">
        <v>0.176538</v>
      </c>
      <c r="AD267" s="17">
        <v>0.25</v>
      </c>
      <c r="AE267" s="17">
        <v>1229.2</v>
      </c>
    </row>
    <row r="268" spans="1:31">
      <c r="A268" s="17">
        <v>255</v>
      </c>
      <c r="B268" s="19">
        <v>0.38060185185185186</v>
      </c>
      <c r="C268" s="17">
        <v>120.4</v>
      </c>
      <c r="D268" s="17">
        <v>5.3</v>
      </c>
      <c r="E268" s="17">
        <v>4.7600000000000003E-3</v>
      </c>
      <c r="F268" s="17">
        <v>0.23</v>
      </c>
      <c r="G268" s="17">
        <v>0.90439800000000004</v>
      </c>
      <c r="H268" s="17">
        <v>0.20304700000000001</v>
      </c>
      <c r="I268" s="17">
        <v>0.27342300000000003</v>
      </c>
      <c r="J268" s="17">
        <v>7.0375999999999994E-2</v>
      </c>
      <c r="K268" s="17">
        <v>0.25738800000000001</v>
      </c>
      <c r="L268" s="17">
        <v>617.70000000000005</v>
      </c>
      <c r="M268" s="17">
        <v>0.59999800000000003</v>
      </c>
      <c r="N268" s="17">
        <v>1146</v>
      </c>
      <c r="O268" s="17">
        <v>0</v>
      </c>
      <c r="P268" s="17">
        <v>0</v>
      </c>
      <c r="Q268" s="17">
        <v>0.92446099999999998</v>
      </c>
      <c r="R268" s="17">
        <v>0.17333699999999999</v>
      </c>
      <c r="S268" s="17">
        <v>0.25583</v>
      </c>
      <c r="T268" s="17">
        <v>8.2492999999999997E-2</v>
      </c>
      <c r="U268" s="17">
        <v>0.32245400000000002</v>
      </c>
      <c r="V268" s="17">
        <v>587.29999999999995</v>
      </c>
      <c r="W268" s="17">
        <v>0.23089599999999999</v>
      </c>
      <c r="X268" s="17">
        <v>835</v>
      </c>
      <c r="Y268" s="17">
        <v>0</v>
      </c>
      <c r="Z268" s="17">
        <v>0</v>
      </c>
      <c r="AA268" s="17">
        <v>0.496083</v>
      </c>
      <c r="AB268" s="17">
        <v>2.1989399999999999E-2</v>
      </c>
      <c r="AC268" s="17">
        <v>0.175151</v>
      </c>
      <c r="AD268" s="17">
        <v>0.25</v>
      </c>
      <c r="AE268" s="17">
        <v>1344.6</v>
      </c>
    </row>
    <row r="269" spans="1:31">
      <c r="A269" s="17">
        <v>256</v>
      </c>
      <c r="B269" s="19">
        <v>0.38065972222222227</v>
      </c>
      <c r="C269" s="17">
        <v>118.6</v>
      </c>
      <c r="D269" s="17">
        <v>5.3</v>
      </c>
      <c r="E269" s="17">
        <v>5.182E-3</v>
      </c>
      <c r="F269" s="17">
        <v>0.251</v>
      </c>
      <c r="G269" s="17">
        <v>0.88808699999999996</v>
      </c>
      <c r="H269" s="17">
        <v>0.19064200000000001</v>
      </c>
      <c r="I269" s="17">
        <v>0.27560099999999998</v>
      </c>
      <c r="J269" s="17">
        <v>8.4959000000000007E-2</v>
      </c>
      <c r="K269" s="17">
        <v>0.30826700000000001</v>
      </c>
      <c r="L269" s="17">
        <v>636.20000000000005</v>
      </c>
      <c r="M269" s="17">
        <v>0.22780300000000001</v>
      </c>
      <c r="N269" s="17">
        <v>668</v>
      </c>
      <c r="O269" s="17">
        <v>0</v>
      </c>
      <c r="P269" s="17">
        <v>0</v>
      </c>
      <c r="Q269" s="17">
        <v>0.92291599999999996</v>
      </c>
      <c r="R269" s="17">
        <v>0.17619599999999999</v>
      </c>
      <c r="S269" s="17">
        <v>0.266069</v>
      </c>
      <c r="T269" s="17">
        <v>8.9872999999999995E-2</v>
      </c>
      <c r="U269" s="17">
        <v>0.33778200000000003</v>
      </c>
      <c r="V269" s="17">
        <v>551</v>
      </c>
      <c r="W269" s="17">
        <v>5.0000000000000004E-6</v>
      </c>
      <c r="X269" s="17">
        <v>624</v>
      </c>
      <c r="Y269" s="17">
        <v>0</v>
      </c>
      <c r="Z269" s="17">
        <v>0</v>
      </c>
      <c r="AA269" s="17">
        <v>0.51966500000000004</v>
      </c>
      <c r="AB269" s="17">
        <v>1.33118E-2</v>
      </c>
      <c r="AC269" s="17">
        <v>0.17739199999999999</v>
      </c>
      <c r="AD269" s="17">
        <v>0.25</v>
      </c>
      <c r="AE269" s="17">
        <v>1305.5</v>
      </c>
    </row>
    <row r="270" spans="1:31">
      <c r="A270" s="17">
        <v>257</v>
      </c>
      <c r="B270" s="19">
        <v>0.38070601851851849</v>
      </c>
      <c r="C270" s="17">
        <v>118</v>
      </c>
      <c r="D270" s="17">
        <v>5.3</v>
      </c>
      <c r="E270" s="17">
        <v>6.4209999999999996E-3</v>
      </c>
      <c r="F270" s="17">
        <v>0.311</v>
      </c>
      <c r="G270" s="17">
        <v>0.86982400000000004</v>
      </c>
      <c r="H270" s="17">
        <v>0.19171199999999999</v>
      </c>
      <c r="I270" s="17">
        <v>0.27645700000000001</v>
      </c>
      <c r="J270" s="17">
        <v>8.4744E-2</v>
      </c>
      <c r="K270" s="17">
        <v>0.30653799999999998</v>
      </c>
      <c r="L270" s="17">
        <v>776.7</v>
      </c>
      <c r="M270" s="17">
        <v>1.9999999999999999E-6</v>
      </c>
      <c r="N270" s="17">
        <v>596</v>
      </c>
      <c r="O270" s="17">
        <v>0</v>
      </c>
      <c r="P270" s="17">
        <v>0</v>
      </c>
      <c r="Q270" s="17">
        <v>0.86455599999999999</v>
      </c>
      <c r="R270" s="17">
        <v>0.169573</v>
      </c>
      <c r="S270" s="17">
        <v>0.25820799999999999</v>
      </c>
      <c r="T270" s="17">
        <v>8.8635000000000005E-2</v>
      </c>
      <c r="U270" s="17">
        <v>0.34326899999999999</v>
      </c>
      <c r="V270" s="17">
        <v>771</v>
      </c>
      <c r="W270" s="17">
        <v>5.4380999999999999E-2</v>
      </c>
      <c r="X270" s="17">
        <v>570</v>
      </c>
      <c r="Y270" s="17">
        <v>0</v>
      </c>
      <c r="Z270" s="17">
        <v>0</v>
      </c>
      <c r="AA270" s="17">
        <v>0.52810699999999999</v>
      </c>
      <c r="AB270" s="17">
        <v>1.44891E-2</v>
      </c>
      <c r="AC270" s="17">
        <v>0.17085700000000001</v>
      </c>
      <c r="AD270" s="17">
        <v>0.25</v>
      </c>
      <c r="AE270" s="17">
        <v>1069.4000000000001</v>
      </c>
    </row>
    <row r="271" spans="1:31">
      <c r="A271" s="17">
        <v>258</v>
      </c>
      <c r="B271" s="19">
        <v>0.3807638888888889</v>
      </c>
      <c r="C271" s="17">
        <v>117.7</v>
      </c>
      <c r="D271" s="17">
        <v>5.3</v>
      </c>
      <c r="E271" s="17">
        <v>6.1479999999999998E-3</v>
      </c>
      <c r="F271" s="17">
        <v>0.29799999999999999</v>
      </c>
      <c r="G271" s="17">
        <v>0.89993900000000004</v>
      </c>
      <c r="H271" s="17">
        <v>0.20713799999999999</v>
      </c>
      <c r="I271" s="17">
        <v>0.30043700000000001</v>
      </c>
      <c r="J271" s="17">
        <v>9.3299000000000007E-2</v>
      </c>
      <c r="K271" s="17">
        <v>0.31054500000000002</v>
      </c>
      <c r="L271" s="17">
        <v>738.2</v>
      </c>
      <c r="M271" s="17">
        <v>0.19585900000000001</v>
      </c>
      <c r="N271" s="17">
        <v>774</v>
      </c>
      <c r="O271" s="17">
        <v>0</v>
      </c>
      <c r="P271" s="17">
        <v>0</v>
      </c>
      <c r="Q271" s="17">
        <v>0.90268000000000004</v>
      </c>
      <c r="R271" s="17">
        <v>0.179894</v>
      </c>
      <c r="S271" s="17">
        <v>0.27549099999999999</v>
      </c>
      <c r="T271" s="17">
        <v>9.5597000000000001E-2</v>
      </c>
      <c r="U271" s="17">
        <v>0.34700700000000001</v>
      </c>
      <c r="V271" s="17">
        <v>647.70000000000005</v>
      </c>
      <c r="W271" s="17">
        <v>2.2565000000000002E-2</v>
      </c>
      <c r="X271" s="17">
        <v>846</v>
      </c>
      <c r="Y271" s="17">
        <v>0</v>
      </c>
      <c r="Z271" s="17">
        <v>0</v>
      </c>
      <c r="AA271" s="17">
        <v>0.53385700000000003</v>
      </c>
      <c r="AB271" s="17">
        <v>1.7824199999999998E-2</v>
      </c>
      <c r="AC271" s="17">
        <v>0.18159800000000001</v>
      </c>
      <c r="AD271" s="17">
        <v>0.25</v>
      </c>
      <c r="AE271" s="17">
        <v>1125.0999999999999</v>
      </c>
    </row>
    <row r="272" spans="1:31">
      <c r="A272" s="17">
        <v>259</v>
      </c>
      <c r="B272" s="19">
        <v>0.38081018518518522</v>
      </c>
      <c r="C272" s="17">
        <v>116.4</v>
      </c>
      <c r="D272" s="17">
        <v>5.3</v>
      </c>
      <c r="E272" s="17">
        <v>6.5799999999999999E-3</v>
      </c>
      <c r="F272" s="17">
        <v>0.318</v>
      </c>
      <c r="G272" s="17">
        <v>0.88922400000000001</v>
      </c>
      <c r="H272" s="17">
        <v>0.193796</v>
      </c>
      <c r="I272" s="17">
        <v>0.288993</v>
      </c>
      <c r="J272" s="17">
        <v>9.5198000000000005E-2</v>
      </c>
      <c r="K272" s="17">
        <v>0.32941100000000001</v>
      </c>
      <c r="L272" s="17">
        <v>777.4</v>
      </c>
      <c r="M272" s="17">
        <v>1.5E-5</v>
      </c>
      <c r="N272" s="17">
        <v>1031</v>
      </c>
      <c r="O272" s="17">
        <v>0</v>
      </c>
      <c r="P272" s="17">
        <v>0</v>
      </c>
      <c r="Q272" s="17">
        <v>0.90183899999999995</v>
      </c>
      <c r="R272" s="17">
        <v>0.178424</v>
      </c>
      <c r="S272" s="17">
        <v>0.27670699999999998</v>
      </c>
      <c r="T272" s="17">
        <v>9.8282999999999995E-2</v>
      </c>
      <c r="U272" s="17">
        <v>0.355188</v>
      </c>
      <c r="V272" s="17">
        <v>657.7</v>
      </c>
      <c r="W272" s="17">
        <v>0.22261700000000001</v>
      </c>
      <c r="X272" s="17">
        <v>610</v>
      </c>
      <c r="Y272" s="17">
        <v>0</v>
      </c>
      <c r="Z272" s="17">
        <v>0</v>
      </c>
      <c r="AA272" s="17">
        <v>0.54644400000000004</v>
      </c>
      <c r="AB272" s="17">
        <v>2.4822E-2</v>
      </c>
      <c r="AC272" s="17">
        <v>0.180864</v>
      </c>
      <c r="AD272" s="17">
        <v>0.25</v>
      </c>
      <c r="AE272" s="17">
        <v>1068.4000000000001</v>
      </c>
    </row>
    <row r="273" spans="1:31">
      <c r="A273" s="17">
        <v>260</v>
      </c>
      <c r="B273" s="19">
        <v>0.38086805555555553</v>
      </c>
      <c r="C273" s="17">
        <v>116.2</v>
      </c>
      <c r="D273" s="17">
        <v>5.3</v>
      </c>
      <c r="E273" s="17">
        <v>5.7619999999999998E-3</v>
      </c>
      <c r="F273" s="17">
        <v>0.27900000000000003</v>
      </c>
      <c r="G273" s="17">
        <v>0.91696500000000003</v>
      </c>
      <c r="H273" s="17">
        <v>0.20943000000000001</v>
      </c>
      <c r="I273" s="17">
        <v>0.30872699999999997</v>
      </c>
      <c r="J273" s="17">
        <v>9.9297999999999997E-2</v>
      </c>
      <c r="K273" s="17">
        <v>0.32163599999999998</v>
      </c>
      <c r="L273" s="17">
        <v>658.8</v>
      </c>
      <c r="M273" s="17">
        <v>9.4091999999999995E-2</v>
      </c>
      <c r="N273" s="17">
        <v>964</v>
      </c>
      <c r="O273" s="17">
        <v>0</v>
      </c>
      <c r="P273" s="17">
        <v>0</v>
      </c>
      <c r="Q273" s="17">
        <v>0.92108000000000001</v>
      </c>
      <c r="R273" s="17">
        <v>0.18928500000000001</v>
      </c>
      <c r="S273" s="17">
        <v>0.29815799999999998</v>
      </c>
      <c r="T273" s="17">
        <v>0.108873</v>
      </c>
      <c r="U273" s="17">
        <v>0.36515300000000001</v>
      </c>
      <c r="V273" s="17">
        <v>666.2</v>
      </c>
      <c r="W273" s="17">
        <v>0.37081799999999998</v>
      </c>
      <c r="X273" s="17">
        <v>717</v>
      </c>
      <c r="Y273" s="17">
        <v>0</v>
      </c>
      <c r="Z273" s="17">
        <v>0</v>
      </c>
      <c r="AA273" s="17">
        <v>0.561774</v>
      </c>
      <c r="AB273" s="17">
        <v>1.9778899999999999E-2</v>
      </c>
      <c r="AC273" s="17">
        <v>0.191438</v>
      </c>
      <c r="AD273" s="17">
        <v>0.25</v>
      </c>
      <c r="AE273" s="17">
        <v>1260.8</v>
      </c>
    </row>
    <row r="274" spans="1:31">
      <c r="A274" s="17">
        <v>261</v>
      </c>
      <c r="B274" s="19">
        <v>0.38091435185185185</v>
      </c>
      <c r="C274" s="17">
        <v>114.6</v>
      </c>
      <c r="D274" s="17">
        <v>5.3</v>
      </c>
      <c r="E274" s="17">
        <v>5.875E-3</v>
      </c>
      <c r="F274" s="17">
        <v>0.28399999999999997</v>
      </c>
      <c r="G274" s="17">
        <v>0.90246899999999997</v>
      </c>
      <c r="H274" s="17">
        <v>0.213897</v>
      </c>
      <c r="I274" s="17">
        <v>0.317417</v>
      </c>
      <c r="J274" s="17">
        <v>0.10352</v>
      </c>
      <c r="K274" s="17">
        <v>0.32613300000000001</v>
      </c>
      <c r="L274" s="17">
        <v>700.3</v>
      </c>
      <c r="M274" s="17">
        <v>0.36161500000000002</v>
      </c>
      <c r="N274" s="17">
        <v>718</v>
      </c>
      <c r="O274" s="17">
        <v>0</v>
      </c>
      <c r="P274" s="17">
        <v>0</v>
      </c>
      <c r="Q274" s="17">
        <v>0.91797099999999998</v>
      </c>
      <c r="R274" s="17">
        <v>0.197129</v>
      </c>
      <c r="S274" s="17">
        <v>0.30272700000000002</v>
      </c>
      <c r="T274" s="17">
        <v>0.105598</v>
      </c>
      <c r="U274" s="17">
        <v>0.34882200000000002</v>
      </c>
      <c r="V274" s="17">
        <v>646.5</v>
      </c>
      <c r="W274" s="17">
        <v>0.286271</v>
      </c>
      <c r="X274" s="17">
        <v>693</v>
      </c>
      <c r="Y274" s="17">
        <v>0</v>
      </c>
      <c r="Z274" s="17">
        <v>0</v>
      </c>
      <c r="AA274" s="17">
        <v>0.53664999999999996</v>
      </c>
      <c r="AB274" s="17">
        <v>1.5712E-2</v>
      </c>
      <c r="AC274" s="17">
        <v>0.19878799999999999</v>
      </c>
      <c r="AD274" s="17">
        <v>0.25</v>
      </c>
      <c r="AE274" s="17">
        <v>1186</v>
      </c>
    </row>
    <row r="275" spans="1:31">
      <c r="A275" s="17">
        <v>262</v>
      </c>
      <c r="B275" s="19">
        <v>0.38097222222222221</v>
      </c>
      <c r="C275" s="17">
        <v>114.2</v>
      </c>
      <c r="D275" s="17">
        <v>5.3</v>
      </c>
      <c r="E275" s="17">
        <v>6.0740000000000004E-3</v>
      </c>
      <c r="F275" s="17">
        <v>0.29399999999999998</v>
      </c>
      <c r="G275" s="17">
        <v>0.90236499999999997</v>
      </c>
      <c r="H275" s="17">
        <v>0.22066</v>
      </c>
      <c r="I275" s="17">
        <v>0.33310499999999998</v>
      </c>
      <c r="J275" s="17">
        <v>0.112445</v>
      </c>
      <c r="K275" s="17">
        <v>0.337565</v>
      </c>
      <c r="L275" s="17">
        <v>635.5</v>
      </c>
      <c r="M275" s="17">
        <v>0.102338</v>
      </c>
      <c r="N275" s="17">
        <v>523</v>
      </c>
      <c r="O275" s="17">
        <v>0</v>
      </c>
      <c r="P275" s="17">
        <v>0</v>
      </c>
      <c r="Q275" s="17">
        <v>0.92974500000000004</v>
      </c>
      <c r="R275" s="17">
        <v>0.17966299999999999</v>
      </c>
      <c r="S275" s="17">
        <v>0.29707099999999997</v>
      </c>
      <c r="T275" s="17">
        <v>0.117408</v>
      </c>
      <c r="U275" s="17">
        <v>0.39521899999999999</v>
      </c>
      <c r="V275" s="17">
        <v>729.2</v>
      </c>
      <c r="W275" s="17">
        <v>3.0000000000000001E-6</v>
      </c>
      <c r="X275" s="17">
        <v>647</v>
      </c>
      <c r="Y275" s="17">
        <v>0</v>
      </c>
      <c r="Z275" s="17">
        <v>0</v>
      </c>
      <c r="AA275" s="17">
        <v>0.60802900000000004</v>
      </c>
      <c r="AB275" s="17">
        <v>1.04432E-2</v>
      </c>
      <c r="AC275" s="17">
        <v>0.18088899999999999</v>
      </c>
      <c r="AD275" s="17">
        <v>0.25</v>
      </c>
      <c r="AE275" s="17">
        <v>1306.9000000000001</v>
      </c>
    </row>
    <row r="276" spans="1:31">
      <c r="A276" s="17">
        <v>263</v>
      </c>
      <c r="B276" s="19">
        <v>0.38101851851851848</v>
      </c>
      <c r="C276" s="17">
        <v>113.6</v>
      </c>
      <c r="D276" s="17">
        <v>5.3</v>
      </c>
      <c r="E276" s="17">
        <v>5.7029999999999997E-3</v>
      </c>
      <c r="F276" s="17">
        <v>0.27600000000000002</v>
      </c>
      <c r="G276" s="17">
        <v>0.92483899999999997</v>
      </c>
      <c r="H276" s="17">
        <v>0.220861</v>
      </c>
      <c r="I276" s="17">
        <v>0.33512199999999998</v>
      </c>
      <c r="J276" s="17">
        <v>0.114261</v>
      </c>
      <c r="K276" s="17">
        <v>0.34095500000000001</v>
      </c>
      <c r="L276" s="17">
        <v>633.1</v>
      </c>
      <c r="M276" s="17">
        <v>7.6910999999999993E-2</v>
      </c>
      <c r="N276" s="17">
        <v>752</v>
      </c>
      <c r="O276" s="17">
        <v>0</v>
      </c>
      <c r="P276" s="17">
        <v>0</v>
      </c>
      <c r="Q276" s="17">
        <v>0.927284</v>
      </c>
      <c r="R276" s="17">
        <v>0.19939999999999999</v>
      </c>
      <c r="S276" s="17">
        <v>0.31861800000000001</v>
      </c>
      <c r="T276" s="17">
        <v>0.119218</v>
      </c>
      <c r="U276" s="17">
        <v>0.374172</v>
      </c>
      <c r="V276" s="17">
        <v>662.5</v>
      </c>
      <c r="W276" s="17">
        <v>0.28328199999999998</v>
      </c>
      <c r="X276" s="17">
        <v>574</v>
      </c>
      <c r="Y276" s="17">
        <v>0</v>
      </c>
      <c r="Z276" s="17">
        <v>0</v>
      </c>
      <c r="AA276" s="17">
        <v>0.57564899999999997</v>
      </c>
      <c r="AB276" s="17">
        <v>1.4900699999999999E-2</v>
      </c>
      <c r="AC276" s="17">
        <v>0.20117699999999999</v>
      </c>
      <c r="AD276" s="17">
        <v>0.25</v>
      </c>
      <c r="AE276" s="17">
        <v>1311.9</v>
      </c>
    </row>
    <row r="277" spans="1:31">
      <c r="A277" s="17">
        <v>264</v>
      </c>
      <c r="B277" s="19">
        <v>0.3810763888888889</v>
      </c>
      <c r="C277" s="17">
        <v>112.4</v>
      </c>
      <c r="D277" s="17">
        <v>6.2</v>
      </c>
      <c r="E277" s="17">
        <v>6.3119999999999999E-3</v>
      </c>
      <c r="F277" s="17">
        <v>0.30499999999999999</v>
      </c>
      <c r="G277" s="17">
        <v>0.93673600000000001</v>
      </c>
      <c r="H277" s="17">
        <v>0.218754</v>
      </c>
      <c r="I277" s="17">
        <v>0.337285</v>
      </c>
      <c r="J277" s="17">
        <v>0.118531</v>
      </c>
      <c r="K277" s="17">
        <v>0.35142600000000002</v>
      </c>
      <c r="L277" s="17">
        <v>619.9</v>
      </c>
      <c r="M277" s="17">
        <v>1.9999999999999999E-6</v>
      </c>
      <c r="N277" s="17">
        <v>666</v>
      </c>
      <c r="O277" s="17">
        <v>0</v>
      </c>
      <c r="P277" s="17">
        <v>0</v>
      </c>
      <c r="Q277" s="17">
        <v>0.91273199999999999</v>
      </c>
      <c r="R277" s="17">
        <v>0.19897899999999999</v>
      </c>
      <c r="S277" s="17">
        <v>0.31218200000000002</v>
      </c>
      <c r="T277" s="17">
        <v>0.113203</v>
      </c>
      <c r="U277" s="17">
        <v>0.36261900000000002</v>
      </c>
      <c r="V277" s="17">
        <v>667.7</v>
      </c>
      <c r="W277" s="17">
        <v>0.14161699999999999</v>
      </c>
      <c r="X277" s="17">
        <v>638</v>
      </c>
      <c r="Y277" s="17">
        <v>0</v>
      </c>
      <c r="Z277" s="17">
        <v>0</v>
      </c>
      <c r="AA277" s="17">
        <v>0.55787500000000001</v>
      </c>
      <c r="AB277" s="17">
        <v>1.5081199999999999E-2</v>
      </c>
      <c r="AC277" s="17">
        <v>0.200686</v>
      </c>
      <c r="AD277" s="17">
        <v>0.25</v>
      </c>
      <c r="AE277" s="17">
        <v>1339.8</v>
      </c>
    </row>
    <row r="278" spans="1:31">
      <c r="A278" s="17">
        <v>265</v>
      </c>
      <c r="B278" s="19">
        <v>0.38112268518518522</v>
      </c>
      <c r="C278" s="17">
        <v>111.8</v>
      </c>
      <c r="D278" s="17">
        <v>6.2</v>
      </c>
      <c r="E278" s="17">
        <v>6.6290000000000003E-3</v>
      </c>
      <c r="F278" s="17">
        <v>0.32100000000000001</v>
      </c>
      <c r="G278" s="17">
        <v>0.93879800000000002</v>
      </c>
      <c r="H278" s="17">
        <v>0.226713</v>
      </c>
      <c r="I278" s="17">
        <v>0.335206</v>
      </c>
      <c r="J278" s="17">
        <v>0.10849300000000001</v>
      </c>
      <c r="K278" s="17">
        <v>0.32366200000000001</v>
      </c>
      <c r="L278" s="17">
        <v>688.9</v>
      </c>
      <c r="M278" s="17">
        <v>0.32941100000000001</v>
      </c>
      <c r="N278" s="17">
        <v>583</v>
      </c>
      <c r="O278" s="17">
        <v>0</v>
      </c>
      <c r="P278" s="17">
        <v>0</v>
      </c>
      <c r="Q278" s="17">
        <v>0.94239700000000004</v>
      </c>
      <c r="R278" s="17">
        <v>0.20746999999999999</v>
      </c>
      <c r="S278" s="17">
        <v>0.31556800000000002</v>
      </c>
      <c r="T278" s="17">
        <v>0.108099</v>
      </c>
      <c r="U278" s="17">
        <v>0.34255200000000002</v>
      </c>
      <c r="V278" s="17">
        <v>591.1</v>
      </c>
      <c r="W278" s="17">
        <v>0.310583</v>
      </c>
      <c r="X278" s="17">
        <v>563</v>
      </c>
      <c r="Y278" s="17">
        <v>0</v>
      </c>
      <c r="Z278" s="17">
        <v>0</v>
      </c>
      <c r="AA278" s="17">
        <v>0.52700400000000003</v>
      </c>
      <c r="AB278" s="17">
        <v>1.46698E-2</v>
      </c>
      <c r="AC278" s="17">
        <v>0.20905499999999999</v>
      </c>
      <c r="AD278" s="17">
        <v>0.25</v>
      </c>
      <c r="AE278" s="17">
        <v>1205.5999999999999</v>
      </c>
    </row>
    <row r="279" spans="1:31">
      <c r="A279" s="17">
        <v>266</v>
      </c>
      <c r="B279" s="19">
        <v>0.38118055555555558</v>
      </c>
      <c r="C279" s="17">
        <v>110.9</v>
      </c>
      <c r="D279" s="17">
        <v>6.2</v>
      </c>
      <c r="E279" s="17">
        <v>6.8389999999999996E-3</v>
      </c>
      <c r="F279" s="17">
        <v>0.33100000000000002</v>
      </c>
      <c r="G279" s="17">
        <v>0.92541600000000002</v>
      </c>
      <c r="H279" s="17">
        <v>0.22329599999999999</v>
      </c>
      <c r="I279" s="17">
        <v>0.35379300000000002</v>
      </c>
      <c r="J279" s="17">
        <v>0.130497</v>
      </c>
      <c r="K279" s="17">
        <v>0.36885200000000001</v>
      </c>
      <c r="L279" s="17">
        <v>661.7</v>
      </c>
      <c r="M279" s="17">
        <v>7.9999999999999996E-6</v>
      </c>
      <c r="N279" s="17">
        <v>702</v>
      </c>
      <c r="O279" s="17">
        <v>0</v>
      </c>
      <c r="P279" s="17">
        <v>0</v>
      </c>
      <c r="Q279" s="17">
        <v>0.92796100000000004</v>
      </c>
      <c r="R279" s="17">
        <v>0.20174600000000001</v>
      </c>
      <c r="S279" s="17">
        <v>0.31961000000000001</v>
      </c>
      <c r="T279" s="17">
        <v>0.117864</v>
      </c>
      <c r="U279" s="17">
        <v>0.36877399999999999</v>
      </c>
      <c r="V279" s="17">
        <v>662.6</v>
      </c>
      <c r="W279" s="17">
        <v>0.294568</v>
      </c>
      <c r="X279" s="17">
        <v>585</v>
      </c>
      <c r="Y279" s="17">
        <v>0</v>
      </c>
      <c r="Z279" s="17">
        <v>0</v>
      </c>
      <c r="AA279" s="17">
        <v>0.56734399999999996</v>
      </c>
      <c r="AB279" s="17">
        <v>1.6918200000000001E-2</v>
      </c>
      <c r="AC279" s="17">
        <v>0.20374</v>
      </c>
      <c r="AD279" s="17">
        <v>0.25</v>
      </c>
      <c r="AE279" s="17">
        <v>1255.2</v>
      </c>
    </row>
    <row r="280" spans="1:31">
      <c r="A280" s="17">
        <v>267</v>
      </c>
      <c r="B280" s="19">
        <v>0.38122685185185184</v>
      </c>
      <c r="C280" s="17">
        <v>110.2</v>
      </c>
      <c r="D280" s="17">
        <v>6.2</v>
      </c>
      <c r="E280" s="17">
        <v>7.6829999999999997E-3</v>
      </c>
      <c r="F280" s="17">
        <v>0.372</v>
      </c>
      <c r="G280" s="17">
        <v>0.93742199999999998</v>
      </c>
      <c r="H280" s="17">
        <v>0.22944500000000001</v>
      </c>
      <c r="I280" s="17">
        <v>0.347053</v>
      </c>
      <c r="J280" s="17">
        <v>0.11760900000000001</v>
      </c>
      <c r="K280" s="17">
        <v>0.33887800000000001</v>
      </c>
      <c r="L280" s="17">
        <v>683.9</v>
      </c>
      <c r="M280" s="17">
        <v>0.155696</v>
      </c>
      <c r="N280" s="17">
        <v>572</v>
      </c>
      <c r="O280" s="17">
        <v>0</v>
      </c>
      <c r="P280" s="17">
        <v>0</v>
      </c>
      <c r="Q280" s="17">
        <v>0.93019300000000005</v>
      </c>
      <c r="R280" s="17">
        <v>0.19453100000000001</v>
      </c>
      <c r="S280" s="17">
        <v>0.32407599999999998</v>
      </c>
      <c r="T280" s="17">
        <v>0.12954499999999999</v>
      </c>
      <c r="U280" s="17">
        <v>0.39973700000000001</v>
      </c>
      <c r="V280" s="17">
        <v>713.4</v>
      </c>
      <c r="W280" s="17">
        <v>0.19178400000000001</v>
      </c>
      <c r="X280" s="17">
        <v>478</v>
      </c>
      <c r="Y280" s="17">
        <v>0</v>
      </c>
      <c r="Z280" s="17">
        <v>0</v>
      </c>
      <c r="AA280" s="17">
        <v>0.61497999999999997</v>
      </c>
      <c r="AB280" s="17">
        <v>1.42968E-2</v>
      </c>
      <c r="AC280" s="17">
        <v>0.196383</v>
      </c>
      <c r="AD280" s="17">
        <v>0.25</v>
      </c>
      <c r="AE280" s="17">
        <v>1214.4000000000001</v>
      </c>
    </row>
    <row r="281" spans="1:31">
      <c r="A281" s="17">
        <v>268</v>
      </c>
      <c r="B281" s="19">
        <v>0.38128472222222221</v>
      </c>
      <c r="C281" s="17">
        <v>109.3</v>
      </c>
      <c r="D281" s="17">
        <v>6.2</v>
      </c>
      <c r="E281" s="17">
        <v>7.2919999999999999E-3</v>
      </c>
      <c r="F281" s="17">
        <v>0.35299999999999998</v>
      </c>
      <c r="G281" s="17">
        <v>0.91429099999999996</v>
      </c>
      <c r="H281" s="17">
        <v>0.23885000000000001</v>
      </c>
      <c r="I281" s="17">
        <v>0.36476799999999998</v>
      </c>
      <c r="J281" s="17">
        <v>0.125918</v>
      </c>
      <c r="K281" s="17">
        <v>0.34520000000000001</v>
      </c>
      <c r="L281" s="17">
        <v>678.1</v>
      </c>
      <c r="M281" s="17">
        <v>3.7887999999999998E-2</v>
      </c>
      <c r="N281" s="17">
        <v>1141</v>
      </c>
      <c r="O281" s="17">
        <v>0</v>
      </c>
      <c r="P281" s="17">
        <v>0</v>
      </c>
      <c r="Q281" s="17">
        <v>0.91590000000000005</v>
      </c>
      <c r="R281" s="17">
        <v>0.20591100000000001</v>
      </c>
      <c r="S281" s="17">
        <v>0.33647100000000002</v>
      </c>
      <c r="T281" s="17">
        <v>0.13056000000000001</v>
      </c>
      <c r="U281" s="17">
        <v>0.38802599999999998</v>
      </c>
      <c r="V281" s="17">
        <v>697.2</v>
      </c>
      <c r="W281" s="17">
        <v>0.23686599999999999</v>
      </c>
      <c r="X281" s="17">
        <v>778</v>
      </c>
      <c r="Y281" s="17">
        <v>0</v>
      </c>
      <c r="Z281" s="17">
        <v>0</v>
      </c>
      <c r="AA281" s="17">
        <v>0.59696300000000002</v>
      </c>
      <c r="AB281" s="17">
        <v>2.7878300000000002E-2</v>
      </c>
      <c r="AC281" s="17">
        <v>0.20955099999999999</v>
      </c>
      <c r="AD281" s="17">
        <v>0.25</v>
      </c>
      <c r="AE281" s="17">
        <v>1224.9000000000001</v>
      </c>
    </row>
    <row r="282" spans="1:31">
      <c r="A282" s="17">
        <v>269</v>
      </c>
      <c r="B282" s="19">
        <v>0.38133101851851853</v>
      </c>
      <c r="C282" s="17">
        <v>108.4</v>
      </c>
      <c r="D282" s="17">
        <v>6.2</v>
      </c>
      <c r="E282" s="17">
        <v>7.7330000000000003E-3</v>
      </c>
      <c r="F282" s="17">
        <v>0.374</v>
      </c>
      <c r="G282" s="17">
        <v>0.92620999999999998</v>
      </c>
      <c r="H282" s="17">
        <v>0.23715</v>
      </c>
      <c r="I282" s="17">
        <v>0.37362800000000002</v>
      </c>
      <c r="J282" s="17">
        <v>0.13647699999999999</v>
      </c>
      <c r="K282" s="17">
        <v>0.36527700000000002</v>
      </c>
      <c r="L282" s="17">
        <v>663.6</v>
      </c>
      <c r="M282" s="17">
        <v>0.37060500000000002</v>
      </c>
      <c r="N282" s="17">
        <v>638</v>
      </c>
      <c r="O282" s="17">
        <v>0</v>
      </c>
      <c r="P282" s="17">
        <v>0</v>
      </c>
      <c r="Q282" s="17">
        <v>0.94590399999999997</v>
      </c>
      <c r="R282" s="17">
        <v>0.20180000000000001</v>
      </c>
      <c r="S282" s="17">
        <v>0.34505200000000003</v>
      </c>
      <c r="T282" s="17">
        <v>0.14325299999999999</v>
      </c>
      <c r="U282" s="17">
        <v>0.41516199999999998</v>
      </c>
      <c r="V282" s="17">
        <v>648.29999999999995</v>
      </c>
      <c r="W282" s="17">
        <v>6.3222E-2</v>
      </c>
      <c r="X282" s="17">
        <v>884</v>
      </c>
      <c r="Y282" s="17">
        <v>0</v>
      </c>
      <c r="Z282" s="17">
        <v>0</v>
      </c>
      <c r="AA282" s="17">
        <v>0.63871100000000003</v>
      </c>
      <c r="AB282" s="17">
        <v>1.54436E-2</v>
      </c>
      <c r="AC282" s="17">
        <v>0.204012</v>
      </c>
      <c r="AD282" s="17">
        <v>0.25</v>
      </c>
      <c r="AE282" s="17">
        <v>1251.5999999999999</v>
      </c>
    </row>
    <row r="283" spans="1:31">
      <c r="A283" s="17">
        <v>270</v>
      </c>
      <c r="B283" s="19">
        <v>0.38138888888888883</v>
      </c>
      <c r="C283" s="17">
        <v>107.5</v>
      </c>
      <c r="D283" s="17">
        <v>6.2</v>
      </c>
      <c r="E283" s="17">
        <v>6.9629999999999996E-3</v>
      </c>
      <c r="F283" s="17">
        <v>0.33700000000000002</v>
      </c>
      <c r="G283" s="17">
        <v>0.94876099999999997</v>
      </c>
      <c r="H283" s="17">
        <v>0.23866999999999999</v>
      </c>
      <c r="I283" s="17">
        <v>0.377137</v>
      </c>
      <c r="J283" s="17">
        <v>0.13846700000000001</v>
      </c>
      <c r="K283" s="17">
        <v>0.36715300000000001</v>
      </c>
      <c r="L283" s="17">
        <v>633.6</v>
      </c>
      <c r="M283" s="17">
        <v>0.14164099999999999</v>
      </c>
      <c r="N283" s="17">
        <v>571</v>
      </c>
      <c r="O283" s="17">
        <v>0</v>
      </c>
      <c r="P283" s="17">
        <v>0</v>
      </c>
      <c r="Q283" s="17">
        <v>0.927701</v>
      </c>
      <c r="R283" s="17">
        <v>0.21493200000000001</v>
      </c>
      <c r="S283" s="17">
        <v>0.352686</v>
      </c>
      <c r="T283" s="17">
        <v>0.13775499999999999</v>
      </c>
      <c r="U283" s="17">
        <v>0.39058700000000002</v>
      </c>
      <c r="V283" s="17">
        <v>678.4</v>
      </c>
      <c r="W283" s="17">
        <v>0.195044</v>
      </c>
      <c r="X283" s="17">
        <v>501</v>
      </c>
      <c r="Y283" s="17">
        <v>0</v>
      </c>
      <c r="Z283" s="17">
        <v>0</v>
      </c>
      <c r="AA283" s="17">
        <v>0.60090299999999996</v>
      </c>
      <c r="AB283" s="17">
        <v>1.3229100000000001E-2</v>
      </c>
      <c r="AC283" s="17">
        <v>0.216754</v>
      </c>
      <c r="AD283" s="17">
        <v>0.25</v>
      </c>
      <c r="AE283" s="17">
        <v>1310.8</v>
      </c>
    </row>
    <row r="284" spans="1:31">
      <c r="A284" s="17">
        <v>271</v>
      </c>
      <c r="B284" s="19">
        <v>0.38143518518518515</v>
      </c>
      <c r="C284" s="17">
        <v>107.5</v>
      </c>
      <c r="D284" s="17">
        <v>6.2</v>
      </c>
      <c r="E284" s="17">
        <v>6.7790000000000003E-3</v>
      </c>
      <c r="F284" s="17">
        <v>0.32800000000000001</v>
      </c>
      <c r="G284" s="17">
        <v>0.94877599999999995</v>
      </c>
      <c r="H284" s="17">
        <v>0.250025</v>
      </c>
      <c r="I284" s="17">
        <v>0.39540199999999998</v>
      </c>
      <c r="J284" s="17">
        <v>0.14537700000000001</v>
      </c>
      <c r="K284" s="17">
        <v>0.36766799999999999</v>
      </c>
      <c r="L284" s="17">
        <v>616.4</v>
      </c>
      <c r="M284" s="17">
        <v>0.26276899999999997</v>
      </c>
      <c r="N284" s="17">
        <v>452</v>
      </c>
      <c r="O284" s="17">
        <v>0</v>
      </c>
      <c r="P284" s="17">
        <v>0</v>
      </c>
      <c r="Q284" s="17">
        <v>0.95600700000000005</v>
      </c>
      <c r="R284" s="17">
        <v>0.22316800000000001</v>
      </c>
      <c r="S284" s="17">
        <v>0.36568000000000001</v>
      </c>
      <c r="T284" s="17">
        <v>0.142512</v>
      </c>
      <c r="U284" s="17">
        <v>0.38971699999999998</v>
      </c>
      <c r="V284" s="17">
        <v>667.4</v>
      </c>
      <c r="W284" s="17">
        <v>0.11086600000000001</v>
      </c>
      <c r="X284" s="17">
        <v>671</v>
      </c>
      <c r="Y284" s="17">
        <v>0</v>
      </c>
      <c r="Z284" s="17">
        <v>0</v>
      </c>
      <c r="AA284" s="17">
        <v>0.59956399999999999</v>
      </c>
      <c r="AB284" s="17">
        <v>1.02261E-2</v>
      </c>
      <c r="AC284" s="17">
        <v>0.22462499999999999</v>
      </c>
      <c r="AD284" s="17">
        <v>0.25</v>
      </c>
      <c r="AE284" s="17">
        <v>1347.4</v>
      </c>
    </row>
    <row r="285" spans="1:31">
      <c r="A285" s="17">
        <v>272</v>
      </c>
      <c r="B285" s="19">
        <v>0.38149305555555557</v>
      </c>
      <c r="C285" s="17">
        <v>105.8</v>
      </c>
      <c r="D285" s="17">
        <v>6.2</v>
      </c>
      <c r="E285" s="17">
        <v>7.6769999999999998E-3</v>
      </c>
      <c r="F285" s="17">
        <v>0.371</v>
      </c>
      <c r="G285" s="17">
        <v>0.96144399999999997</v>
      </c>
      <c r="H285" s="17">
        <v>0.24452699999999999</v>
      </c>
      <c r="I285" s="17">
        <v>0.40427099999999999</v>
      </c>
      <c r="J285" s="17">
        <v>0.159744</v>
      </c>
      <c r="K285" s="17">
        <v>0.39513999999999999</v>
      </c>
      <c r="L285" s="17">
        <v>664.5</v>
      </c>
      <c r="M285" s="17">
        <v>1.9401000000000002E-2</v>
      </c>
      <c r="N285" s="17">
        <v>543</v>
      </c>
      <c r="O285" s="17">
        <v>0</v>
      </c>
      <c r="P285" s="17">
        <v>0</v>
      </c>
      <c r="Q285" s="17">
        <v>0.95624600000000004</v>
      </c>
      <c r="R285" s="17">
        <v>0.23279</v>
      </c>
      <c r="S285" s="17">
        <v>0.39500200000000002</v>
      </c>
      <c r="T285" s="17">
        <v>0.162212</v>
      </c>
      <c r="U285" s="17">
        <v>0.410661</v>
      </c>
      <c r="V285" s="17">
        <v>677.5</v>
      </c>
      <c r="W285" s="17">
        <v>0.14124999999999999</v>
      </c>
      <c r="X285" s="17">
        <v>649</v>
      </c>
      <c r="Y285" s="17">
        <v>0</v>
      </c>
      <c r="Z285" s="17">
        <v>0</v>
      </c>
      <c r="AA285" s="17">
        <v>0.63178599999999996</v>
      </c>
      <c r="AB285" s="17">
        <v>1.32058E-2</v>
      </c>
      <c r="AC285" s="17">
        <v>0.234932</v>
      </c>
      <c r="AD285" s="17">
        <v>0.25</v>
      </c>
      <c r="AE285" s="17">
        <v>1250</v>
      </c>
    </row>
    <row r="286" spans="1:31">
      <c r="A286" s="17">
        <v>273</v>
      </c>
      <c r="B286" s="19">
        <v>0.38153935185185189</v>
      </c>
      <c r="C286" s="17">
        <v>105.4</v>
      </c>
      <c r="D286" s="17">
        <v>6.2</v>
      </c>
      <c r="E286" s="17">
        <v>8.1799999999999998E-3</v>
      </c>
      <c r="F286" s="17">
        <v>0.39600000000000002</v>
      </c>
      <c r="G286" s="17">
        <v>0.95272999999999997</v>
      </c>
      <c r="H286" s="17">
        <v>0.25365100000000002</v>
      </c>
      <c r="I286" s="17">
        <v>0.41643599999999997</v>
      </c>
      <c r="J286" s="17">
        <v>0.16278500000000001</v>
      </c>
      <c r="K286" s="17">
        <v>0.390901</v>
      </c>
      <c r="L286" s="17">
        <v>703</v>
      </c>
      <c r="M286" s="17">
        <v>0.179093</v>
      </c>
      <c r="N286" s="17">
        <v>689</v>
      </c>
      <c r="O286" s="17">
        <v>0</v>
      </c>
      <c r="P286" s="17">
        <v>0</v>
      </c>
      <c r="Q286" s="17">
        <v>0.95698300000000003</v>
      </c>
      <c r="R286" s="17">
        <v>0.229681</v>
      </c>
      <c r="S286" s="17">
        <v>0.39292700000000003</v>
      </c>
      <c r="T286" s="17">
        <v>0.163246</v>
      </c>
      <c r="U286" s="17">
        <v>0.41546100000000002</v>
      </c>
      <c r="V286" s="17">
        <v>706.7</v>
      </c>
      <c r="W286" s="17">
        <v>0.28083399999999997</v>
      </c>
      <c r="X286" s="17">
        <v>613</v>
      </c>
      <c r="Y286" s="17">
        <v>0</v>
      </c>
      <c r="Z286" s="17">
        <v>0</v>
      </c>
      <c r="AA286" s="17">
        <v>0.63917100000000004</v>
      </c>
      <c r="AB286" s="17">
        <v>1.7625999999999999E-2</v>
      </c>
      <c r="AC286" s="17">
        <v>0.23255799999999999</v>
      </c>
      <c r="AD286" s="17">
        <v>0.25</v>
      </c>
      <c r="AE286" s="17">
        <v>1181.4000000000001</v>
      </c>
    </row>
    <row r="287" spans="1:31">
      <c r="A287" s="17">
        <v>274</v>
      </c>
      <c r="B287" s="19">
        <v>0.3815972222222222</v>
      </c>
      <c r="C287" s="17">
        <v>104.5</v>
      </c>
      <c r="D287" s="17">
        <v>6.2</v>
      </c>
      <c r="E287" s="17">
        <v>8.4010000000000005E-3</v>
      </c>
      <c r="F287" s="17">
        <v>0.40699999999999997</v>
      </c>
      <c r="G287" s="17">
        <v>0.95340100000000005</v>
      </c>
      <c r="H287" s="17">
        <v>0.28867900000000002</v>
      </c>
      <c r="I287" s="17">
        <v>0.45298699999999997</v>
      </c>
      <c r="J287" s="17">
        <v>0.16430800000000001</v>
      </c>
      <c r="K287" s="17">
        <v>0.36272100000000002</v>
      </c>
      <c r="L287" s="17">
        <v>689.5</v>
      </c>
      <c r="M287" s="17">
        <v>0.29117500000000002</v>
      </c>
      <c r="N287" s="17">
        <v>616</v>
      </c>
      <c r="O287" s="17">
        <v>0</v>
      </c>
      <c r="P287" s="17">
        <v>0</v>
      </c>
      <c r="Q287" s="17">
        <v>0.95328999999999997</v>
      </c>
      <c r="R287" s="17">
        <v>0.23826800000000001</v>
      </c>
      <c r="S287" s="17">
        <v>0.421047</v>
      </c>
      <c r="T287" s="17">
        <v>0.182779</v>
      </c>
      <c r="U287" s="17">
        <v>0.43410599999999999</v>
      </c>
      <c r="V287" s="17">
        <v>680</v>
      </c>
      <c r="W287" s="17">
        <v>8.2602999999999996E-2</v>
      </c>
      <c r="X287" s="17">
        <v>746</v>
      </c>
      <c r="Y287" s="17">
        <v>0</v>
      </c>
      <c r="Z287" s="17">
        <v>0</v>
      </c>
      <c r="AA287" s="17">
        <v>0.66785499999999998</v>
      </c>
      <c r="AB287" s="17">
        <v>1.5497199999999999E-2</v>
      </c>
      <c r="AC287" s="17">
        <v>0.24110100000000001</v>
      </c>
      <c r="AD287" s="17">
        <v>0.25</v>
      </c>
      <c r="AE287" s="17">
        <v>1204.5</v>
      </c>
    </row>
    <row r="288" spans="1:31">
      <c r="A288" s="17">
        <v>275</v>
      </c>
      <c r="B288" s="19">
        <v>0.38164351851851852</v>
      </c>
      <c r="C288" s="17">
        <v>103.3</v>
      </c>
      <c r="D288" s="17">
        <v>6.2</v>
      </c>
      <c r="E288" s="17">
        <v>7.639E-3</v>
      </c>
      <c r="F288" s="17">
        <v>0.37</v>
      </c>
      <c r="G288" s="17">
        <v>0.96252400000000005</v>
      </c>
      <c r="H288" s="17">
        <v>0.28229599999999999</v>
      </c>
      <c r="I288" s="17">
        <v>0.45733699999999999</v>
      </c>
      <c r="J288" s="17">
        <v>0.175041</v>
      </c>
      <c r="K288" s="17">
        <v>0.38274000000000002</v>
      </c>
      <c r="L288" s="17">
        <v>684.3</v>
      </c>
      <c r="M288" s="17">
        <v>0.21607199999999999</v>
      </c>
      <c r="N288" s="17">
        <v>557</v>
      </c>
      <c r="O288" s="17">
        <v>0</v>
      </c>
      <c r="P288" s="17">
        <v>0</v>
      </c>
      <c r="Q288" s="17">
        <v>0.96252300000000002</v>
      </c>
      <c r="R288" s="17">
        <v>0.26205800000000001</v>
      </c>
      <c r="S288" s="17">
        <v>0.43466700000000003</v>
      </c>
      <c r="T288" s="17">
        <v>0.17260900000000001</v>
      </c>
      <c r="U288" s="17">
        <v>0.39710600000000001</v>
      </c>
      <c r="V288" s="17">
        <v>673</v>
      </c>
      <c r="W288" s="17">
        <v>0.32876499999999997</v>
      </c>
      <c r="X288" s="17">
        <v>768</v>
      </c>
      <c r="Y288" s="17">
        <v>0</v>
      </c>
      <c r="Z288" s="17">
        <v>0</v>
      </c>
      <c r="AA288" s="17">
        <v>0.61093200000000003</v>
      </c>
      <c r="AB288" s="17">
        <v>1.39402E-2</v>
      </c>
      <c r="AC288" s="17">
        <v>0.26446500000000001</v>
      </c>
      <c r="AD288" s="17">
        <v>0.25</v>
      </c>
      <c r="AE288" s="17">
        <v>1213.8</v>
      </c>
    </row>
    <row r="289" spans="1:31">
      <c r="A289" s="17">
        <v>276</v>
      </c>
      <c r="B289" s="19">
        <v>0.38170138888888888</v>
      </c>
      <c r="C289" s="17">
        <v>103.6</v>
      </c>
      <c r="D289" s="17">
        <v>6.2</v>
      </c>
      <c r="E289" s="17">
        <v>8.1089999999999999E-3</v>
      </c>
      <c r="F289" s="17">
        <v>0.39200000000000002</v>
      </c>
      <c r="G289" s="17">
        <v>0.96757000000000004</v>
      </c>
      <c r="H289" s="17">
        <v>0.30175000000000002</v>
      </c>
      <c r="I289" s="17">
        <v>0.48995</v>
      </c>
      <c r="J289" s="17">
        <v>0.18820000000000001</v>
      </c>
      <c r="K289" s="17">
        <v>0.38412099999999999</v>
      </c>
      <c r="L289" s="17">
        <v>639.70000000000005</v>
      </c>
      <c r="M289" s="17">
        <v>0.14164099999999999</v>
      </c>
      <c r="N289" s="17">
        <v>678</v>
      </c>
      <c r="O289" s="17">
        <v>0</v>
      </c>
      <c r="P289" s="17">
        <v>0</v>
      </c>
      <c r="Q289" s="17">
        <v>0.97169499999999998</v>
      </c>
      <c r="R289" s="17">
        <v>0.26264700000000002</v>
      </c>
      <c r="S289" s="17">
        <v>0.47905799999999998</v>
      </c>
      <c r="T289" s="17">
        <v>0.21641099999999999</v>
      </c>
      <c r="U289" s="17">
        <v>0.45174199999999998</v>
      </c>
      <c r="V289" s="17">
        <v>675.7</v>
      </c>
      <c r="W289" s="17">
        <v>7.8480999999999995E-2</v>
      </c>
      <c r="X289" s="17">
        <v>514</v>
      </c>
      <c r="Y289" s="17">
        <v>0</v>
      </c>
      <c r="Z289" s="17">
        <v>0</v>
      </c>
      <c r="AA289" s="17">
        <v>0.69498800000000005</v>
      </c>
      <c r="AB289" s="17">
        <v>1.5819199999999999E-2</v>
      </c>
      <c r="AC289" s="17">
        <v>0.266071</v>
      </c>
      <c r="AD289" s="17">
        <v>0.25</v>
      </c>
      <c r="AE289" s="17">
        <v>1298.3</v>
      </c>
    </row>
    <row r="290" spans="1:31">
      <c r="A290" s="17">
        <v>277</v>
      </c>
      <c r="B290" s="19">
        <v>0.38174768518518515</v>
      </c>
      <c r="C290" s="17">
        <v>101.6</v>
      </c>
      <c r="D290" s="17">
        <v>6.2</v>
      </c>
      <c r="E290" s="17">
        <v>7.5690000000000002E-3</v>
      </c>
      <c r="F290" s="17">
        <v>0.36599999999999999</v>
      </c>
      <c r="G290" s="17">
        <v>0.97489000000000003</v>
      </c>
      <c r="H290" s="17">
        <v>0.29742299999999999</v>
      </c>
      <c r="I290" s="17">
        <v>0.50186399999999998</v>
      </c>
      <c r="J290" s="17">
        <v>0.20444100000000001</v>
      </c>
      <c r="K290" s="17">
        <v>0.40736299999999998</v>
      </c>
      <c r="L290" s="17">
        <v>671.6</v>
      </c>
      <c r="M290" s="17">
        <v>0.123986</v>
      </c>
      <c r="N290" s="17">
        <v>667</v>
      </c>
      <c r="O290" s="17">
        <v>0</v>
      </c>
      <c r="P290" s="17">
        <v>0</v>
      </c>
      <c r="Q290" s="17">
        <v>0.94934099999999999</v>
      </c>
      <c r="R290" s="17">
        <v>0.28271000000000002</v>
      </c>
      <c r="S290" s="17">
        <v>0.47265299999999999</v>
      </c>
      <c r="T290" s="17">
        <v>0.189943</v>
      </c>
      <c r="U290" s="17">
        <v>0.401866</v>
      </c>
      <c r="V290" s="17">
        <v>627.29999999999995</v>
      </c>
      <c r="W290" s="17">
        <v>0.24960499999999999</v>
      </c>
      <c r="X290" s="17">
        <v>694</v>
      </c>
      <c r="Y290" s="17">
        <v>0</v>
      </c>
      <c r="Z290" s="17">
        <v>0</v>
      </c>
      <c r="AA290" s="17">
        <v>0.618255</v>
      </c>
      <c r="AB290" s="17">
        <v>1.63319E-2</v>
      </c>
      <c r="AC290" s="17">
        <v>0.28581200000000001</v>
      </c>
      <c r="AD290" s="17">
        <v>0.25</v>
      </c>
      <c r="AE290" s="17">
        <v>1236.7</v>
      </c>
    </row>
    <row r="291" spans="1:31">
      <c r="A291" s="17">
        <v>278</v>
      </c>
      <c r="B291" s="19">
        <v>0.38180555555555556</v>
      </c>
      <c r="C291" s="17">
        <v>102.2</v>
      </c>
      <c r="D291" s="17">
        <v>6.2</v>
      </c>
      <c r="E291" s="17">
        <v>7.5770000000000004E-3</v>
      </c>
      <c r="F291" s="17">
        <v>0.36699999999999999</v>
      </c>
      <c r="G291" s="17">
        <v>0.95854799999999996</v>
      </c>
      <c r="H291" s="17">
        <v>0.30190600000000001</v>
      </c>
      <c r="I291" s="17">
        <v>0.49707600000000002</v>
      </c>
      <c r="J291" s="17">
        <v>0.19517000000000001</v>
      </c>
      <c r="K291" s="17">
        <v>0.39263500000000001</v>
      </c>
      <c r="L291" s="17">
        <v>652.20000000000005</v>
      </c>
      <c r="M291" s="17">
        <v>0.20299500000000001</v>
      </c>
      <c r="N291" s="17">
        <v>558</v>
      </c>
      <c r="O291" s="17">
        <v>0</v>
      </c>
      <c r="P291" s="17">
        <v>0</v>
      </c>
      <c r="Q291" s="17">
        <v>0.96155299999999999</v>
      </c>
      <c r="R291" s="17">
        <v>0.27498800000000001</v>
      </c>
      <c r="S291" s="17">
        <v>0.468445</v>
      </c>
      <c r="T291" s="17">
        <v>0.19345599999999999</v>
      </c>
      <c r="U291" s="17">
        <v>0.41297600000000001</v>
      </c>
      <c r="V291" s="17">
        <v>662</v>
      </c>
      <c r="W291" s="17">
        <v>0.20841199999999999</v>
      </c>
      <c r="X291" s="17">
        <v>575</v>
      </c>
      <c r="Y291" s="17">
        <v>0</v>
      </c>
      <c r="Z291" s="17">
        <v>0</v>
      </c>
      <c r="AA291" s="17">
        <v>0.635347</v>
      </c>
      <c r="AB291" s="17">
        <v>1.3319599999999999E-2</v>
      </c>
      <c r="AC291" s="17">
        <v>0.27756500000000001</v>
      </c>
      <c r="AD291" s="17">
        <v>0.25</v>
      </c>
      <c r="AE291" s="17">
        <v>1273.4000000000001</v>
      </c>
    </row>
    <row r="292" spans="1:31">
      <c r="A292" s="17">
        <v>279</v>
      </c>
      <c r="B292" s="19">
        <v>0.38185185185185189</v>
      </c>
      <c r="C292" s="17">
        <v>100.4</v>
      </c>
      <c r="D292" s="17">
        <v>6.2</v>
      </c>
      <c r="E292" s="17">
        <v>8.2740000000000001E-3</v>
      </c>
      <c r="F292" s="17">
        <v>0.4</v>
      </c>
      <c r="G292" s="17">
        <v>0.96797999999999995</v>
      </c>
      <c r="H292" s="17">
        <v>0.30723299999999998</v>
      </c>
      <c r="I292" s="17">
        <v>0.54137800000000003</v>
      </c>
      <c r="J292" s="17">
        <v>0.23414499999999999</v>
      </c>
      <c r="K292" s="17">
        <v>0.43249799999999999</v>
      </c>
      <c r="L292" s="17">
        <v>700.2</v>
      </c>
      <c r="M292" s="17">
        <v>0.141181</v>
      </c>
      <c r="N292" s="17">
        <v>654</v>
      </c>
      <c r="O292" s="17">
        <v>0</v>
      </c>
      <c r="P292" s="17">
        <v>0</v>
      </c>
      <c r="Q292" s="17">
        <v>0.95877500000000004</v>
      </c>
      <c r="R292" s="17">
        <v>0.291821</v>
      </c>
      <c r="S292" s="17">
        <v>0.50444999999999995</v>
      </c>
      <c r="T292" s="17">
        <v>0.21262900000000001</v>
      </c>
      <c r="U292" s="17">
        <v>0.42150599999999999</v>
      </c>
      <c r="V292" s="17">
        <v>638.70000000000005</v>
      </c>
      <c r="W292" s="17">
        <v>0.14164099999999999</v>
      </c>
      <c r="X292" s="17">
        <v>495</v>
      </c>
      <c r="Y292" s="17">
        <v>0</v>
      </c>
      <c r="Z292" s="17">
        <v>0</v>
      </c>
      <c r="AA292" s="17">
        <v>0.64847100000000002</v>
      </c>
      <c r="AB292" s="17">
        <v>1.6692700000000001E-2</v>
      </c>
      <c r="AC292" s="17">
        <v>0.29537099999999999</v>
      </c>
      <c r="AD292" s="17">
        <v>0.25</v>
      </c>
      <c r="AE292" s="17">
        <v>1186.0999999999999</v>
      </c>
    </row>
    <row r="293" spans="1:31">
      <c r="A293" s="17">
        <v>280</v>
      </c>
      <c r="B293" s="19">
        <v>0.38190972222222225</v>
      </c>
      <c r="C293" s="17">
        <v>99.8</v>
      </c>
      <c r="D293" s="17">
        <v>6.2</v>
      </c>
      <c r="E293" s="17">
        <v>8.4110000000000001E-3</v>
      </c>
      <c r="F293" s="17">
        <v>0.40699999999999997</v>
      </c>
      <c r="G293" s="17">
        <v>0.96307299999999996</v>
      </c>
      <c r="H293" s="17">
        <v>0.33461600000000002</v>
      </c>
      <c r="I293" s="17">
        <v>0.55622199999999999</v>
      </c>
      <c r="J293" s="17">
        <v>0.221605</v>
      </c>
      <c r="K293" s="17">
        <v>0.39841199999999999</v>
      </c>
      <c r="L293" s="17">
        <v>702.7</v>
      </c>
      <c r="M293" s="17">
        <v>0.237091</v>
      </c>
      <c r="N293" s="17">
        <v>808</v>
      </c>
      <c r="O293" s="17">
        <v>0</v>
      </c>
      <c r="P293" s="17">
        <v>0</v>
      </c>
      <c r="Q293" s="17">
        <v>0.96381899999999998</v>
      </c>
      <c r="R293" s="17">
        <v>0.29866300000000001</v>
      </c>
      <c r="S293" s="17">
        <v>0.52273800000000004</v>
      </c>
      <c r="T293" s="17">
        <v>0.224076</v>
      </c>
      <c r="U293" s="17">
        <v>0.42865700000000001</v>
      </c>
      <c r="V293" s="17">
        <v>673.6</v>
      </c>
      <c r="W293" s="17">
        <v>0.18709999999999999</v>
      </c>
      <c r="X293" s="17">
        <v>682</v>
      </c>
      <c r="Y293" s="17">
        <v>0</v>
      </c>
      <c r="Z293" s="17">
        <v>0</v>
      </c>
      <c r="AA293" s="17">
        <v>0.65947299999999998</v>
      </c>
      <c r="AB293" s="17">
        <v>2.0619800000000001E-2</v>
      </c>
      <c r="AC293" s="17">
        <v>0.30328300000000002</v>
      </c>
      <c r="AD293" s="17">
        <v>0.25</v>
      </c>
      <c r="AE293" s="17">
        <v>1181.9000000000001</v>
      </c>
    </row>
    <row r="294" spans="1:31">
      <c r="A294" s="17">
        <v>281</v>
      </c>
      <c r="B294" s="19">
        <v>0.38195601851851851</v>
      </c>
      <c r="C294" s="17">
        <v>99.4</v>
      </c>
      <c r="D294" s="17">
        <v>6.2</v>
      </c>
      <c r="E294" s="17">
        <v>8.2819999999999994E-3</v>
      </c>
      <c r="F294" s="17">
        <v>0.40100000000000002</v>
      </c>
      <c r="G294" s="17">
        <v>0.96690200000000004</v>
      </c>
      <c r="H294" s="17">
        <v>0.34546399999999999</v>
      </c>
      <c r="I294" s="17">
        <v>0.57857899999999995</v>
      </c>
      <c r="J294" s="17">
        <v>0.23311499999999999</v>
      </c>
      <c r="K294" s="17">
        <v>0.40290900000000002</v>
      </c>
      <c r="L294" s="17">
        <v>682.3</v>
      </c>
      <c r="M294" s="17">
        <v>0.236239</v>
      </c>
      <c r="N294" s="17">
        <v>790</v>
      </c>
      <c r="O294" s="17">
        <v>0</v>
      </c>
      <c r="P294" s="17">
        <v>0</v>
      </c>
      <c r="Q294" s="17">
        <v>0.973329</v>
      </c>
      <c r="R294" s="17">
        <v>0.30227700000000002</v>
      </c>
      <c r="S294" s="17">
        <v>0.53433900000000001</v>
      </c>
      <c r="T294" s="17">
        <v>0.23206199999999999</v>
      </c>
      <c r="U294" s="17">
        <v>0.43429699999999999</v>
      </c>
      <c r="V294" s="17">
        <v>665</v>
      </c>
      <c r="W294" s="17">
        <v>0.205316</v>
      </c>
      <c r="X294" s="17">
        <v>514</v>
      </c>
      <c r="Y294" s="17">
        <v>0</v>
      </c>
      <c r="Z294" s="17">
        <v>0</v>
      </c>
      <c r="AA294" s="17">
        <v>0.66814899999999999</v>
      </c>
      <c r="AB294" s="17">
        <v>1.95788E-2</v>
      </c>
      <c r="AC294" s="17">
        <v>0.30682100000000001</v>
      </c>
      <c r="AD294" s="17">
        <v>0.25</v>
      </c>
      <c r="AE294" s="17">
        <v>1217.3</v>
      </c>
    </row>
    <row r="295" spans="1:31">
      <c r="A295" s="17">
        <v>282</v>
      </c>
      <c r="B295" s="19">
        <v>0.38201388888888888</v>
      </c>
      <c r="C295" s="17">
        <v>98.5</v>
      </c>
      <c r="D295" s="17">
        <v>6.2</v>
      </c>
      <c r="E295" s="17">
        <v>8.1150000000000007E-3</v>
      </c>
      <c r="F295" s="17">
        <v>0.39300000000000002</v>
      </c>
      <c r="G295" s="17">
        <v>0.98216400000000004</v>
      </c>
      <c r="H295" s="17">
        <v>0.33943299999999998</v>
      </c>
      <c r="I295" s="17">
        <v>0.56643699999999997</v>
      </c>
      <c r="J295" s="17">
        <v>0.22700500000000001</v>
      </c>
      <c r="K295" s="17">
        <v>0.40075899999999998</v>
      </c>
      <c r="L295" s="17">
        <v>657.9</v>
      </c>
      <c r="M295" s="17">
        <v>0.215474</v>
      </c>
      <c r="N295" s="17">
        <v>669</v>
      </c>
      <c r="O295" s="17">
        <v>0</v>
      </c>
      <c r="P295" s="17">
        <v>0</v>
      </c>
      <c r="Q295" s="17">
        <v>0.97491399999999995</v>
      </c>
      <c r="R295" s="17">
        <v>0.302481</v>
      </c>
      <c r="S295" s="17">
        <v>0.53986500000000004</v>
      </c>
      <c r="T295" s="17">
        <v>0.23738300000000001</v>
      </c>
      <c r="U295" s="17">
        <v>0.43970900000000002</v>
      </c>
      <c r="V295" s="17">
        <v>693.6</v>
      </c>
      <c r="W295" s="17">
        <v>0.16902300000000001</v>
      </c>
      <c r="X295" s="17">
        <v>526</v>
      </c>
      <c r="Y295" s="17">
        <v>0</v>
      </c>
      <c r="Z295" s="17">
        <v>0</v>
      </c>
      <c r="AA295" s="17">
        <v>0.67647599999999997</v>
      </c>
      <c r="AB295" s="17">
        <v>1.60421E-2</v>
      </c>
      <c r="AC295" s="17">
        <v>0.30628899999999998</v>
      </c>
      <c r="AD295" s="17">
        <v>0.25</v>
      </c>
      <c r="AE295" s="17">
        <v>1262.5</v>
      </c>
    </row>
    <row r="296" spans="1:31">
      <c r="A296" s="17">
        <v>283</v>
      </c>
      <c r="B296" s="19">
        <v>0.3820601851851852</v>
      </c>
      <c r="C296" s="17">
        <v>97.8</v>
      </c>
      <c r="D296" s="17">
        <v>6.2</v>
      </c>
      <c r="E296" s="17">
        <v>8.6700000000000006E-3</v>
      </c>
      <c r="F296" s="17">
        <v>0.42</v>
      </c>
      <c r="G296" s="17">
        <v>0.96485699999999996</v>
      </c>
      <c r="H296" s="17">
        <v>0.329405</v>
      </c>
      <c r="I296" s="17">
        <v>0.557253</v>
      </c>
      <c r="J296" s="17">
        <v>0.22784799999999999</v>
      </c>
      <c r="K296" s="17">
        <v>0.40887800000000002</v>
      </c>
      <c r="L296" s="17">
        <v>685.5</v>
      </c>
      <c r="M296" s="17">
        <v>0.18324299999999999</v>
      </c>
      <c r="N296" s="17">
        <v>857</v>
      </c>
      <c r="O296" s="17">
        <v>0</v>
      </c>
      <c r="P296" s="17">
        <v>0</v>
      </c>
      <c r="Q296" s="17">
        <v>0.96506199999999998</v>
      </c>
      <c r="R296" s="17">
        <v>0.29883700000000002</v>
      </c>
      <c r="S296" s="17">
        <v>0.546624</v>
      </c>
      <c r="T296" s="17">
        <v>0.24778600000000001</v>
      </c>
      <c r="U296" s="17">
        <v>0.45330300000000001</v>
      </c>
      <c r="V296" s="17">
        <v>707.7</v>
      </c>
      <c r="W296" s="17">
        <v>8.5276000000000005E-2</v>
      </c>
      <c r="X296" s="17">
        <v>751</v>
      </c>
      <c r="Y296" s="17">
        <v>0</v>
      </c>
      <c r="Z296" s="17">
        <v>0</v>
      </c>
      <c r="AA296" s="17">
        <v>0.69738999999999995</v>
      </c>
      <c r="AB296" s="17">
        <v>2.1306200000000001E-2</v>
      </c>
      <c r="AC296" s="17">
        <v>0.30411700000000003</v>
      </c>
      <c r="AD296" s="17">
        <v>0.25</v>
      </c>
      <c r="AE296" s="17">
        <v>1211.5999999999999</v>
      </c>
    </row>
    <row r="297" spans="1:31">
      <c r="A297" s="17">
        <v>284</v>
      </c>
      <c r="B297" s="19">
        <v>0.3821180555555555</v>
      </c>
      <c r="C297" s="17">
        <v>96.7</v>
      </c>
      <c r="D297" s="17">
        <v>6.2</v>
      </c>
      <c r="E297" s="17">
        <v>8.3059999999999991E-3</v>
      </c>
      <c r="F297" s="17">
        <v>0.40200000000000002</v>
      </c>
      <c r="G297" s="17">
        <v>0.974468</v>
      </c>
      <c r="H297" s="17">
        <v>0.34756799999999999</v>
      </c>
      <c r="I297" s="17">
        <v>0.61881600000000003</v>
      </c>
      <c r="J297" s="17">
        <v>0.27124799999999999</v>
      </c>
      <c r="K297" s="17">
        <v>0.438334</v>
      </c>
      <c r="L297" s="17">
        <v>699.4</v>
      </c>
      <c r="M297" s="17">
        <v>0.226826</v>
      </c>
      <c r="N297" s="17">
        <v>587</v>
      </c>
      <c r="O297" s="17">
        <v>0</v>
      </c>
      <c r="P297" s="17">
        <v>0</v>
      </c>
      <c r="Q297" s="17">
        <v>0.96928899999999996</v>
      </c>
      <c r="R297" s="17">
        <v>0.31215999999999999</v>
      </c>
      <c r="S297" s="17">
        <v>0.54093500000000005</v>
      </c>
      <c r="T297" s="17">
        <v>0.22877500000000001</v>
      </c>
      <c r="U297" s="17">
        <v>0.422925</v>
      </c>
      <c r="V297" s="17">
        <v>647.9</v>
      </c>
      <c r="W297" s="17">
        <v>0.135155</v>
      </c>
      <c r="X297" s="17">
        <v>760</v>
      </c>
      <c r="Y297" s="17">
        <v>0</v>
      </c>
      <c r="Z297" s="17">
        <v>0</v>
      </c>
      <c r="AA297" s="17">
        <v>0.65065399999999995</v>
      </c>
      <c r="AB297" s="17">
        <v>1.4996300000000001E-2</v>
      </c>
      <c r="AC297" s="17">
        <v>0.31559100000000001</v>
      </c>
      <c r="AD297" s="17">
        <v>0.25</v>
      </c>
      <c r="AE297" s="17">
        <v>1187.5999999999999</v>
      </c>
    </row>
    <row r="298" spans="1:31">
      <c r="A298" s="17">
        <v>285</v>
      </c>
      <c r="B298" s="19">
        <v>0.38216435185185182</v>
      </c>
      <c r="C298" s="17">
        <v>96</v>
      </c>
      <c r="D298" s="17">
        <v>6.2</v>
      </c>
      <c r="E298" s="17">
        <v>7.7380000000000001E-3</v>
      </c>
      <c r="F298" s="17">
        <v>0.374</v>
      </c>
      <c r="G298" s="17">
        <v>0.96636900000000003</v>
      </c>
      <c r="H298" s="17">
        <v>0.33227699999999999</v>
      </c>
      <c r="I298" s="17">
        <v>0.56922600000000001</v>
      </c>
      <c r="J298" s="17">
        <v>0.23694899999999999</v>
      </c>
      <c r="K298" s="17">
        <v>0.416265</v>
      </c>
      <c r="L298" s="17">
        <v>654.5</v>
      </c>
      <c r="M298" s="17">
        <v>0.146097</v>
      </c>
      <c r="N298" s="17">
        <v>470</v>
      </c>
      <c r="O298" s="17">
        <v>0</v>
      </c>
      <c r="P298" s="17">
        <v>0</v>
      </c>
      <c r="Q298" s="17">
        <v>0.96654300000000004</v>
      </c>
      <c r="R298" s="17">
        <v>0.32653700000000002</v>
      </c>
      <c r="S298" s="17">
        <v>0.56240299999999999</v>
      </c>
      <c r="T298" s="17">
        <v>0.23586499999999999</v>
      </c>
      <c r="U298" s="17">
        <v>0.41938799999999998</v>
      </c>
      <c r="V298" s="17">
        <v>622.9</v>
      </c>
      <c r="W298" s="17">
        <v>0.238096</v>
      </c>
      <c r="X298" s="17">
        <v>447</v>
      </c>
      <c r="Y298" s="17">
        <v>0</v>
      </c>
      <c r="Z298" s="17">
        <v>0</v>
      </c>
      <c r="AA298" s="17">
        <v>0.64521300000000004</v>
      </c>
      <c r="AB298" s="17">
        <v>1.1261800000000001E-2</v>
      </c>
      <c r="AC298" s="17">
        <v>0.32919399999999999</v>
      </c>
      <c r="AD298" s="17">
        <v>0.25</v>
      </c>
      <c r="AE298" s="17">
        <v>1269</v>
      </c>
    </row>
    <row r="299" spans="1:31">
      <c r="A299" s="17">
        <v>286</v>
      </c>
      <c r="B299" s="19">
        <v>0.38222222222222224</v>
      </c>
      <c r="C299" s="17">
        <v>95.4</v>
      </c>
      <c r="D299" s="17">
        <v>6.2</v>
      </c>
      <c r="E299" s="17">
        <v>9.1160000000000008E-3</v>
      </c>
      <c r="F299" s="17">
        <v>0.441</v>
      </c>
      <c r="G299" s="17">
        <v>0.96031299999999997</v>
      </c>
      <c r="H299" s="17">
        <v>0.32652999999999999</v>
      </c>
      <c r="I299" s="17">
        <v>0.56398400000000004</v>
      </c>
      <c r="J299" s="17">
        <v>0.237453</v>
      </c>
      <c r="K299" s="17">
        <v>0.42102899999999999</v>
      </c>
      <c r="L299" s="17">
        <v>740.5</v>
      </c>
      <c r="M299" s="17">
        <v>0.118767</v>
      </c>
      <c r="N299" s="17">
        <v>859</v>
      </c>
      <c r="O299" s="17">
        <v>0</v>
      </c>
      <c r="P299" s="17">
        <v>0</v>
      </c>
      <c r="Q299" s="17">
        <v>0.97462700000000002</v>
      </c>
      <c r="R299" s="17">
        <v>0.30525999999999998</v>
      </c>
      <c r="S299" s="17">
        <v>0.54703299999999999</v>
      </c>
      <c r="T299" s="17">
        <v>0.24177299999999999</v>
      </c>
      <c r="U299" s="17">
        <v>0.441971</v>
      </c>
      <c r="V299" s="17">
        <v>644.9</v>
      </c>
      <c r="W299" s="17">
        <v>6.1011999999999997E-2</v>
      </c>
      <c r="X299" s="17">
        <v>682</v>
      </c>
      <c r="Y299" s="17">
        <v>0</v>
      </c>
      <c r="Z299" s="17">
        <v>0</v>
      </c>
      <c r="AA299" s="17">
        <v>0.679956</v>
      </c>
      <c r="AB299" s="17">
        <v>2.3035900000000002E-2</v>
      </c>
      <c r="AC299" s="17">
        <v>0.31082900000000002</v>
      </c>
      <c r="AD299" s="17">
        <v>0.25</v>
      </c>
      <c r="AE299" s="17">
        <v>1121.5999999999999</v>
      </c>
    </row>
    <row r="300" spans="1:31">
      <c r="A300" s="17">
        <v>287</v>
      </c>
      <c r="B300" s="19">
        <v>0.3822800925925926</v>
      </c>
      <c r="C300" s="17">
        <v>94.7</v>
      </c>
      <c r="D300" s="17">
        <v>6.2</v>
      </c>
      <c r="E300" s="17">
        <v>8.4209999999999997E-3</v>
      </c>
      <c r="F300" s="17">
        <v>0.40699999999999997</v>
      </c>
      <c r="G300" s="17">
        <v>0.97622200000000003</v>
      </c>
      <c r="H300" s="17">
        <v>0.34204299999999999</v>
      </c>
      <c r="I300" s="17">
        <v>0.60743199999999997</v>
      </c>
      <c r="J300" s="17">
        <v>0.26538899999999999</v>
      </c>
      <c r="K300" s="17">
        <v>0.43690400000000001</v>
      </c>
      <c r="L300" s="17">
        <v>696.6</v>
      </c>
      <c r="M300" s="17">
        <v>0.180668</v>
      </c>
      <c r="N300" s="17">
        <v>740</v>
      </c>
      <c r="O300" s="17">
        <v>0</v>
      </c>
      <c r="P300" s="17">
        <v>0</v>
      </c>
      <c r="Q300" s="17">
        <v>0.96711100000000005</v>
      </c>
      <c r="R300" s="17">
        <v>0.32591900000000001</v>
      </c>
      <c r="S300" s="17">
        <v>0.57390699999999994</v>
      </c>
      <c r="T300" s="17">
        <v>0.24798799999999999</v>
      </c>
      <c r="U300" s="17">
        <v>0.43210500000000002</v>
      </c>
      <c r="V300" s="17">
        <v>664.3</v>
      </c>
      <c r="W300" s="17">
        <v>0.22756599999999999</v>
      </c>
      <c r="X300" s="17">
        <v>754</v>
      </c>
      <c r="Y300" s="17">
        <v>0</v>
      </c>
      <c r="Z300" s="17">
        <v>0</v>
      </c>
      <c r="AA300" s="17">
        <v>0.66477699999999995</v>
      </c>
      <c r="AB300" s="17">
        <v>1.8745399999999999E-2</v>
      </c>
      <c r="AC300" s="17">
        <v>0.33056799999999997</v>
      </c>
      <c r="AD300" s="17">
        <v>0.25</v>
      </c>
      <c r="AE300" s="17">
        <v>1192.3</v>
      </c>
    </row>
    <row r="301" spans="1:31">
      <c r="A301" s="17">
        <v>288</v>
      </c>
      <c r="B301" s="19">
        <v>0.38232638888888887</v>
      </c>
      <c r="C301" s="17">
        <v>93.2</v>
      </c>
      <c r="D301" s="17">
        <v>6.2</v>
      </c>
      <c r="E301" s="17">
        <v>8.4329999999999995E-3</v>
      </c>
      <c r="F301" s="17">
        <v>0.40799999999999997</v>
      </c>
      <c r="G301" s="17">
        <v>0.96232600000000001</v>
      </c>
      <c r="H301" s="17">
        <v>0.34352500000000002</v>
      </c>
      <c r="I301" s="17">
        <v>0.58802699999999997</v>
      </c>
      <c r="J301" s="17">
        <v>0.244502</v>
      </c>
      <c r="K301" s="17">
        <v>0.41580099999999998</v>
      </c>
      <c r="L301" s="17">
        <v>682.7</v>
      </c>
      <c r="M301" s="17">
        <v>0.10091799999999999</v>
      </c>
      <c r="N301" s="17">
        <v>663</v>
      </c>
      <c r="O301" s="17">
        <v>0</v>
      </c>
      <c r="P301" s="17">
        <v>0</v>
      </c>
      <c r="Q301" s="17">
        <v>0.98123000000000005</v>
      </c>
      <c r="R301" s="17">
        <v>0.30840400000000001</v>
      </c>
      <c r="S301" s="17">
        <v>0.55123299999999997</v>
      </c>
      <c r="T301" s="17">
        <v>0.24282899999999999</v>
      </c>
      <c r="U301" s="17">
        <v>0.44052000000000002</v>
      </c>
      <c r="V301" s="17">
        <v>726.8</v>
      </c>
      <c r="W301" s="17">
        <v>0.30925799999999998</v>
      </c>
      <c r="X301" s="17">
        <v>648</v>
      </c>
      <c r="Y301" s="17">
        <v>0</v>
      </c>
      <c r="Z301" s="17">
        <v>0</v>
      </c>
      <c r="AA301" s="17">
        <v>0.67772299999999996</v>
      </c>
      <c r="AB301" s="17">
        <v>1.6495800000000001E-2</v>
      </c>
      <c r="AC301" s="17">
        <v>0.31240899999999999</v>
      </c>
      <c r="AD301" s="17">
        <v>0.25</v>
      </c>
      <c r="AE301" s="17">
        <v>1216.5</v>
      </c>
    </row>
    <row r="302" spans="1:31">
      <c r="A302" s="17">
        <v>289</v>
      </c>
      <c r="B302" s="19">
        <v>0.38238425925925923</v>
      </c>
      <c r="C302" s="17">
        <v>92.9</v>
      </c>
      <c r="D302" s="17">
        <v>6.2</v>
      </c>
      <c r="E302" s="17">
        <v>8.4469999999999996E-3</v>
      </c>
      <c r="F302" s="17">
        <v>0.40899999999999997</v>
      </c>
      <c r="G302" s="17">
        <v>0.978773</v>
      </c>
      <c r="H302" s="17">
        <v>0.36316100000000001</v>
      </c>
      <c r="I302" s="17">
        <v>0.62423099999999998</v>
      </c>
      <c r="J302" s="17">
        <v>0.26107000000000002</v>
      </c>
      <c r="K302" s="17">
        <v>0.41822599999999999</v>
      </c>
      <c r="L302" s="17">
        <v>681.8</v>
      </c>
      <c r="M302" s="17">
        <v>0.235155</v>
      </c>
      <c r="N302" s="17">
        <v>982</v>
      </c>
      <c r="O302" s="17">
        <v>0</v>
      </c>
      <c r="P302" s="17">
        <v>0</v>
      </c>
      <c r="Q302" s="17">
        <v>0.97338000000000002</v>
      </c>
      <c r="R302" s="17">
        <v>0.33102900000000002</v>
      </c>
      <c r="S302" s="17">
        <v>0.59682599999999997</v>
      </c>
      <c r="T302" s="17">
        <v>0.26579799999999998</v>
      </c>
      <c r="U302" s="17">
        <v>0.44535200000000003</v>
      </c>
      <c r="V302" s="17">
        <v>656.6</v>
      </c>
      <c r="W302" s="17">
        <v>0.20082700000000001</v>
      </c>
      <c r="X302" s="17">
        <v>652</v>
      </c>
      <c r="Y302" s="17">
        <v>0</v>
      </c>
      <c r="Z302" s="17">
        <v>0</v>
      </c>
      <c r="AA302" s="17">
        <v>0.68515700000000002</v>
      </c>
      <c r="AB302" s="17">
        <v>2.4223700000000001E-2</v>
      </c>
      <c r="AC302" s="17">
        <v>0.33746700000000002</v>
      </c>
      <c r="AD302" s="17">
        <v>0.25</v>
      </c>
      <c r="AE302" s="17">
        <v>1218.2</v>
      </c>
    </row>
    <row r="303" spans="1:31">
      <c r="A303" s="17">
        <v>290</v>
      </c>
      <c r="B303" s="19">
        <v>0.38243055555555555</v>
      </c>
      <c r="C303" s="17">
        <v>92.3</v>
      </c>
      <c r="D303" s="17">
        <v>7</v>
      </c>
      <c r="E303" s="17">
        <v>9.4330000000000004E-3</v>
      </c>
      <c r="F303" s="17">
        <v>0.45600000000000002</v>
      </c>
      <c r="G303" s="17">
        <v>0.97394700000000001</v>
      </c>
      <c r="H303" s="17">
        <v>0.37529600000000002</v>
      </c>
      <c r="I303" s="17">
        <v>0.66632000000000002</v>
      </c>
      <c r="J303" s="17">
        <v>0.291024</v>
      </c>
      <c r="K303" s="17">
        <v>0.43676300000000001</v>
      </c>
      <c r="L303" s="17">
        <v>671.7</v>
      </c>
      <c r="M303" s="17">
        <v>0.170852</v>
      </c>
      <c r="N303" s="17">
        <v>1203</v>
      </c>
      <c r="O303" s="17">
        <v>0</v>
      </c>
      <c r="P303" s="17">
        <v>0</v>
      </c>
      <c r="Q303" s="17">
        <v>0.96907100000000002</v>
      </c>
      <c r="R303" s="17">
        <v>0.36322199999999999</v>
      </c>
      <c r="S303" s="17">
        <v>0.65533600000000003</v>
      </c>
      <c r="T303" s="17">
        <v>0.29211399999999998</v>
      </c>
      <c r="U303" s="17">
        <v>0.445747</v>
      </c>
      <c r="V303" s="17">
        <v>654.9</v>
      </c>
      <c r="W303" s="17">
        <v>0.26882</v>
      </c>
      <c r="X303" s="17">
        <v>641</v>
      </c>
      <c r="Y303" s="17">
        <v>0</v>
      </c>
      <c r="Z303" s="17">
        <v>0</v>
      </c>
      <c r="AA303" s="17">
        <v>0.68576400000000004</v>
      </c>
      <c r="AB303" s="17">
        <v>3.3087600000000002E-2</v>
      </c>
      <c r="AC303" s="17">
        <v>0.37288700000000002</v>
      </c>
      <c r="AD303" s="17">
        <v>0.25</v>
      </c>
      <c r="AE303" s="17">
        <v>1236.5</v>
      </c>
    </row>
    <row r="304" spans="1:31">
      <c r="A304" s="17">
        <v>291</v>
      </c>
      <c r="B304" s="19">
        <v>0.38248842592592597</v>
      </c>
      <c r="C304" s="17">
        <v>90.7</v>
      </c>
      <c r="D304" s="17">
        <v>7</v>
      </c>
      <c r="E304" s="17">
        <v>1.0399E-2</v>
      </c>
      <c r="F304" s="17">
        <v>0.503</v>
      </c>
      <c r="G304" s="17">
        <v>0.98070299999999999</v>
      </c>
      <c r="H304" s="17">
        <v>0.39227099999999998</v>
      </c>
      <c r="I304" s="17">
        <v>0.71540000000000004</v>
      </c>
      <c r="J304" s="17">
        <v>0.323129</v>
      </c>
      <c r="K304" s="17">
        <v>0.45167499999999999</v>
      </c>
      <c r="L304" s="17">
        <v>684.4</v>
      </c>
      <c r="M304" s="17">
        <v>0.23333999999999999</v>
      </c>
      <c r="N304" s="17">
        <v>419</v>
      </c>
      <c r="O304" s="17">
        <v>0</v>
      </c>
      <c r="P304" s="17">
        <v>0</v>
      </c>
      <c r="Q304" s="17">
        <v>0.98112900000000003</v>
      </c>
      <c r="R304" s="17">
        <v>0.375809</v>
      </c>
      <c r="S304" s="17">
        <v>0.71177100000000004</v>
      </c>
      <c r="T304" s="17">
        <v>0.33596199999999998</v>
      </c>
      <c r="U304" s="17">
        <v>0.47200799999999998</v>
      </c>
      <c r="V304" s="17">
        <v>644.20000000000005</v>
      </c>
      <c r="W304" s="17">
        <v>8.9811000000000002E-2</v>
      </c>
      <c r="X304" s="17">
        <v>513</v>
      </c>
      <c r="Y304" s="17">
        <v>0</v>
      </c>
      <c r="Z304" s="17">
        <v>0</v>
      </c>
      <c r="AA304" s="17">
        <v>0.72616700000000001</v>
      </c>
      <c r="AB304" s="17">
        <v>1.20071E-2</v>
      </c>
      <c r="AC304" s="17">
        <v>0.37984299999999999</v>
      </c>
      <c r="AD304" s="17">
        <v>0.25</v>
      </c>
      <c r="AE304" s="17">
        <v>1213.5999999999999</v>
      </c>
    </row>
    <row r="305" spans="1:31">
      <c r="A305" s="17">
        <v>292</v>
      </c>
      <c r="B305" s="19">
        <v>0.38253472222222223</v>
      </c>
      <c r="C305" s="17">
        <v>90.9</v>
      </c>
      <c r="D305" s="17">
        <v>7</v>
      </c>
      <c r="E305" s="17">
        <v>9.5460000000000007E-3</v>
      </c>
      <c r="F305" s="17">
        <v>0.46200000000000002</v>
      </c>
      <c r="G305" s="17">
        <v>0.97476300000000005</v>
      </c>
      <c r="H305" s="17">
        <v>0.40939500000000001</v>
      </c>
      <c r="I305" s="17">
        <v>0.73362899999999998</v>
      </c>
      <c r="J305" s="17">
        <v>0.324235</v>
      </c>
      <c r="K305" s="17">
        <v>0.44196000000000002</v>
      </c>
      <c r="L305" s="17">
        <v>660.6</v>
      </c>
      <c r="M305" s="17">
        <v>9.8871000000000001E-2</v>
      </c>
      <c r="N305" s="17">
        <v>458</v>
      </c>
      <c r="O305" s="17">
        <v>0</v>
      </c>
      <c r="P305" s="17">
        <v>0</v>
      </c>
      <c r="Q305" s="17">
        <v>0.97904800000000003</v>
      </c>
      <c r="R305" s="17">
        <v>0.41262500000000002</v>
      </c>
      <c r="S305" s="17">
        <v>0.74914199999999997</v>
      </c>
      <c r="T305" s="17">
        <v>0.33651599999999998</v>
      </c>
      <c r="U305" s="17">
        <v>0.44920199999999999</v>
      </c>
      <c r="V305" s="17">
        <v>643.4</v>
      </c>
      <c r="W305" s="17">
        <v>0.26173999999999997</v>
      </c>
      <c r="X305" s="17">
        <v>447</v>
      </c>
      <c r="Y305" s="17">
        <v>0</v>
      </c>
      <c r="Z305" s="17">
        <v>0</v>
      </c>
      <c r="AA305" s="17">
        <v>0.69108099999999995</v>
      </c>
      <c r="AB305" s="17">
        <v>1.2667100000000001E-2</v>
      </c>
      <c r="AC305" s="17">
        <v>0.41688799999999998</v>
      </c>
      <c r="AD305" s="17">
        <v>0.25</v>
      </c>
      <c r="AE305" s="17">
        <v>1257.2</v>
      </c>
    </row>
    <row r="306" spans="1:31">
      <c r="A306" s="17">
        <v>293</v>
      </c>
      <c r="B306" s="19">
        <v>0.3825925925925926</v>
      </c>
      <c r="C306" s="17">
        <v>89.2</v>
      </c>
      <c r="D306" s="17">
        <v>7</v>
      </c>
      <c r="E306" s="17">
        <v>1.0121E-2</v>
      </c>
      <c r="F306" s="17">
        <v>0.49</v>
      </c>
      <c r="G306" s="17">
        <v>0.98362799999999995</v>
      </c>
      <c r="H306" s="17">
        <v>0.41025800000000001</v>
      </c>
      <c r="I306" s="17">
        <v>0.72857799999999995</v>
      </c>
      <c r="J306" s="17">
        <v>0.31831999999999999</v>
      </c>
      <c r="K306" s="17">
        <v>0.43690600000000002</v>
      </c>
      <c r="L306" s="17">
        <v>676.6</v>
      </c>
      <c r="M306" s="17">
        <v>0.27800000000000002</v>
      </c>
      <c r="N306" s="17">
        <v>830</v>
      </c>
      <c r="O306" s="17">
        <v>0</v>
      </c>
      <c r="P306" s="17">
        <v>0</v>
      </c>
      <c r="Q306" s="17">
        <v>0.98605799999999999</v>
      </c>
      <c r="R306" s="17">
        <v>0.40911900000000001</v>
      </c>
      <c r="S306" s="17">
        <v>0.77194600000000002</v>
      </c>
      <c r="T306" s="17">
        <v>0.36282799999999998</v>
      </c>
      <c r="U306" s="17">
        <v>0.47001700000000002</v>
      </c>
      <c r="V306" s="17">
        <v>641.20000000000005</v>
      </c>
      <c r="W306" s="17">
        <v>0.17763599999999999</v>
      </c>
      <c r="X306" s="17">
        <v>509</v>
      </c>
      <c r="Y306" s="17">
        <v>0</v>
      </c>
      <c r="Z306" s="17">
        <v>0</v>
      </c>
      <c r="AA306" s="17">
        <v>0.72310300000000005</v>
      </c>
      <c r="AB306" s="17">
        <v>2.3243199999999999E-2</v>
      </c>
      <c r="AC306" s="17">
        <v>0.41755199999999998</v>
      </c>
      <c r="AD306" s="17">
        <v>0.25</v>
      </c>
      <c r="AE306" s="17">
        <v>1227.5</v>
      </c>
    </row>
    <row r="307" spans="1:31">
      <c r="A307" s="17">
        <v>294</v>
      </c>
      <c r="B307" s="19">
        <v>0.38263888888888892</v>
      </c>
      <c r="C307" s="17">
        <v>89.6</v>
      </c>
      <c r="D307" s="17">
        <v>7</v>
      </c>
      <c r="E307" s="17">
        <v>9.4549999999999999E-3</v>
      </c>
      <c r="F307" s="17">
        <v>0.45800000000000002</v>
      </c>
      <c r="G307" s="17">
        <v>0.97740800000000005</v>
      </c>
      <c r="H307" s="17">
        <v>0.43101699999999998</v>
      </c>
      <c r="I307" s="17">
        <v>0.75248099999999996</v>
      </c>
      <c r="J307" s="17">
        <v>0.321463</v>
      </c>
      <c r="K307" s="17">
        <v>0.427205</v>
      </c>
      <c r="L307" s="17">
        <v>637.1</v>
      </c>
      <c r="M307" s="17">
        <v>0.28956199999999999</v>
      </c>
      <c r="N307" s="17">
        <v>1030</v>
      </c>
      <c r="O307" s="17">
        <v>0</v>
      </c>
      <c r="P307" s="17">
        <v>0</v>
      </c>
      <c r="Q307" s="17">
        <v>0.98480999999999996</v>
      </c>
      <c r="R307" s="17">
        <v>0.390824</v>
      </c>
      <c r="S307" s="17">
        <v>0.73486499999999999</v>
      </c>
      <c r="T307" s="17">
        <v>0.34404099999999999</v>
      </c>
      <c r="U307" s="17">
        <v>0.468169</v>
      </c>
      <c r="V307" s="17">
        <v>634</v>
      </c>
      <c r="W307" s="17">
        <v>0.168987</v>
      </c>
      <c r="X307" s="17">
        <v>792</v>
      </c>
      <c r="Y307" s="17">
        <v>0</v>
      </c>
      <c r="Z307" s="17">
        <v>0</v>
      </c>
      <c r="AA307" s="17">
        <v>0.72025899999999998</v>
      </c>
      <c r="AB307" s="17">
        <v>2.70303E-2</v>
      </c>
      <c r="AC307" s="17">
        <v>0.40012399999999998</v>
      </c>
      <c r="AD307" s="17">
        <v>0.25</v>
      </c>
      <c r="AE307" s="17">
        <v>1303.7</v>
      </c>
    </row>
    <row r="308" spans="1:31">
      <c r="A308" s="17">
        <v>295</v>
      </c>
      <c r="B308" s="19">
        <v>0.38269675925925922</v>
      </c>
      <c r="C308" s="17">
        <v>87.8</v>
      </c>
      <c r="D308" s="17">
        <v>7</v>
      </c>
      <c r="E308" s="17">
        <v>9.9839999999999998E-3</v>
      </c>
      <c r="F308" s="17">
        <v>0.48299999999999998</v>
      </c>
      <c r="G308" s="17">
        <v>0.98268299999999997</v>
      </c>
      <c r="H308" s="17">
        <v>0.450548</v>
      </c>
      <c r="I308" s="17">
        <v>0.80455299999999996</v>
      </c>
      <c r="J308" s="17">
        <v>0.35400500000000001</v>
      </c>
      <c r="K308" s="17">
        <v>0.440002</v>
      </c>
      <c r="L308" s="17">
        <v>664.6</v>
      </c>
      <c r="M308" s="17">
        <v>0.156219</v>
      </c>
      <c r="N308" s="17">
        <v>479</v>
      </c>
      <c r="O308" s="17">
        <v>0</v>
      </c>
      <c r="P308" s="17">
        <v>0</v>
      </c>
      <c r="Q308" s="17">
        <v>0.98280699999999999</v>
      </c>
      <c r="R308" s="17">
        <v>0.40673799999999999</v>
      </c>
      <c r="S308" s="17">
        <v>0.76349500000000003</v>
      </c>
      <c r="T308" s="17">
        <v>0.35675699999999999</v>
      </c>
      <c r="U308" s="17">
        <v>0.46726800000000002</v>
      </c>
      <c r="V308" s="17">
        <v>653.4</v>
      </c>
      <c r="W308" s="17">
        <v>0.14194100000000001</v>
      </c>
      <c r="X308" s="17">
        <v>411</v>
      </c>
      <c r="Y308" s="17">
        <v>0</v>
      </c>
      <c r="Z308" s="17">
        <v>0</v>
      </c>
      <c r="AA308" s="17">
        <v>0.71887400000000001</v>
      </c>
      <c r="AB308" s="17">
        <v>1.3318699999999999E-2</v>
      </c>
      <c r="AC308" s="17">
        <v>0.41149000000000002</v>
      </c>
      <c r="AD308" s="17">
        <v>0.25</v>
      </c>
      <c r="AE308" s="17">
        <v>1249.5999999999999</v>
      </c>
    </row>
    <row r="309" spans="1:31">
      <c r="A309" s="17">
        <v>296</v>
      </c>
      <c r="B309" s="19">
        <v>0.38274305555555554</v>
      </c>
      <c r="C309" s="17">
        <v>87.1</v>
      </c>
      <c r="D309" s="17">
        <v>7</v>
      </c>
      <c r="E309" s="17">
        <v>9.5469999999999999E-3</v>
      </c>
      <c r="F309" s="17">
        <v>0.46200000000000002</v>
      </c>
      <c r="G309" s="17">
        <v>0.98397599999999996</v>
      </c>
      <c r="H309" s="17">
        <v>0.47771400000000003</v>
      </c>
      <c r="I309" s="17">
        <v>0.82966899999999999</v>
      </c>
      <c r="J309" s="17">
        <v>0.35195500000000002</v>
      </c>
      <c r="K309" s="17">
        <v>0.42421199999999998</v>
      </c>
      <c r="L309" s="17">
        <v>628.29999999999995</v>
      </c>
      <c r="M309" s="17">
        <v>0.28553899999999999</v>
      </c>
      <c r="N309" s="17">
        <v>530</v>
      </c>
      <c r="O309" s="17">
        <v>0</v>
      </c>
      <c r="P309" s="17">
        <v>0</v>
      </c>
      <c r="Q309" s="17">
        <v>0.98508700000000005</v>
      </c>
      <c r="R309" s="17">
        <v>0.42678500000000003</v>
      </c>
      <c r="S309" s="17">
        <v>0.80969800000000003</v>
      </c>
      <c r="T309" s="17">
        <v>0.38291199999999997</v>
      </c>
      <c r="U309" s="17">
        <v>0.472908</v>
      </c>
      <c r="V309" s="17">
        <v>631.70000000000005</v>
      </c>
      <c r="W309" s="17">
        <v>9.1977000000000003E-2</v>
      </c>
      <c r="X309" s="17">
        <v>524</v>
      </c>
      <c r="Y309" s="17">
        <v>0</v>
      </c>
      <c r="Z309" s="17">
        <v>0</v>
      </c>
      <c r="AA309" s="17">
        <v>0.72755000000000003</v>
      </c>
      <c r="AB309" s="17">
        <v>1.38973E-2</v>
      </c>
      <c r="AC309" s="17">
        <v>0.43210700000000002</v>
      </c>
      <c r="AD309" s="17">
        <v>0.25</v>
      </c>
      <c r="AE309" s="17">
        <v>1321.8</v>
      </c>
    </row>
    <row r="310" spans="1:31">
      <c r="A310" s="17">
        <v>297</v>
      </c>
      <c r="B310" s="19">
        <v>0.38280092592592596</v>
      </c>
      <c r="C310" s="17">
        <v>86.9</v>
      </c>
      <c r="D310" s="17">
        <v>7</v>
      </c>
      <c r="E310" s="17">
        <v>9.3919999999999993E-3</v>
      </c>
      <c r="F310" s="17">
        <v>0.45400000000000001</v>
      </c>
      <c r="G310" s="17">
        <v>0.97927600000000004</v>
      </c>
      <c r="H310" s="17">
        <v>0.459366</v>
      </c>
      <c r="I310" s="17">
        <v>0.83475600000000005</v>
      </c>
      <c r="J310" s="17">
        <v>0.37539</v>
      </c>
      <c r="K310" s="17">
        <v>0.44969999999999999</v>
      </c>
      <c r="L310" s="17">
        <v>619.4</v>
      </c>
      <c r="M310" s="17">
        <v>9.8259999999999997E-3</v>
      </c>
      <c r="N310" s="17">
        <v>534</v>
      </c>
      <c r="O310" s="17">
        <v>0</v>
      </c>
      <c r="P310" s="17">
        <v>0</v>
      </c>
      <c r="Q310" s="17">
        <v>0.98980199999999996</v>
      </c>
      <c r="R310" s="17">
        <v>0.44480700000000001</v>
      </c>
      <c r="S310" s="17">
        <v>0.84225700000000003</v>
      </c>
      <c r="T310" s="17">
        <v>0.39745000000000003</v>
      </c>
      <c r="U310" s="17">
        <v>0.471887</v>
      </c>
      <c r="V310" s="17">
        <v>653.29999999999995</v>
      </c>
      <c r="W310" s="17">
        <v>0.251888</v>
      </c>
      <c r="X310" s="17">
        <v>387</v>
      </c>
      <c r="Y310" s="17">
        <v>0</v>
      </c>
      <c r="Z310" s="17">
        <v>0</v>
      </c>
      <c r="AA310" s="17">
        <v>0.72597999999999996</v>
      </c>
      <c r="AB310" s="17">
        <v>1.38277E-2</v>
      </c>
      <c r="AC310" s="17">
        <v>0.45030300000000001</v>
      </c>
      <c r="AD310" s="17">
        <v>0.25</v>
      </c>
      <c r="AE310" s="17">
        <v>1340.9</v>
      </c>
    </row>
    <row r="311" spans="1:31">
      <c r="A311" s="17">
        <v>298</v>
      </c>
      <c r="B311" s="19">
        <v>0.38284722222222217</v>
      </c>
      <c r="C311" s="17">
        <v>85.4</v>
      </c>
      <c r="D311" s="17">
        <v>7.9</v>
      </c>
      <c r="E311" s="17">
        <v>1.1431999999999999E-2</v>
      </c>
      <c r="F311" s="17">
        <v>0.55300000000000005</v>
      </c>
      <c r="G311" s="17">
        <v>0.98295399999999999</v>
      </c>
      <c r="H311" s="17">
        <v>0.479682</v>
      </c>
      <c r="I311" s="17">
        <v>0.887513</v>
      </c>
      <c r="J311" s="17">
        <v>0.407831</v>
      </c>
      <c r="K311" s="17">
        <v>0.45952100000000001</v>
      </c>
      <c r="L311" s="17">
        <v>637.5</v>
      </c>
      <c r="M311" s="17">
        <v>0.19994000000000001</v>
      </c>
      <c r="N311" s="17">
        <v>702</v>
      </c>
      <c r="O311" s="17">
        <v>0</v>
      </c>
      <c r="P311" s="17">
        <v>0</v>
      </c>
      <c r="Q311" s="17">
        <v>0.98226500000000005</v>
      </c>
      <c r="R311" s="17">
        <v>0.43733699999999998</v>
      </c>
      <c r="S311" s="17">
        <v>0.87403399999999998</v>
      </c>
      <c r="T311" s="17">
        <v>0.43669799999999998</v>
      </c>
      <c r="U311" s="17">
        <v>0.49963400000000002</v>
      </c>
      <c r="V311" s="17">
        <v>667.4</v>
      </c>
      <c r="W311" s="17">
        <v>9.9138000000000004E-2</v>
      </c>
      <c r="X311" s="17">
        <v>447</v>
      </c>
      <c r="Y311" s="17">
        <v>0</v>
      </c>
      <c r="Z311" s="17">
        <v>0</v>
      </c>
      <c r="AA311" s="17">
        <v>0.76866800000000002</v>
      </c>
      <c r="AB311" s="17">
        <v>2.08653E-2</v>
      </c>
      <c r="AC311" s="17">
        <v>0.44644899999999998</v>
      </c>
      <c r="AD311" s="17">
        <v>0.25</v>
      </c>
      <c r="AE311" s="17">
        <v>1302.9000000000001</v>
      </c>
    </row>
    <row r="312" spans="1:31">
      <c r="A312" s="17">
        <v>299</v>
      </c>
      <c r="B312" s="19">
        <v>0.38290509259259259</v>
      </c>
      <c r="C312" s="17">
        <v>85.1</v>
      </c>
      <c r="D312" s="17">
        <v>7.9</v>
      </c>
      <c r="E312" s="17">
        <v>1.0344000000000001E-2</v>
      </c>
      <c r="F312" s="17">
        <v>0.501</v>
      </c>
      <c r="G312" s="17">
        <v>0.98584000000000005</v>
      </c>
      <c r="H312" s="17">
        <v>0.48346099999999997</v>
      </c>
      <c r="I312" s="17">
        <v>0.8931</v>
      </c>
      <c r="J312" s="17">
        <v>0.40963899999999998</v>
      </c>
      <c r="K312" s="17">
        <v>0.458671</v>
      </c>
      <c r="L312" s="17">
        <v>608.5</v>
      </c>
      <c r="M312" s="17">
        <v>0.105125</v>
      </c>
      <c r="N312" s="17">
        <v>625</v>
      </c>
      <c r="O312" s="17">
        <v>0</v>
      </c>
      <c r="P312" s="17">
        <v>0</v>
      </c>
      <c r="Q312" s="17">
        <v>0.98437600000000003</v>
      </c>
      <c r="R312" s="17">
        <v>0.45477400000000001</v>
      </c>
      <c r="S312" s="17">
        <v>0.861568</v>
      </c>
      <c r="T312" s="17">
        <v>0.40679300000000002</v>
      </c>
      <c r="U312" s="17">
        <v>0.47215499999999999</v>
      </c>
      <c r="V312" s="17">
        <v>617.1</v>
      </c>
      <c r="W312" s="17">
        <v>0.19434399999999999</v>
      </c>
      <c r="X312" s="17">
        <v>516</v>
      </c>
      <c r="Y312" s="17">
        <v>0</v>
      </c>
      <c r="Z312" s="17">
        <v>0</v>
      </c>
      <c r="AA312" s="17">
        <v>0.72639200000000004</v>
      </c>
      <c r="AB312" s="17">
        <v>1.7800799999999999E-2</v>
      </c>
      <c r="AC312" s="17">
        <v>0.46201599999999998</v>
      </c>
      <c r="AD312" s="17">
        <v>0.25</v>
      </c>
      <c r="AE312" s="17">
        <v>1364.9</v>
      </c>
    </row>
    <row r="313" spans="1:31">
      <c r="A313" s="17">
        <v>300</v>
      </c>
      <c r="B313" s="19">
        <v>0.38295138888888891</v>
      </c>
      <c r="C313" s="17">
        <v>84.1</v>
      </c>
      <c r="D313" s="17">
        <v>7.9</v>
      </c>
      <c r="E313" s="17">
        <v>1.0597000000000001E-2</v>
      </c>
      <c r="F313" s="17">
        <v>0.51300000000000001</v>
      </c>
      <c r="G313" s="17">
        <v>0.98278900000000002</v>
      </c>
      <c r="H313" s="17">
        <v>0.49914599999999998</v>
      </c>
      <c r="I313" s="17">
        <v>0.888428</v>
      </c>
      <c r="J313" s="17">
        <v>0.38928200000000002</v>
      </c>
      <c r="K313" s="17">
        <v>0.43816899999999998</v>
      </c>
      <c r="L313" s="17">
        <v>617.29999999999995</v>
      </c>
      <c r="M313" s="17">
        <v>0.19781899999999999</v>
      </c>
      <c r="N313" s="17">
        <v>640</v>
      </c>
      <c r="O313" s="17">
        <v>0</v>
      </c>
      <c r="P313" s="17">
        <v>0</v>
      </c>
      <c r="Q313" s="17">
        <v>0.98819999999999997</v>
      </c>
      <c r="R313" s="17">
        <v>0.48674699999999999</v>
      </c>
      <c r="S313" s="17">
        <v>0.93104299999999995</v>
      </c>
      <c r="T313" s="17">
        <v>0.44429600000000002</v>
      </c>
      <c r="U313" s="17">
        <v>0.47720200000000002</v>
      </c>
      <c r="V313" s="17">
        <v>647</v>
      </c>
      <c r="W313" s="17">
        <v>0.271206</v>
      </c>
      <c r="X313" s="17">
        <v>520</v>
      </c>
      <c r="Y313" s="17">
        <v>0</v>
      </c>
      <c r="Z313" s="17">
        <v>0</v>
      </c>
      <c r="AA313" s="17">
        <v>0.73415699999999995</v>
      </c>
      <c r="AB313" s="17">
        <v>1.8484199999999999E-2</v>
      </c>
      <c r="AC313" s="17">
        <v>0.49496000000000001</v>
      </c>
      <c r="AD313" s="17">
        <v>0.25</v>
      </c>
      <c r="AE313" s="17">
        <v>1345.6</v>
      </c>
    </row>
    <row r="314" spans="1:31">
      <c r="A314" s="17">
        <v>301</v>
      </c>
      <c r="B314" s="19">
        <v>0.38300925925925927</v>
      </c>
      <c r="C314" s="17">
        <v>83</v>
      </c>
      <c r="D314" s="17">
        <v>7.9</v>
      </c>
      <c r="E314" s="17">
        <v>1.1115999999999999E-2</v>
      </c>
      <c r="F314" s="17">
        <v>0.53800000000000003</v>
      </c>
      <c r="G314" s="17">
        <v>0.97816800000000004</v>
      </c>
      <c r="H314" s="17">
        <v>0.49060100000000001</v>
      </c>
      <c r="I314" s="17">
        <v>0.88514700000000002</v>
      </c>
      <c r="J314" s="17">
        <v>0.39454499999999998</v>
      </c>
      <c r="K314" s="17">
        <v>0.44574000000000003</v>
      </c>
      <c r="L314" s="17">
        <v>635.70000000000005</v>
      </c>
      <c r="M314" s="17">
        <v>0.23114000000000001</v>
      </c>
      <c r="N314" s="17">
        <v>547</v>
      </c>
      <c r="O314" s="17">
        <v>0</v>
      </c>
      <c r="P314" s="17">
        <v>0</v>
      </c>
      <c r="Q314" s="17">
        <v>0.98314500000000005</v>
      </c>
      <c r="R314" s="17">
        <v>0.46105099999999999</v>
      </c>
      <c r="S314" s="17">
        <v>0.89508500000000002</v>
      </c>
      <c r="T314" s="17">
        <v>0.43403399999999998</v>
      </c>
      <c r="U314" s="17">
        <v>0.48490800000000001</v>
      </c>
      <c r="V314" s="17">
        <v>660.5</v>
      </c>
      <c r="W314" s="17">
        <v>0.15799099999999999</v>
      </c>
      <c r="X314" s="17">
        <v>503</v>
      </c>
      <c r="Y314" s="17">
        <v>0</v>
      </c>
      <c r="Z314" s="17">
        <v>0</v>
      </c>
      <c r="AA314" s="17">
        <v>0.74601200000000001</v>
      </c>
      <c r="AB314" s="17">
        <v>1.6286800000000001E-2</v>
      </c>
      <c r="AC314" s="17">
        <v>0.46811999999999998</v>
      </c>
      <c r="AD314" s="17">
        <v>0.25</v>
      </c>
      <c r="AE314" s="17">
        <v>1306.4000000000001</v>
      </c>
    </row>
    <row r="315" spans="1:31">
      <c r="A315" s="17">
        <v>302</v>
      </c>
      <c r="B315" s="19">
        <v>0.38305555555555554</v>
      </c>
      <c r="C315" s="17">
        <v>82.7</v>
      </c>
      <c r="D315" s="17">
        <v>7.9</v>
      </c>
      <c r="E315" s="17">
        <v>9.9509999999999998E-3</v>
      </c>
      <c r="F315" s="17">
        <v>0.48199999999999998</v>
      </c>
      <c r="G315" s="17">
        <v>0.99115900000000001</v>
      </c>
      <c r="H315" s="17">
        <v>0.51660899999999998</v>
      </c>
      <c r="I315" s="17">
        <v>0.95038999999999996</v>
      </c>
      <c r="J315" s="17">
        <v>0.43378100000000003</v>
      </c>
      <c r="K315" s="17">
        <v>0.456424</v>
      </c>
      <c r="L315" s="17">
        <v>598.79999999999995</v>
      </c>
      <c r="M315" s="17">
        <v>0.21532000000000001</v>
      </c>
      <c r="N315" s="17">
        <v>451</v>
      </c>
      <c r="O315" s="17">
        <v>0</v>
      </c>
      <c r="P315" s="17">
        <v>0</v>
      </c>
      <c r="Q315" s="17">
        <v>0.98657600000000001</v>
      </c>
      <c r="R315" s="17">
        <v>0.46842899999999998</v>
      </c>
      <c r="S315" s="17">
        <v>0.86612500000000003</v>
      </c>
      <c r="T315" s="17">
        <v>0.39769700000000002</v>
      </c>
      <c r="U315" s="17">
        <v>0.45916699999999999</v>
      </c>
      <c r="V315" s="17">
        <v>583.4</v>
      </c>
      <c r="W315" s="17">
        <v>0.21079800000000001</v>
      </c>
      <c r="X315" s="17">
        <v>457</v>
      </c>
      <c r="Y315" s="17">
        <v>0</v>
      </c>
      <c r="Z315" s="17">
        <v>0</v>
      </c>
      <c r="AA315" s="17">
        <v>0.70641100000000001</v>
      </c>
      <c r="AB315" s="17">
        <v>1.2703799999999999E-2</v>
      </c>
      <c r="AC315" s="17">
        <v>0.47348099999999999</v>
      </c>
      <c r="AD315" s="17">
        <v>0.25</v>
      </c>
      <c r="AE315" s="17">
        <v>1387</v>
      </c>
    </row>
    <row r="316" spans="1:31">
      <c r="A316" s="17">
        <v>303</v>
      </c>
      <c r="B316" s="19">
        <v>0.3831134259259259</v>
      </c>
      <c r="C316" s="17">
        <v>81.2</v>
      </c>
      <c r="D316" s="17">
        <v>7.9</v>
      </c>
      <c r="E316" s="17">
        <v>1.0394E-2</v>
      </c>
      <c r="F316" s="17">
        <v>0.503</v>
      </c>
      <c r="G316" s="17">
        <v>0.98862700000000003</v>
      </c>
      <c r="H316" s="17">
        <v>0.51468700000000001</v>
      </c>
      <c r="I316" s="17">
        <v>0.95806899999999995</v>
      </c>
      <c r="J316" s="17">
        <v>0.443382</v>
      </c>
      <c r="K316" s="17">
        <v>0.462787</v>
      </c>
      <c r="L316" s="17">
        <v>610.29999999999995</v>
      </c>
      <c r="M316" s="17">
        <v>0.137601</v>
      </c>
      <c r="N316" s="17">
        <v>570</v>
      </c>
      <c r="O316" s="17">
        <v>0</v>
      </c>
      <c r="P316" s="17">
        <v>0</v>
      </c>
      <c r="Q316" s="17">
        <v>0.99198299999999995</v>
      </c>
      <c r="R316" s="17">
        <v>0.47698000000000002</v>
      </c>
      <c r="S316" s="17">
        <v>0.90391100000000002</v>
      </c>
      <c r="T316" s="17">
        <v>0.426931</v>
      </c>
      <c r="U316" s="17">
        <v>0.47231499999999998</v>
      </c>
      <c r="V316" s="17">
        <v>624.20000000000005</v>
      </c>
      <c r="W316" s="17">
        <v>0.25483299999999998</v>
      </c>
      <c r="X316" s="17">
        <v>509</v>
      </c>
      <c r="Y316" s="17">
        <v>0</v>
      </c>
      <c r="Z316" s="17">
        <v>0</v>
      </c>
      <c r="AA316" s="17">
        <v>0.72663900000000003</v>
      </c>
      <c r="AB316" s="17">
        <v>1.6295799999999999E-2</v>
      </c>
      <c r="AC316" s="17">
        <v>0.48393799999999998</v>
      </c>
      <c r="AD316" s="17">
        <v>0.25</v>
      </c>
      <c r="AE316" s="17">
        <v>1360.9</v>
      </c>
    </row>
    <row r="317" spans="1:31">
      <c r="A317" s="17">
        <v>304</v>
      </c>
      <c r="B317" s="19">
        <v>0.38315972222222222</v>
      </c>
      <c r="C317" s="17">
        <v>81</v>
      </c>
      <c r="D317" s="17">
        <v>7.9</v>
      </c>
      <c r="E317" s="17">
        <v>1.0959E-2</v>
      </c>
      <c r="F317" s="17">
        <v>0.53</v>
      </c>
      <c r="G317" s="17">
        <v>0.98289599999999999</v>
      </c>
      <c r="H317" s="17">
        <v>0.486122</v>
      </c>
      <c r="I317" s="17">
        <v>0.88370400000000005</v>
      </c>
      <c r="J317" s="17">
        <v>0.39758199999999999</v>
      </c>
      <c r="K317" s="17">
        <v>0.44990400000000003</v>
      </c>
      <c r="L317" s="17">
        <v>630.70000000000005</v>
      </c>
      <c r="M317" s="17">
        <v>0.13581499999999999</v>
      </c>
      <c r="N317" s="17">
        <v>624</v>
      </c>
      <c r="O317" s="17">
        <v>0</v>
      </c>
      <c r="P317" s="17">
        <v>0</v>
      </c>
      <c r="Q317" s="17">
        <v>0.98640300000000003</v>
      </c>
      <c r="R317" s="17">
        <v>0.470665</v>
      </c>
      <c r="S317" s="17">
        <v>0.91028100000000001</v>
      </c>
      <c r="T317" s="17">
        <v>0.43961499999999998</v>
      </c>
      <c r="U317" s="17">
        <v>0.48294500000000001</v>
      </c>
      <c r="V317" s="17">
        <v>641.79999999999995</v>
      </c>
      <c r="W317" s="17">
        <v>0.14163999999999999</v>
      </c>
      <c r="X317" s="17">
        <v>385</v>
      </c>
      <c r="Y317" s="17">
        <v>0</v>
      </c>
      <c r="Z317" s="17">
        <v>0</v>
      </c>
      <c r="AA317" s="17">
        <v>0.74299199999999999</v>
      </c>
      <c r="AB317" s="17">
        <v>1.8399499999999999E-2</v>
      </c>
      <c r="AC317" s="17">
        <v>0.47875400000000001</v>
      </c>
      <c r="AD317" s="17">
        <v>0.25</v>
      </c>
      <c r="AE317" s="17">
        <v>1317</v>
      </c>
    </row>
    <row r="318" spans="1:31">
      <c r="A318" s="17">
        <v>305</v>
      </c>
      <c r="B318" s="19">
        <v>0.38321759259259264</v>
      </c>
      <c r="C318" s="17">
        <v>80.3</v>
      </c>
      <c r="D318" s="17">
        <v>7.9</v>
      </c>
      <c r="E318" s="17">
        <v>1.1944E-2</v>
      </c>
      <c r="F318" s="17">
        <v>0.57799999999999996</v>
      </c>
      <c r="G318" s="17">
        <v>0.98339200000000004</v>
      </c>
      <c r="H318" s="17">
        <v>0.48579499999999998</v>
      </c>
      <c r="I318" s="17">
        <v>0.90590700000000002</v>
      </c>
      <c r="J318" s="17">
        <v>0.42011199999999999</v>
      </c>
      <c r="K318" s="17">
        <v>0.46374799999999999</v>
      </c>
      <c r="L318" s="17">
        <v>672.4</v>
      </c>
      <c r="M318" s="17">
        <v>6.9889000000000007E-2</v>
      </c>
      <c r="N318" s="17">
        <v>455</v>
      </c>
      <c r="O318" s="17">
        <v>0</v>
      </c>
      <c r="P318" s="17">
        <v>0</v>
      </c>
      <c r="Q318" s="17">
        <v>0.986487</v>
      </c>
      <c r="R318" s="17">
        <v>0.46034599999999998</v>
      </c>
      <c r="S318" s="17">
        <v>0.90563199999999999</v>
      </c>
      <c r="T318" s="17">
        <v>0.44528699999999999</v>
      </c>
      <c r="U318" s="17">
        <v>0.49168600000000001</v>
      </c>
      <c r="V318" s="17">
        <v>607.79999999999995</v>
      </c>
      <c r="W318" s="17">
        <v>0.101712</v>
      </c>
      <c r="X318" s="17">
        <v>491</v>
      </c>
      <c r="Y318" s="17">
        <v>0</v>
      </c>
      <c r="Z318" s="17">
        <v>0</v>
      </c>
      <c r="AA318" s="17">
        <v>0.75644</v>
      </c>
      <c r="AB318" s="17">
        <v>1.4378800000000001E-2</v>
      </c>
      <c r="AC318" s="17">
        <v>0.466748</v>
      </c>
      <c r="AD318" s="17">
        <v>0.25</v>
      </c>
      <c r="AE318" s="17">
        <v>1235.2</v>
      </c>
    </row>
    <row r="319" spans="1:31">
      <c r="A319" s="17">
        <v>306</v>
      </c>
      <c r="B319" s="19">
        <v>0.3832638888888889</v>
      </c>
      <c r="C319" s="17">
        <v>78.900000000000006</v>
      </c>
      <c r="D319" s="17">
        <v>8.8000000000000007</v>
      </c>
      <c r="E319" s="17">
        <v>1.1842E-2</v>
      </c>
      <c r="F319" s="17">
        <v>0.57299999999999995</v>
      </c>
      <c r="G319" s="17">
        <v>0.98627200000000004</v>
      </c>
      <c r="H319" s="17">
        <v>0.52676699999999999</v>
      </c>
      <c r="I319" s="17">
        <v>0.94506500000000004</v>
      </c>
      <c r="J319" s="17">
        <v>0.418298</v>
      </c>
      <c r="K319" s="17">
        <v>0.44261299999999998</v>
      </c>
      <c r="L319" s="17">
        <v>623.9</v>
      </c>
      <c r="M319" s="17">
        <v>0.237846</v>
      </c>
      <c r="N319" s="17">
        <v>544</v>
      </c>
      <c r="O319" s="17">
        <v>0</v>
      </c>
      <c r="P319" s="17">
        <v>0</v>
      </c>
      <c r="Q319" s="17">
        <v>0.98889099999999996</v>
      </c>
      <c r="R319" s="17">
        <v>0.47191699999999998</v>
      </c>
      <c r="S319" s="17">
        <v>0.89787899999999998</v>
      </c>
      <c r="T319" s="17">
        <v>0.42596200000000001</v>
      </c>
      <c r="U319" s="17">
        <v>0.47440900000000003</v>
      </c>
      <c r="V319" s="17">
        <v>585.1</v>
      </c>
      <c r="W319" s="17">
        <v>0.15509999999999999</v>
      </c>
      <c r="X319" s="17">
        <v>433</v>
      </c>
      <c r="Y319" s="17">
        <v>0</v>
      </c>
      <c r="Z319" s="17">
        <v>0</v>
      </c>
      <c r="AA319" s="17">
        <v>0.72985999999999995</v>
      </c>
      <c r="AB319" s="17">
        <v>1.7649999999999999E-2</v>
      </c>
      <c r="AC319" s="17">
        <v>0.479435</v>
      </c>
      <c r="AD319" s="17">
        <v>0.25</v>
      </c>
      <c r="AE319" s="17">
        <v>1331.3</v>
      </c>
    </row>
    <row r="320" spans="1:31">
      <c r="A320" s="17">
        <v>307</v>
      </c>
      <c r="B320" s="19">
        <v>0.38332175925925926</v>
      </c>
      <c r="C320" s="17">
        <v>78.900000000000006</v>
      </c>
      <c r="D320" s="17">
        <v>8.8000000000000007</v>
      </c>
      <c r="E320" s="17">
        <v>1.2015E-2</v>
      </c>
      <c r="F320" s="17">
        <v>0.58099999999999996</v>
      </c>
      <c r="G320" s="17">
        <v>0.98742200000000002</v>
      </c>
      <c r="H320" s="17">
        <v>0.51134199999999996</v>
      </c>
      <c r="I320" s="17">
        <v>0.95454300000000003</v>
      </c>
      <c r="J320" s="17">
        <v>0.44320199999999998</v>
      </c>
      <c r="K320" s="17">
        <v>0.464308</v>
      </c>
      <c r="L320" s="17">
        <v>601.29999999999995</v>
      </c>
      <c r="M320" s="17">
        <v>6.3839999999999994E-2</v>
      </c>
      <c r="N320" s="17">
        <v>607</v>
      </c>
      <c r="O320" s="17">
        <v>0</v>
      </c>
      <c r="P320" s="17">
        <v>0</v>
      </c>
      <c r="Q320" s="17">
        <v>0.98801000000000005</v>
      </c>
      <c r="R320" s="17">
        <v>0.47698200000000002</v>
      </c>
      <c r="S320" s="17">
        <v>0.95416900000000004</v>
      </c>
      <c r="T320" s="17">
        <v>0.47718699999999997</v>
      </c>
      <c r="U320" s="17">
        <v>0.50010699999999997</v>
      </c>
      <c r="V320" s="17">
        <v>638.70000000000005</v>
      </c>
      <c r="W320" s="17">
        <v>6.6160999999999998E-2</v>
      </c>
      <c r="X320" s="17">
        <v>403</v>
      </c>
      <c r="Y320" s="17">
        <v>0</v>
      </c>
      <c r="Z320" s="17">
        <v>0</v>
      </c>
      <c r="AA320" s="17">
        <v>0.76939599999999997</v>
      </c>
      <c r="AB320" s="17">
        <v>1.8955199999999998E-2</v>
      </c>
      <c r="AC320" s="17">
        <v>0.48602699999999999</v>
      </c>
      <c r="AD320" s="17">
        <v>0.25</v>
      </c>
      <c r="AE320" s="17">
        <v>1381.3</v>
      </c>
    </row>
    <row r="321" spans="1:31">
      <c r="A321" s="17">
        <v>308</v>
      </c>
      <c r="B321" s="19">
        <v>0.38336805555555559</v>
      </c>
      <c r="C321" s="17">
        <v>77.400000000000006</v>
      </c>
      <c r="D321" s="17">
        <v>8.8000000000000007</v>
      </c>
      <c r="E321" s="17">
        <v>1.0848E-2</v>
      </c>
      <c r="F321" s="17">
        <v>0.52500000000000002</v>
      </c>
      <c r="G321" s="17">
        <v>0.98854200000000003</v>
      </c>
      <c r="H321" s="17">
        <v>0.52916700000000005</v>
      </c>
      <c r="I321" s="17">
        <v>0.96566099999999999</v>
      </c>
      <c r="J321" s="17">
        <v>0.43649399999999999</v>
      </c>
      <c r="K321" s="17">
        <v>0.45201599999999997</v>
      </c>
      <c r="L321" s="17">
        <v>584.79999999999995</v>
      </c>
      <c r="M321" s="17">
        <v>0.136439</v>
      </c>
      <c r="N321" s="17">
        <v>665</v>
      </c>
      <c r="O321" s="17">
        <v>0</v>
      </c>
      <c r="P321" s="17">
        <v>0</v>
      </c>
      <c r="Q321" s="17">
        <v>0.98833499999999996</v>
      </c>
      <c r="R321" s="17">
        <v>0.50528300000000004</v>
      </c>
      <c r="S321" s="17">
        <v>0.94410300000000003</v>
      </c>
      <c r="T321" s="17">
        <v>0.43882100000000002</v>
      </c>
      <c r="U321" s="17">
        <v>0.46480199999999999</v>
      </c>
      <c r="V321" s="17">
        <v>577.1</v>
      </c>
      <c r="W321" s="17">
        <v>0.116534</v>
      </c>
      <c r="X321" s="17">
        <v>656</v>
      </c>
      <c r="Y321" s="17">
        <v>0</v>
      </c>
      <c r="Z321" s="17">
        <v>0</v>
      </c>
      <c r="AA321" s="17">
        <v>0.71507900000000002</v>
      </c>
      <c r="AB321" s="17">
        <v>2.0186300000000001E-2</v>
      </c>
      <c r="AC321" s="17">
        <v>0.51414099999999996</v>
      </c>
      <c r="AD321" s="17">
        <v>0.25</v>
      </c>
      <c r="AE321" s="17">
        <v>1420.1</v>
      </c>
    </row>
    <row r="322" spans="1:31">
      <c r="A322" s="17">
        <v>309</v>
      </c>
      <c r="B322" s="19">
        <v>0.38342592592592589</v>
      </c>
      <c r="C322" s="17">
        <v>76.900000000000006</v>
      </c>
      <c r="D322" s="17">
        <v>8.8000000000000007</v>
      </c>
      <c r="E322" s="17">
        <v>1.1499000000000001E-2</v>
      </c>
      <c r="F322" s="17">
        <v>0.55600000000000005</v>
      </c>
      <c r="G322" s="17">
        <v>0.98678699999999997</v>
      </c>
      <c r="H322" s="17">
        <v>0.53055300000000005</v>
      </c>
      <c r="I322" s="17">
        <v>0.98832600000000004</v>
      </c>
      <c r="J322" s="17">
        <v>0.45777299999999999</v>
      </c>
      <c r="K322" s="17">
        <v>0.46317999999999998</v>
      </c>
      <c r="L322" s="17">
        <v>600</v>
      </c>
      <c r="M322" s="17">
        <v>5.4101999999999997E-2</v>
      </c>
      <c r="N322" s="17">
        <v>628</v>
      </c>
      <c r="O322" s="17">
        <v>0</v>
      </c>
      <c r="P322" s="17">
        <v>0</v>
      </c>
      <c r="Q322" s="17">
        <v>0.98718399999999995</v>
      </c>
      <c r="R322" s="17">
        <v>0.49241499999999999</v>
      </c>
      <c r="S322" s="17">
        <v>0.94688899999999998</v>
      </c>
      <c r="T322" s="17">
        <v>0.45447399999999999</v>
      </c>
      <c r="U322" s="17">
        <v>0.47996499999999997</v>
      </c>
      <c r="V322" s="17">
        <v>619.6</v>
      </c>
      <c r="W322" s="17">
        <v>0.20566699999999999</v>
      </c>
      <c r="X322" s="17">
        <v>812</v>
      </c>
      <c r="Y322" s="17">
        <v>0</v>
      </c>
      <c r="Z322" s="17">
        <v>0</v>
      </c>
      <c r="AA322" s="17">
        <v>0.73840799999999995</v>
      </c>
      <c r="AB322" s="17">
        <v>1.95701E-2</v>
      </c>
      <c r="AC322" s="17">
        <v>0.501309</v>
      </c>
      <c r="AD322" s="17">
        <v>0.25</v>
      </c>
      <c r="AE322" s="17">
        <v>1384.3</v>
      </c>
    </row>
    <row r="323" spans="1:31">
      <c r="A323" s="17">
        <v>310</v>
      </c>
      <c r="B323" s="19">
        <v>0.38347222222222221</v>
      </c>
      <c r="C323" s="17">
        <v>75.900000000000006</v>
      </c>
      <c r="D323" s="17">
        <v>8.8000000000000007</v>
      </c>
      <c r="E323" s="17">
        <v>1.0978E-2</v>
      </c>
      <c r="F323" s="17">
        <v>0.53100000000000003</v>
      </c>
      <c r="G323" s="17">
        <v>0.98809999999999998</v>
      </c>
      <c r="H323" s="17">
        <v>0.54986900000000005</v>
      </c>
      <c r="I323" s="17">
        <v>1.014913</v>
      </c>
      <c r="J323" s="17">
        <v>0.46504400000000001</v>
      </c>
      <c r="K323" s="17">
        <v>0.45821099999999998</v>
      </c>
      <c r="L323" s="17">
        <v>584.70000000000005</v>
      </c>
      <c r="M323" s="17">
        <v>1.078E-2</v>
      </c>
      <c r="N323" s="17">
        <v>709</v>
      </c>
      <c r="O323" s="17">
        <v>0</v>
      </c>
      <c r="P323" s="17">
        <v>0</v>
      </c>
      <c r="Q323" s="17">
        <v>0.98778200000000005</v>
      </c>
      <c r="R323" s="17">
        <v>0.523536</v>
      </c>
      <c r="S323" s="17">
        <v>0.98994899999999997</v>
      </c>
      <c r="T323" s="17">
        <v>0.46641300000000002</v>
      </c>
      <c r="U323" s="17">
        <v>0.47114800000000001</v>
      </c>
      <c r="V323" s="17">
        <v>589.20000000000005</v>
      </c>
      <c r="W323" s="17">
        <v>0.21152699999999999</v>
      </c>
      <c r="X323" s="17">
        <v>596</v>
      </c>
      <c r="Y323" s="17">
        <v>0</v>
      </c>
      <c r="Z323" s="17">
        <v>0</v>
      </c>
      <c r="AA323" s="17">
        <v>0.72484300000000002</v>
      </c>
      <c r="AB323" s="17">
        <v>2.14711E-2</v>
      </c>
      <c r="AC323" s="17">
        <v>0.533551</v>
      </c>
      <c r="AD323" s="17">
        <v>0.25</v>
      </c>
      <c r="AE323" s="17">
        <v>1420.5</v>
      </c>
    </row>
    <row r="324" spans="1:31">
      <c r="A324" s="17">
        <v>311</v>
      </c>
      <c r="B324" s="19">
        <v>0.38353009259259258</v>
      </c>
      <c r="C324" s="17">
        <v>75.2</v>
      </c>
      <c r="D324" s="17">
        <v>9.6999999999999993</v>
      </c>
      <c r="E324" s="17">
        <v>1.2728E-2</v>
      </c>
      <c r="F324" s="17">
        <v>0.61599999999999999</v>
      </c>
      <c r="G324" s="17">
        <v>0.99124000000000001</v>
      </c>
      <c r="H324" s="17">
        <v>0.58209</v>
      </c>
      <c r="I324" s="17">
        <v>1.0761039999999999</v>
      </c>
      <c r="J324" s="17">
        <v>0.49401400000000001</v>
      </c>
      <c r="K324" s="17">
        <v>0.45907599999999998</v>
      </c>
      <c r="L324" s="17">
        <v>611.70000000000005</v>
      </c>
      <c r="M324" s="17">
        <v>0.24085699999999999</v>
      </c>
      <c r="N324" s="17">
        <v>685</v>
      </c>
      <c r="O324" s="17">
        <v>0</v>
      </c>
      <c r="P324" s="17">
        <v>0</v>
      </c>
      <c r="Q324" s="17">
        <v>0.98721400000000004</v>
      </c>
      <c r="R324" s="17">
        <v>0.54081400000000002</v>
      </c>
      <c r="S324" s="17">
        <v>1.031709</v>
      </c>
      <c r="T324" s="17">
        <v>0.49089500000000003</v>
      </c>
      <c r="U324" s="17">
        <v>0.47580699999999998</v>
      </c>
      <c r="V324" s="17">
        <v>564.79999999999995</v>
      </c>
      <c r="W324" s="17">
        <v>0.13028999999999999</v>
      </c>
      <c r="X324" s="17">
        <v>465</v>
      </c>
      <c r="Y324" s="17">
        <v>0</v>
      </c>
      <c r="Z324" s="17">
        <v>0</v>
      </c>
      <c r="AA324" s="17">
        <v>0.73201099999999997</v>
      </c>
      <c r="AB324" s="17">
        <v>2.3826400000000001E-2</v>
      </c>
      <c r="AC324" s="17">
        <v>0.55251099999999997</v>
      </c>
      <c r="AD324" s="17">
        <v>0.25</v>
      </c>
      <c r="AE324" s="17">
        <v>1357.9</v>
      </c>
    </row>
    <row r="325" spans="1:31">
      <c r="A325" s="17">
        <v>312</v>
      </c>
      <c r="B325" s="19">
        <v>0.38357638888888884</v>
      </c>
      <c r="C325" s="17">
        <v>73.900000000000006</v>
      </c>
      <c r="D325" s="17">
        <v>9.6999999999999993</v>
      </c>
      <c r="E325" s="17">
        <v>1.2179000000000001E-2</v>
      </c>
      <c r="F325" s="17">
        <v>0.58899999999999997</v>
      </c>
      <c r="G325" s="17">
        <v>0.98716599999999999</v>
      </c>
      <c r="H325" s="17">
        <v>0.55562900000000004</v>
      </c>
      <c r="I325" s="17">
        <v>1.00352</v>
      </c>
      <c r="J325" s="17">
        <v>0.44789099999999998</v>
      </c>
      <c r="K325" s="17">
        <v>0.44631999999999999</v>
      </c>
      <c r="L325" s="17">
        <v>576.20000000000005</v>
      </c>
      <c r="M325" s="17">
        <v>0.152554</v>
      </c>
      <c r="N325" s="17">
        <v>466</v>
      </c>
      <c r="O325" s="17">
        <v>0</v>
      </c>
      <c r="P325" s="17">
        <v>0</v>
      </c>
      <c r="Q325" s="17">
        <v>0.98816400000000004</v>
      </c>
      <c r="R325" s="17">
        <v>0.52124599999999999</v>
      </c>
      <c r="S325" s="17">
        <v>1.000761</v>
      </c>
      <c r="T325" s="17">
        <v>0.47951500000000002</v>
      </c>
      <c r="U325" s="17">
        <v>0.47915099999999999</v>
      </c>
      <c r="V325" s="17">
        <v>600.79999999999995</v>
      </c>
      <c r="W325" s="17">
        <v>0.14166899999999999</v>
      </c>
      <c r="X325" s="17">
        <v>314</v>
      </c>
      <c r="Y325" s="17">
        <v>0</v>
      </c>
      <c r="Z325" s="17">
        <v>0</v>
      </c>
      <c r="AA325" s="17">
        <v>0.737155</v>
      </c>
      <c r="AB325" s="17">
        <v>1.53832E-2</v>
      </c>
      <c r="AC325" s="17">
        <v>0.52862200000000004</v>
      </c>
      <c r="AD325" s="17">
        <v>0.25</v>
      </c>
      <c r="AE325" s="17">
        <v>1441.4</v>
      </c>
    </row>
    <row r="326" spans="1:31">
      <c r="A326" s="17">
        <v>313</v>
      </c>
      <c r="B326" s="19">
        <v>0.38363425925925926</v>
      </c>
      <c r="C326" s="17">
        <v>73.599999999999994</v>
      </c>
      <c r="D326" s="17">
        <v>9.6999999999999993</v>
      </c>
      <c r="E326" s="17">
        <v>1.2312E-2</v>
      </c>
      <c r="F326" s="17">
        <v>0.59599999999999997</v>
      </c>
      <c r="G326" s="17">
        <v>0.99276699999999996</v>
      </c>
      <c r="H326" s="17">
        <v>0.55766300000000002</v>
      </c>
      <c r="I326" s="17">
        <v>1.0347200000000001</v>
      </c>
      <c r="J326" s="17">
        <v>0.47705700000000001</v>
      </c>
      <c r="K326" s="17">
        <v>0.46104899999999999</v>
      </c>
      <c r="L326" s="17">
        <v>581.5</v>
      </c>
      <c r="M326" s="17">
        <v>3.7800000000000003E-4</v>
      </c>
      <c r="N326" s="17">
        <v>731</v>
      </c>
      <c r="O326" s="17">
        <v>0</v>
      </c>
      <c r="P326" s="17">
        <v>0</v>
      </c>
      <c r="Q326" s="17">
        <v>0.98480000000000001</v>
      </c>
      <c r="R326" s="17">
        <v>0.54701599999999995</v>
      </c>
      <c r="S326" s="17">
        <v>1.0607470000000001</v>
      </c>
      <c r="T326" s="17">
        <v>0.51373199999999997</v>
      </c>
      <c r="U326" s="17">
        <v>0.48431099999999999</v>
      </c>
      <c r="V326" s="17">
        <v>525.5</v>
      </c>
      <c r="W326" s="17">
        <v>9.0449999999999992E-3</v>
      </c>
      <c r="X326" s="17">
        <v>430</v>
      </c>
      <c r="Y326" s="17">
        <v>0</v>
      </c>
      <c r="Z326" s="17">
        <v>0</v>
      </c>
      <c r="AA326" s="17">
        <v>0.74509400000000003</v>
      </c>
      <c r="AB326" s="17">
        <v>2.4159699999999999E-2</v>
      </c>
      <c r="AC326" s="17">
        <v>0.55942700000000001</v>
      </c>
      <c r="AD326" s="17">
        <v>0.25</v>
      </c>
      <c r="AE326" s="17">
        <v>1428.4</v>
      </c>
    </row>
    <row r="327" spans="1:31">
      <c r="A327" s="17">
        <v>314</v>
      </c>
      <c r="B327" s="19">
        <v>0.38369212962962962</v>
      </c>
      <c r="C327" s="17">
        <v>72.8</v>
      </c>
      <c r="D327" s="17">
        <v>9.6999999999999993</v>
      </c>
      <c r="E327" s="17">
        <v>1.2278000000000001E-2</v>
      </c>
      <c r="F327" s="17">
        <v>0.59399999999999997</v>
      </c>
      <c r="G327" s="17">
        <v>0.98790299999999998</v>
      </c>
      <c r="H327" s="17">
        <v>0.553346</v>
      </c>
      <c r="I327" s="17">
        <v>1.0524830000000001</v>
      </c>
      <c r="J327" s="17">
        <v>0.49913600000000002</v>
      </c>
      <c r="K327" s="17">
        <v>0.47424699999999997</v>
      </c>
      <c r="L327" s="17">
        <v>577.1</v>
      </c>
      <c r="M327" s="17">
        <v>4.1999999999999998E-5</v>
      </c>
      <c r="N327" s="17">
        <v>566</v>
      </c>
      <c r="O327" s="17">
        <v>0</v>
      </c>
      <c r="P327" s="17">
        <v>0</v>
      </c>
      <c r="Q327" s="17">
        <v>0.99129500000000004</v>
      </c>
      <c r="R327" s="17">
        <v>0.530165</v>
      </c>
      <c r="S327" s="17">
        <v>1.0272600000000001</v>
      </c>
      <c r="T327" s="17">
        <v>0.49709399999999998</v>
      </c>
      <c r="U327" s="17">
        <v>0.48390300000000003</v>
      </c>
      <c r="V327" s="17">
        <v>584.9</v>
      </c>
      <c r="W327" s="17">
        <v>0.14020099999999999</v>
      </c>
      <c r="X327" s="17">
        <v>418</v>
      </c>
      <c r="Y327" s="17">
        <v>0</v>
      </c>
      <c r="Z327" s="17">
        <v>0</v>
      </c>
      <c r="AA327" s="17">
        <v>0.74446699999999999</v>
      </c>
      <c r="AB327" s="17">
        <v>1.8680200000000001E-2</v>
      </c>
      <c r="AC327" s="17">
        <v>0.53945100000000001</v>
      </c>
      <c r="AD327" s="17">
        <v>0.25</v>
      </c>
      <c r="AE327" s="17">
        <v>1439.1</v>
      </c>
    </row>
    <row r="328" spans="1:31">
      <c r="A328" s="17">
        <v>315</v>
      </c>
      <c r="B328" s="19">
        <v>0.38373842592592594</v>
      </c>
      <c r="C328" s="17">
        <v>72.099999999999994</v>
      </c>
      <c r="D328" s="17">
        <v>10.6</v>
      </c>
      <c r="E328" s="17">
        <v>1.3272000000000001E-2</v>
      </c>
      <c r="F328" s="17">
        <v>0.64200000000000002</v>
      </c>
      <c r="G328" s="17">
        <v>0.98782400000000004</v>
      </c>
      <c r="H328" s="17">
        <v>0.59527699999999995</v>
      </c>
      <c r="I328" s="17">
        <v>1.082921</v>
      </c>
      <c r="J328" s="17">
        <v>0.487645</v>
      </c>
      <c r="K328" s="17">
        <v>0.45030500000000001</v>
      </c>
      <c r="L328" s="17">
        <v>569.4</v>
      </c>
      <c r="M328" s="17">
        <v>7.7924999999999994E-2</v>
      </c>
      <c r="N328" s="17">
        <v>626</v>
      </c>
      <c r="O328" s="17">
        <v>0</v>
      </c>
      <c r="P328" s="17">
        <v>0</v>
      </c>
      <c r="Q328" s="17">
        <v>0.98665199999999997</v>
      </c>
      <c r="R328" s="17">
        <v>0.54541300000000004</v>
      </c>
      <c r="S328" s="17">
        <v>1.064676</v>
      </c>
      <c r="T328" s="17">
        <v>0.51926300000000003</v>
      </c>
      <c r="U328" s="17">
        <v>0.48771900000000001</v>
      </c>
      <c r="V328" s="17">
        <v>579.20000000000005</v>
      </c>
      <c r="W328" s="17">
        <v>2.6999999999999999E-5</v>
      </c>
      <c r="X328" s="17">
        <v>417</v>
      </c>
      <c r="Y328" s="17">
        <v>0</v>
      </c>
      <c r="Z328" s="17">
        <v>0</v>
      </c>
      <c r="AA328" s="17">
        <v>0.75033700000000003</v>
      </c>
      <c r="AB328" s="17">
        <v>2.2147300000000002E-2</v>
      </c>
      <c r="AC328" s="17">
        <v>0.55691299999999999</v>
      </c>
      <c r="AD328" s="17">
        <v>0.25</v>
      </c>
      <c r="AE328" s="17">
        <v>1458.6</v>
      </c>
    </row>
    <row r="329" spans="1:31">
      <c r="A329" s="17">
        <v>316</v>
      </c>
      <c r="B329" s="19">
        <v>0.38379629629629625</v>
      </c>
      <c r="C329" s="17">
        <v>71.2</v>
      </c>
      <c r="D329" s="17">
        <v>10.6</v>
      </c>
      <c r="E329" s="17">
        <v>1.3446E-2</v>
      </c>
      <c r="F329" s="17">
        <v>0.65100000000000002</v>
      </c>
      <c r="G329" s="17">
        <v>0.98628300000000002</v>
      </c>
      <c r="H329" s="17">
        <v>0.576214</v>
      </c>
      <c r="I329" s="17">
        <v>1.074705</v>
      </c>
      <c r="J329" s="17">
        <v>0.49849100000000002</v>
      </c>
      <c r="K329" s="17">
        <v>0.46383999999999997</v>
      </c>
      <c r="L329" s="17">
        <v>586.70000000000005</v>
      </c>
      <c r="M329" s="17">
        <v>7.6342999999999994E-2</v>
      </c>
      <c r="N329" s="17">
        <v>580</v>
      </c>
      <c r="O329" s="17">
        <v>0</v>
      </c>
      <c r="P329" s="17">
        <v>0</v>
      </c>
      <c r="Q329" s="17">
        <v>0.98945700000000003</v>
      </c>
      <c r="R329" s="17">
        <v>0.564747</v>
      </c>
      <c r="S329" s="17">
        <v>1.083995</v>
      </c>
      <c r="T329" s="17">
        <v>0.51924800000000004</v>
      </c>
      <c r="U329" s="17">
        <v>0.47901300000000002</v>
      </c>
      <c r="V329" s="17">
        <v>566.4</v>
      </c>
      <c r="W329" s="17">
        <v>0.156162</v>
      </c>
      <c r="X329" s="17">
        <v>498</v>
      </c>
      <c r="Y329" s="17">
        <v>0</v>
      </c>
      <c r="Z329" s="17">
        <v>0</v>
      </c>
      <c r="AA329" s="17">
        <v>0.73694300000000001</v>
      </c>
      <c r="AB329" s="17">
        <v>2.1175099999999999E-2</v>
      </c>
      <c r="AC329" s="17">
        <v>0.57574199999999998</v>
      </c>
      <c r="AD329" s="17">
        <v>0.25</v>
      </c>
      <c r="AE329" s="17">
        <v>1415.5</v>
      </c>
    </row>
    <row r="330" spans="1:31">
      <c r="A330" s="17">
        <v>317</v>
      </c>
      <c r="B330" s="19">
        <v>0.38384259259259257</v>
      </c>
      <c r="C330" s="17">
        <v>70.3</v>
      </c>
      <c r="D330" s="17">
        <v>10.6</v>
      </c>
      <c r="E330" s="17">
        <v>1.3872000000000001E-2</v>
      </c>
      <c r="F330" s="17">
        <v>0.67100000000000004</v>
      </c>
      <c r="G330" s="17">
        <v>0.98809800000000003</v>
      </c>
      <c r="H330" s="17">
        <v>0.57471300000000003</v>
      </c>
      <c r="I330" s="17">
        <v>1.0643320000000001</v>
      </c>
      <c r="J330" s="17">
        <v>0.48961900000000003</v>
      </c>
      <c r="K330" s="17">
        <v>0.46002500000000002</v>
      </c>
      <c r="L330" s="17">
        <v>600.6</v>
      </c>
      <c r="M330" s="17">
        <v>0.108073</v>
      </c>
      <c r="N330" s="17">
        <v>483</v>
      </c>
      <c r="O330" s="17">
        <v>0</v>
      </c>
      <c r="P330" s="17">
        <v>0</v>
      </c>
      <c r="Q330" s="17">
        <v>0.98953199999999997</v>
      </c>
      <c r="R330" s="17">
        <v>0.58090699999999995</v>
      </c>
      <c r="S330" s="17">
        <v>1.1199269999999999</v>
      </c>
      <c r="T330" s="17">
        <v>0.53902000000000005</v>
      </c>
      <c r="U330" s="17">
        <v>0.48129899999999998</v>
      </c>
      <c r="V330" s="17">
        <v>587.70000000000005</v>
      </c>
      <c r="W330" s="17">
        <v>7.7461000000000002E-2</v>
      </c>
      <c r="X330" s="17">
        <v>455</v>
      </c>
      <c r="Y330" s="17">
        <v>0</v>
      </c>
      <c r="Z330" s="17">
        <v>0</v>
      </c>
      <c r="AA330" s="17">
        <v>0.74046100000000004</v>
      </c>
      <c r="AB330" s="17">
        <v>1.8080800000000001E-2</v>
      </c>
      <c r="AC330" s="17">
        <v>0.59065299999999998</v>
      </c>
      <c r="AD330" s="17">
        <v>0.25</v>
      </c>
      <c r="AE330" s="17">
        <v>1382.9</v>
      </c>
    </row>
    <row r="331" spans="1:31">
      <c r="A331" s="17">
        <v>318</v>
      </c>
      <c r="B331" s="19">
        <v>0.38390046296296299</v>
      </c>
      <c r="C331" s="17">
        <v>69.599999999999994</v>
      </c>
      <c r="D331" s="17">
        <v>11.4</v>
      </c>
      <c r="E331" s="17">
        <v>1.3814999999999999E-2</v>
      </c>
      <c r="F331" s="17">
        <v>0.66800000000000004</v>
      </c>
      <c r="G331" s="17">
        <v>0.988591</v>
      </c>
      <c r="H331" s="17">
        <v>0.60752300000000004</v>
      </c>
      <c r="I331" s="17">
        <v>1.1344989999999999</v>
      </c>
      <c r="J331" s="17">
        <v>0.526976</v>
      </c>
      <c r="K331" s="17">
        <v>0.464501</v>
      </c>
      <c r="L331" s="17">
        <v>565.5</v>
      </c>
      <c r="M331" s="17">
        <v>1.1E-5</v>
      </c>
      <c r="N331" s="17">
        <v>577</v>
      </c>
      <c r="O331" s="17">
        <v>0</v>
      </c>
      <c r="P331" s="17">
        <v>0</v>
      </c>
      <c r="Q331" s="17">
        <v>0.99069399999999996</v>
      </c>
      <c r="R331" s="17">
        <v>0.54583300000000001</v>
      </c>
      <c r="S331" s="17">
        <v>1.033372</v>
      </c>
      <c r="T331" s="17">
        <v>0.487539</v>
      </c>
      <c r="U331" s="17">
        <v>0.47179399999999999</v>
      </c>
      <c r="V331" s="17">
        <v>600.9</v>
      </c>
      <c r="W331" s="17">
        <v>0.17871899999999999</v>
      </c>
      <c r="X331" s="17">
        <v>567</v>
      </c>
      <c r="Y331" s="17">
        <v>0</v>
      </c>
      <c r="Z331" s="17">
        <v>0</v>
      </c>
      <c r="AA331" s="17">
        <v>0.72583799999999998</v>
      </c>
      <c r="AB331" s="17">
        <v>2.1965200000000001E-2</v>
      </c>
      <c r="AC331" s="17">
        <v>0.55654199999999998</v>
      </c>
      <c r="AD331" s="17">
        <v>0.25</v>
      </c>
      <c r="AE331" s="17">
        <v>1468.8</v>
      </c>
    </row>
    <row r="332" spans="1:31">
      <c r="A332" s="17">
        <v>319</v>
      </c>
      <c r="B332" s="19">
        <v>0.38394675925925931</v>
      </c>
      <c r="C332" s="17">
        <v>69</v>
      </c>
      <c r="D332" s="17">
        <v>11.4</v>
      </c>
      <c r="E332" s="17">
        <v>1.4003E-2</v>
      </c>
      <c r="F332" s="17">
        <v>0.67800000000000005</v>
      </c>
      <c r="G332" s="17">
        <v>0.98878900000000003</v>
      </c>
      <c r="H332" s="17">
        <v>0.622668</v>
      </c>
      <c r="I332" s="17">
        <v>1.1611499999999999</v>
      </c>
      <c r="J332" s="17">
        <v>0.53848200000000002</v>
      </c>
      <c r="K332" s="17">
        <v>0.46374900000000002</v>
      </c>
      <c r="L332" s="17">
        <v>568.29999999999995</v>
      </c>
      <c r="M332" s="17">
        <v>1.2E-5</v>
      </c>
      <c r="N332" s="17">
        <v>530</v>
      </c>
      <c r="O332" s="17">
        <v>0</v>
      </c>
      <c r="P332" s="17">
        <v>0</v>
      </c>
      <c r="Q332" s="17">
        <v>0.99044100000000002</v>
      </c>
      <c r="R332" s="17">
        <v>0.56360399999999999</v>
      </c>
      <c r="S332" s="17">
        <v>1.0736159999999999</v>
      </c>
      <c r="T332" s="17">
        <v>0.51001200000000002</v>
      </c>
      <c r="U332" s="17">
        <v>0.47504099999999999</v>
      </c>
      <c r="V332" s="17">
        <v>570.6</v>
      </c>
      <c r="W332" s="17">
        <v>0.100301</v>
      </c>
      <c r="X332" s="17">
        <v>579</v>
      </c>
      <c r="Y332" s="17">
        <v>0</v>
      </c>
      <c r="Z332" s="17">
        <v>0</v>
      </c>
      <c r="AA332" s="17">
        <v>0.73083200000000004</v>
      </c>
      <c r="AB332" s="17">
        <v>2.0302199999999999E-2</v>
      </c>
      <c r="AC332" s="17">
        <v>0.573959</v>
      </c>
      <c r="AD332" s="17">
        <v>0.25</v>
      </c>
      <c r="AE332" s="17">
        <v>1461.6</v>
      </c>
    </row>
    <row r="333" spans="1:31">
      <c r="A333" s="17">
        <v>320</v>
      </c>
      <c r="B333" s="19">
        <v>0.38400462962962961</v>
      </c>
      <c r="C333" s="17">
        <v>67.8</v>
      </c>
      <c r="D333" s="17">
        <v>11.4</v>
      </c>
      <c r="E333" s="17">
        <v>1.4368000000000001E-2</v>
      </c>
      <c r="F333" s="17">
        <v>0.69499999999999995</v>
      </c>
      <c r="G333" s="17">
        <v>0.99107299999999998</v>
      </c>
      <c r="H333" s="17">
        <v>0.59296000000000004</v>
      </c>
      <c r="I333" s="17">
        <v>1.084239</v>
      </c>
      <c r="J333" s="17">
        <v>0.49127900000000002</v>
      </c>
      <c r="K333" s="17">
        <v>0.45311000000000001</v>
      </c>
      <c r="L333" s="17">
        <v>584.6</v>
      </c>
      <c r="M333" s="17">
        <v>0.16758700000000001</v>
      </c>
      <c r="N333" s="17">
        <v>732</v>
      </c>
      <c r="O333" s="17">
        <v>0</v>
      </c>
      <c r="P333" s="17">
        <v>0</v>
      </c>
      <c r="Q333" s="17">
        <v>0.98832399999999998</v>
      </c>
      <c r="R333" s="17">
        <v>0.564195</v>
      </c>
      <c r="S333" s="17">
        <v>1.0806009999999999</v>
      </c>
      <c r="T333" s="17">
        <v>0.51640600000000003</v>
      </c>
      <c r="U333" s="17">
        <v>0.47788799999999998</v>
      </c>
      <c r="V333" s="17">
        <v>559.20000000000005</v>
      </c>
      <c r="W333" s="17">
        <v>0.13303599999999999</v>
      </c>
      <c r="X333" s="17">
        <v>582</v>
      </c>
      <c r="Y333" s="17">
        <v>0</v>
      </c>
      <c r="Z333" s="17">
        <v>0</v>
      </c>
      <c r="AA333" s="17">
        <v>0.73521199999999998</v>
      </c>
      <c r="AB333" s="17">
        <v>2.8628299999999999E-2</v>
      </c>
      <c r="AC333" s="17">
        <v>0.57897900000000002</v>
      </c>
      <c r="AD333" s="17">
        <v>0.25</v>
      </c>
      <c r="AE333" s="17">
        <v>1420.8</v>
      </c>
    </row>
    <row r="334" spans="1:31">
      <c r="A334" s="17">
        <v>321</v>
      </c>
      <c r="B334" s="19">
        <v>0.38405092592592593</v>
      </c>
      <c r="C334" s="17">
        <v>67.400000000000006</v>
      </c>
      <c r="D334" s="17">
        <v>11.4</v>
      </c>
      <c r="E334" s="17">
        <v>1.4770999999999999E-2</v>
      </c>
      <c r="F334" s="17">
        <v>0.71499999999999997</v>
      </c>
      <c r="G334" s="17">
        <v>0.98631400000000002</v>
      </c>
      <c r="H334" s="17">
        <v>0.59678299999999995</v>
      </c>
      <c r="I334" s="17">
        <v>1.1036919999999999</v>
      </c>
      <c r="J334" s="17">
        <v>0.50690900000000005</v>
      </c>
      <c r="K334" s="17">
        <v>0.459285</v>
      </c>
      <c r="L334" s="17">
        <v>591.1</v>
      </c>
      <c r="M334" s="17">
        <v>5.4690000000000003E-2</v>
      </c>
      <c r="N334" s="17">
        <v>385</v>
      </c>
      <c r="O334" s="17">
        <v>0</v>
      </c>
      <c r="P334" s="17">
        <v>0</v>
      </c>
      <c r="Q334" s="17">
        <v>0.99199599999999999</v>
      </c>
      <c r="R334" s="17">
        <v>0.560303</v>
      </c>
      <c r="S334" s="17">
        <v>1.0761639999999999</v>
      </c>
      <c r="T334" s="17">
        <v>0.51586100000000001</v>
      </c>
      <c r="U334" s="17">
        <v>0.479352</v>
      </c>
      <c r="V334" s="17">
        <v>580.5</v>
      </c>
      <c r="W334" s="17">
        <v>0.138242</v>
      </c>
      <c r="X334" s="17">
        <v>421</v>
      </c>
      <c r="Y334" s="17">
        <v>0</v>
      </c>
      <c r="Z334" s="17">
        <v>0</v>
      </c>
      <c r="AA334" s="17">
        <v>0.73746400000000001</v>
      </c>
      <c r="AB334" s="17">
        <v>1.5434399999999999E-2</v>
      </c>
      <c r="AC334" s="17">
        <v>0.56826500000000002</v>
      </c>
      <c r="AD334" s="17">
        <v>0.25</v>
      </c>
      <c r="AE334" s="17">
        <v>1405</v>
      </c>
    </row>
    <row r="335" spans="1:31">
      <c r="A335" s="17">
        <v>322</v>
      </c>
      <c r="B335" s="19">
        <v>0.3841087962962963</v>
      </c>
      <c r="C335" s="17">
        <v>66.3</v>
      </c>
      <c r="D335" s="17">
        <v>12.3</v>
      </c>
      <c r="E335" s="17">
        <v>1.6031E-2</v>
      </c>
      <c r="F335" s="17">
        <v>0.77600000000000002</v>
      </c>
      <c r="G335" s="17">
        <v>0.98919199999999996</v>
      </c>
      <c r="H335" s="17">
        <v>0.59824200000000005</v>
      </c>
      <c r="I335" s="17">
        <v>1.098622</v>
      </c>
      <c r="J335" s="17">
        <v>0.50037900000000002</v>
      </c>
      <c r="K335" s="17">
        <v>0.455461</v>
      </c>
      <c r="L335" s="17">
        <v>573.4</v>
      </c>
      <c r="M335" s="17">
        <v>6.8273E-2</v>
      </c>
      <c r="N335" s="17">
        <v>589</v>
      </c>
      <c r="O335" s="17">
        <v>0</v>
      </c>
      <c r="P335" s="17">
        <v>0</v>
      </c>
      <c r="Q335" s="17">
        <v>0.98763299999999998</v>
      </c>
      <c r="R335" s="17">
        <v>0.54181199999999996</v>
      </c>
      <c r="S335" s="17">
        <v>1.0893600000000001</v>
      </c>
      <c r="T335" s="17">
        <v>0.54754800000000003</v>
      </c>
      <c r="U335" s="17">
        <v>0.502633</v>
      </c>
      <c r="V335" s="17">
        <v>612.5</v>
      </c>
      <c r="W335" s="17">
        <v>0.14164099999999999</v>
      </c>
      <c r="X335" s="17">
        <v>462</v>
      </c>
      <c r="Y335" s="17">
        <v>0</v>
      </c>
      <c r="Z335" s="17">
        <v>0</v>
      </c>
      <c r="AA335" s="17">
        <v>0.773281</v>
      </c>
      <c r="AB335" s="17">
        <v>2.4437799999999999E-2</v>
      </c>
      <c r="AC335" s="17">
        <v>0.55519300000000005</v>
      </c>
      <c r="AD335" s="17">
        <v>0.25</v>
      </c>
      <c r="AE335" s="17">
        <v>1448.5</v>
      </c>
    </row>
    <row r="336" spans="1:31">
      <c r="A336" s="17">
        <v>323</v>
      </c>
      <c r="B336" s="19">
        <v>0.38415509259259256</v>
      </c>
      <c r="C336" s="17">
        <v>65.900000000000006</v>
      </c>
      <c r="D336" s="17">
        <v>12.3</v>
      </c>
      <c r="E336" s="17">
        <v>1.5566999999999999E-2</v>
      </c>
      <c r="F336" s="17">
        <v>0.753</v>
      </c>
      <c r="G336" s="17">
        <v>0.98571200000000003</v>
      </c>
      <c r="H336" s="17">
        <v>0.60694899999999996</v>
      </c>
      <c r="I336" s="17">
        <v>1.151381</v>
      </c>
      <c r="J336" s="17">
        <v>0.54443200000000003</v>
      </c>
      <c r="K336" s="17">
        <v>0.47285199999999999</v>
      </c>
      <c r="L336" s="17">
        <v>588.79999999999995</v>
      </c>
      <c r="M336" s="17">
        <v>0.103118</v>
      </c>
      <c r="N336" s="17">
        <v>419</v>
      </c>
      <c r="O336" s="17">
        <v>0</v>
      </c>
      <c r="P336" s="17">
        <v>0</v>
      </c>
      <c r="Q336" s="17">
        <v>0.98664499999999999</v>
      </c>
      <c r="R336" s="17">
        <v>0.57848999999999995</v>
      </c>
      <c r="S336" s="17">
        <v>1.0958920000000001</v>
      </c>
      <c r="T336" s="17">
        <v>0.51740200000000003</v>
      </c>
      <c r="U336" s="17">
        <v>0.47212900000000002</v>
      </c>
      <c r="V336" s="17">
        <v>567.6</v>
      </c>
      <c r="W336" s="17">
        <v>0.19544300000000001</v>
      </c>
      <c r="X336" s="17">
        <v>485</v>
      </c>
      <c r="Y336" s="17">
        <v>0</v>
      </c>
      <c r="Z336" s="17">
        <v>0</v>
      </c>
      <c r="AA336" s="17">
        <v>0.726352</v>
      </c>
      <c r="AB336" s="17">
        <v>1.7943400000000002E-2</v>
      </c>
      <c r="AC336" s="17">
        <v>0.58777400000000002</v>
      </c>
      <c r="AD336" s="17">
        <v>0.25</v>
      </c>
      <c r="AE336" s="17">
        <v>1410.6</v>
      </c>
    </row>
    <row r="337" spans="1:31">
      <c r="A337" s="17">
        <v>324</v>
      </c>
      <c r="B337" s="19">
        <v>0.38421296296296298</v>
      </c>
      <c r="C337" s="17">
        <v>65</v>
      </c>
      <c r="D337" s="17">
        <v>12.3</v>
      </c>
      <c r="E337" s="17">
        <v>1.5768999999999998E-2</v>
      </c>
      <c r="F337" s="17">
        <v>0.76300000000000001</v>
      </c>
      <c r="G337" s="17">
        <v>0.98709400000000003</v>
      </c>
      <c r="H337" s="17">
        <v>0.60990699999999998</v>
      </c>
      <c r="I337" s="17">
        <v>1.107315</v>
      </c>
      <c r="J337" s="17">
        <v>0.49740899999999999</v>
      </c>
      <c r="K337" s="17">
        <v>0.44920199999999999</v>
      </c>
      <c r="L337" s="17">
        <v>570.29999999999995</v>
      </c>
      <c r="M337" s="17">
        <v>4.2823E-2</v>
      </c>
      <c r="N337" s="17">
        <v>450</v>
      </c>
      <c r="O337" s="17">
        <v>0</v>
      </c>
      <c r="P337" s="17">
        <v>0</v>
      </c>
      <c r="Q337" s="17">
        <v>0.98816899999999996</v>
      </c>
      <c r="R337" s="17">
        <v>0.56575500000000001</v>
      </c>
      <c r="S337" s="17">
        <v>1.1183689999999999</v>
      </c>
      <c r="T337" s="17">
        <v>0.55261400000000005</v>
      </c>
      <c r="U337" s="17">
        <v>0.49412499999999998</v>
      </c>
      <c r="V337" s="17">
        <v>587.9</v>
      </c>
      <c r="W337" s="17">
        <v>0.12612499999999999</v>
      </c>
      <c r="X337" s="17">
        <v>487</v>
      </c>
      <c r="Y337" s="17">
        <v>0</v>
      </c>
      <c r="Z337" s="17">
        <v>0</v>
      </c>
      <c r="AA337" s="17">
        <v>0.76019199999999998</v>
      </c>
      <c r="AB337" s="17">
        <v>1.8666499999999999E-2</v>
      </c>
      <c r="AC337" s="17">
        <v>0.57606999999999997</v>
      </c>
      <c r="AD337" s="17">
        <v>0.25</v>
      </c>
      <c r="AE337" s="17">
        <v>1456.3</v>
      </c>
    </row>
    <row r="338" spans="1:31">
      <c r="A338" s="17">
        <v>325</v>
      </c>
      <c r="B338" s="19">
        <v>0.38425925925925924</v>
      </c>
      <c r="C338" s="17">
        <v>63.9</v>
      </c>
      <c r="D338" s="17">
        <v>13.2</v>
      </c>
      <c r="E338" s="17">
        <v>1.5958E-2</v>
      </c>
      <c r="F338" s="17">
        <v>0.77200000000000002</v>
      </c>
      <c r="G338" s="17">
        <v>0.98558000000000001</v>
      </c>
      <c r="H338" s="17">
        <v>0.59545300000000001</v>
      </c>
      <c r="I338" s="17">
        <v>1.097359</v>
      </c>
      <c r="J338" s="17">
        <v>0.50190599999999996</v>
      </c>
      <c r="K338" s="17">
        <v>0.457376</v>
      </c>
      <c r="L338" s="17">
        <v>560.9</v>
      </c>
      <c r="M338" s="17">
        <v>1.9879999999999998E-2</v>
      </c>
      <c r="N338" s="17">
        <v>510</v>
      </c>
      <c r="O338" s="17">
        <v>0</v>
      </c>
      <c r="P338" s="17">
        <v>0</v>
      </c>
      <c r="Q338" s="17">
        <v>0.99222200000000005</v>
      </c>
      <c r="R338" s="17">
        <v>0.57841900000000002</v>
      </c>
      <c r="S338" s="17">
        <v>1.1045259999999999</v>
      </c>
      <c r="T338" s="17">
        <v>0.52610699999999999</v>
      </c>
      <c r="U338" s="17">
        <v>0.47631899999999999</v>
      </c>
      <c r="V338" s="17">
        <v>586.70000000000005</v>
      </c>
      <c r="W338" s="17">
        <v>0.176816</v>
      </c>
      <c r="X338" s="17">
        <v>486</v>
      </c>
      <c r="Y338" s="17">
        <v>0</v>
      </c>
      <c r="Z338" s="17">
        <v>0</v>
      </c>
      <c r="AA338" s="17">
        <v>0.73279899999999998</v>
      </c>
      <c r="AB338" s="17">
        <v>2.22317E-2</v>
      </c>
      <c r="AC338" s="17">
        <v>0.59011499999999995</v>
      </c>
      <c r="AD338" s="17">
        <v>0.25</v>
      </c>
      <c r="AE338" s="17">
        <v>1480.9</v>
      </c>
    </row>
    <row r="339" spans="1:31">
      <c r="A339" s="17">
        <v>326</v>
      </c>
      <c r="B339" s="19">
        <v>0.38431712962962966</v>
      </c>
      <c r="C339" s="17">
        <v>63.2</v>
      </c>
      <c r="D339" s="17">
        <v>13.2</v>
      </c>
      <c r="E339" s="17">
        <v>1.6281E-2</v>
      </c>
      <c r="F339" s="17">
        <v>0.78800000000000003</v>
      </c>
      <c r="G339" s="17">
        <v>0.984236</v>
      </c>
      <c r="H339" s="17">
        <v>0.62320900000000001</v>
      </c>
      <c r="I339" s="17">
        <v>1.133632</v>
      </c>
      <c r="J339" s="17">
        <v>0.51042399999999999</v>
      </c>
      <c r="K339" s="17">
        <v>0.45025500000000002</v>
      </c>
      <c r="L339" s="17">
        <v>575.9</v>
      </c>
      <c r="M339" s="17">
        <v>0.13336300000000001</v>
      </c>
      <c r="N339" s="17">
        <v>673</v>
      </c>
      <c r="O339" s="17">
        <v>0</v>
      </c>
      <c r="P339" s="17">
        <v>0</v>
      </c>
      <c r="Q339" s="17">
        <v>0.98609100000000005</v>
      </c>
      <c r="R339" s="17">
        <v>0.57593799999999995</v>
      </c>
      <c r="S339" s="17">
        <v>1.101235</v>
      </c>
      <c r="T339" s="17">
        <v>0.52529800000000004</v>
      </c>
      <c r="U339" s="17">
        <v>0.47700799999999999</v>
      </c>
      <c r="V339" s="17">
        <v>593.70000000000005</v>
      </c>
      <c r="W339" s="17">
        <v>0.22553899999999999</v>
      </c>
      <c r="X339" s="17">
        <v>542</v>
      </c>
      <c r="Y339" s="17">
        <v>0</v>
      </c>
      <c r="Z339" s="17">
        <v>0</v>
      </c>
      <c r="AA339" s="17">
        <v>0.73385800000000001</v>
      </c>
      <c r="AB339" s="17">
        <v>2.9875700000000002E-2</v>
      </c>
      <c r="AC339" s="17">
        <v>0.59163100000000002</v>
      </c>
      <c r="AD339" s="17">
        <v>0.25</v>
      </c>
      <c r="AE339" s="17">
        <v>1442.2</v>
      </c>
    </row>
    <row r="340" spans="1:31">
      <c r="A340" s="17">
        <v>327</v>
      </c>
      <c r="B340" s="19">
        <v>0.38436342592592593</v>
      </c>
      <c r="C340" s="17">
        <v>61.9</v>
      </c>
      <c r="D340" s="17">
        <v>13.2</v>
      </c>
      <c r="E340" s="17">
        <v>1.6563000000000001E-2</v>
      </c>
      <c r="F340" s="17">
        <v>0.80100000000000005</v>
      </c>
      <c r="G340" s="17">
        <v>0.987093</v>
      </c>
      <c r="H340" s="17">
        <v>0.62456299999999998</v>
      </c>
      <c r="I340" s="17">
        <v>1.1620140000000001</v>
      </c>
      <c r="J340" s="17">
        <v>0.53745200000000004</v>
      </c>
      <c r="K340" s="17">
        <v>0.46251700000000001</v>
      </c>
      <c r="L340" s="17">
        <v>568</v>
      </c>
      <c r="M340" s="17">
        <v>1.4603E-2</v>
      </c>
      <c r="N340" s="17">
        <v>431</v>
      </c>
      <c r="O340" s="17">
        <v>0</v>
      </c>
      <c r="P340" s="17">
        <v>0</v>
      </c>
      <c r="Q340" s="17">
        <v>0.98915500000000001</v>
      </c>
      <c r="R340" s="17">
        <v>0.57047099999999995</v>
      </c>
      <c r="S340" s="17">
        <v>1.111113</v>
      </c>
      <c r="T340" s="17">
        <v>0.54064199999999996</v>
      </c>
      <c r="U340" s="17">
        <v>0.48657699999999998</v>
      </c>
      <c r="V340" s="17">
        <v>587.1</v>
      </c>
      <c r="W340" s="17">
        <v>0.138156</v>
      </c>
      <c r="X340" s="17">
        <v>540</v>
      </c>
      <c r="Y340" s="17">
        <v>0</v>
      </c>
      <c r="Z340" s="17">
        <v>0</v>
      </c>
      <c r="AA340" s="17">
        <v>0.74858000000000002</v>
      </c>
      <c r="AB340" s="17">
        <v>1.90858E-2</v>
      </c>
      <c r="AC340" s="17">
        <v>0.580789</v>
      </c>
      <c r="AD340" s="17">
        <v>0.25</v>
      </c>
      <c r="AE340" s="17">
        <v>1462.2</v>
      </c>
    </row>
    <row r="341" spans="1:31">
      <c r="A341" s="17">
        <v>328</v>
      </c>
      <c r="B341" s="19">
        <v>0.38442129629629629</v>
      </c>
      <c r="C341" s="17">
        <v>62.1</v>
      </c>
      <c r="D341" s="17">
        <v>14.1</v>
      </c>
      <c r="E341" s="17">
        <v>1.7343999999999998E-2</v>
      </c>
      <c r="F341" s="17">
        <v>0.83899999999999997</v>
      </c>
      <c r="G341" s="17">
        <v>0.98489599999999999</v>
      </c>
      <c r="H341" s="17">
        <v>0.62844699999999998</v>
      </c>
      <c r="I341" s="17">
        <v>1.1171690000000001</v>
      </c>
      <c r="J341" s="17">
        <v>0.48872199999999999</v>
      </c>
      <c r="K341" s="17">
        <v>0.43746499999999999</v>
      </c>
      <c r="L341" s="17">
        <v>557.1</v>
      </c>
      <c r="M341" s="17">
        <v>0.145535</v>
      </c>
      <c r="N341" s="17">
        <v>462</v>
      </c>
      <c r="O341" s="17">
        <v>0</v>
      </c>
      <c r="P341" s="17">
        <v>0</v>
      </c>
      <c r="Q341" s="17">
        <v>0.99060300000000001</v>
      </c>
      <c r="R341" s="17">
        <v>0.55588599999999999</v>
      </c>
      <c r="S341" s="17">
        <v>1.0860989999999999</v>
      </c>
      <c r="T341" s="17">
        <v>0.53021300000000005</v>
      </c>
      <c r="U341" s="17">
        <v>0.48818099999999998</v>
      </c>
      <c r="V341" s="17">
        <v>607.6</v>
      </c>
      <c r="W341" s="17">
        <v>0.175064</v>
      </c>
      <c r="X341" s="17">
        <v>430</v>
      </c>
      <c r="Y341" s="17">
        <v>0</v>
      </c>
      <c r="Z341" s="17">
        <v>0</v>
      </c>
      <c r="AA341" s="17">
        <v>0.75104800000000005</v>
      </c>
      <c r="AB341" s="17">
        <v>2.1340999999999999E-2</v>
      </c>
      <c r="AC341" s="17">
        <v>0.56720099999999996</v>
      </c>
      <c r="AD341" s="17">
        <v>0.25</v>
      </c>
      <c r="AE341" s="17">
        <v>1490.9</v>
      </c>
    </row>
    <row r="342" spans="1:31">
      <c r="A342" s="17">
        <v>329</v>
      </c>
      <c r="B342" s="19">
        <v>0.38446759259259261</v>
      </c>
      <c r="C342" s="17">
        <v>60.8</v>
      </c>
      <c r="D342" s="17">
        <v>14.1</v>
      </c>
      <c r="E342" s="17">
        <v>1.7089E-2</v>
      </c>
      <c r="F342" s="17">
        <v>0.82699999999999996</v>
      </c>
      <c r="G342" s="17">
        <v>0.986321</v>
      </c>
      <c r="H342" s="17">
        <v>0.63324000000000003</v>
      </c>
      <c r="I342" s="17">
        <v>1.156447</v>
      </c>
      <c r="J342" s="17">
        <v>0.52320699999999998</v>
      </c>
      <c r="K342" s="17">
        <v>0.45242599999999999</v>
      </c>
      <c r="L342" s="17">
        <v>560.5</v>
      </c>
      <c r="M342" s="17">
        <v>9.6248E-2</v>
      </c>
      <c r="N342" s="17">
        <v>566</v>
      </c>
      <c r="O342" s="17">
        <v>0</v>
      </c>
      <c r="P342" s="17">
        <v>0</v>
      </c>
      <c r="Q342" s="17">
        <v>0.98426100000000005</v>
      </c>
      <c r="R342" s="17">
        <v>0.56825599999999998</v>
      </c>
      <c r="S342" s="17">
        <v>1.093763</v>
      </c>
      <c r="T342" s="17">
        <v>0.52550699999999995</v>
      </c>
      <c r="U342" s="17">
        <v>0.480458</v>
      </c>
      <c r="V342" s="17">
        <v>583.9</v>
      </c>
      <c r="W342" s="17">
        <v>0.23688300000000001</v>
      </c>
      <c r="X342" s="17">
        <v>302</v>
      </c>
      <c r="Y342" s="17">
        <v>0</v>
      </c>
      <c r="Z342" s="17">
        <v>0</v>
      </c>
      <c r="AA342" s="17">
        <v>0.73916599999999999</v>
      </c>
      <c r="AB342" s="17">
        <v>2.6191200000000001E-2</v>
      </c>
      <c r="AC342" s="17">
        <v>0.58201999999999998</v>
      </c>
      <c r="AD342" s="17">
        <v>0.25</v>
      </c>
      <c r="AE342" s="17">
        <v>1481.8</v>
      </c>
    </row>
    <row r="343" spans="1:31">
      <c r="A343" s="17">
        <v>330</v>
      </c>
      <c r="B343" s="19">
        <v>0.38452546296296292</v>
      </c>
      <c r="C343" s="17">
        <v>60.1</v>
      </c>
      <c r="D343" s="17">
        <v>15</v>
      </c>
      <c r="E343" s="17">
        <v>1.8822999999999999E-2</v>
      </c>
      <c r="F343" s="17">
        <v>0.91100000000000003</v>
      </c>
      <c r="G343" s="17">
        <v>0.98831500000000005</v>
      </c>
      <c r="H343" s="17">
        <v>0.62112800000000001</v>
      </c>
      <c r="I343" s="17">
        <v>1.145419</v>
      </c>
      <c r="J343" s="17">
        <v>0.52429099999999995</v>
      </c>
      <c r="K343" s="17">
        <v>0.45772800000000002</v>
      </c>
      <c r="L343" s="17">
        <v>568.6</v>
      </c>
      <c r="M343" s="17">
        <v>7.1961999999999998E-2</v>
      </c>
      <c r="N343" s="17">
        <v>505</v>
      </c>
      <c r="O343" s="17">
        <v>0</v>
      </c>
      <c r="P343" s="17">
        <v>0</v>
      </c>
      <c r="Q343" s="17">
        <v>0.98696799999999996</v>
      </c>
      <c r="R343" s="17">
        <v>0.58157300000000001</v>
      </c>
      <c r="S343" s="17">
        <v>1.141346</v>
      </c>
      <c r="T343" s="17">
        <v>0.55977299999999997</v>
      </c>
      <c r="U343" s="17">
        <v>0.49045</v>
      </c>
      <c r="V343" s="17">
        <v>614.9</v>
      </c>
      <c r="W343" s="17">
        <v>0.183641</v>
      </c>
      <c r="X343" s="17">
        <v>383</v>
      </c>
      <c r="Y343" s="17">
        <v>0</v>
      </c>
      <c r="Z343" s="17">
        <v>0</v>
      </c>
      <c r="AA343" s="17">
        <v>0.75453800000000004</v>
      </c>
      <c r="AB343" s="17">
        <v>2.51883E-2</v>
      </c>
      <c r="AC343" s="17">
        <v>0.59567300000000001</v>
      </c>
      <c r="AD343" s="17">
        <v>0.25</v>
      </c>
      <c r="AE343" s="17">
        <v>1460.6</v>
      </c>
    </row>
    <row r="344" spans="1:31">
      <c r="A344" s="17">
        <v>331</v>
      </c>
      <c r="B344" s="19">
        <v>0.38458333333333333</v>
      </c>
      <c r="C344" s="17">
        <v>59.7</v>
      </c>
      <c r="D344" s="17">
        <v>15</v>
      </c>
      <c r="E344" s="17">
        <v>1.8731000000000001E-2</v>
      </c>
      <c r="F344" s="17">
        <v>0.90600000000000003</v>
      </c>
      <c r="G344" s="17">
        <v>0.98974300000000004</v>
      </c>
      <c r="H344" s="17">
        <v>0.62460300000000002</v>
      </c>
      <c r="I344" s="17">
        <v>1.1549160000000001</v>
      </c>
      <c r="J344" s="17">
        <v>0.53031300000000003</v>
      </c>
      <c r="K344" s="17">
        <v>0.459179</v>
      </c>
      <c r="L344" s="17">
        <v>570.4</v>
      </c>
      <c r="M344" s="17">
        <v>3.4999999999999997E-5</v>
      </c>
      <c r="N344" s="17">
        <v>473</v>
      </c>
      <c r="O344" s="17">
        <v>0</v>
      </c>
      <c r="P344" s="17">
        <v>0</v>
      </c>
      <c r="Q344" s="17">
        <v>0.98841400000000001</v>
      </c>
      <c r="R344" s="17">
        <v>0.582538</v>
      </c>
      <c r="S344" s="17">
        <v>1.132951</v>
      </c>
      <c r="T344" s="17">
        <v>0.55041399999999996</v>
      </c>
      <c r="U344" s="17">
        <v>0.485823</v>
      </c>
      <c r="V344" s="17">
        <v>566.5</v>
      </c>
      <c r="W344" s="17">
        <v>3.8018999999999997E-2</v>
      </c>
      <c r="X344" s="17">
        <v>614</v>
      </c>
      <c r="Y344" s="17">
        <v>0</v>
      </c>
      <c r="Z344" s="17">
        <v>0</v>
      </c>
      <c r="AA344" s="17">
        <v>0.74741999999999997</v>
      </c>
      <c r="AB344" s="17">
        <v>2.36829E-2</v>
      </c>
      <c r="AC344" s="17">
        <v>0.59557300000000002</v>
      </c>
      <c r="AD344" s="17">
        <v>0.25</v>
      </c>
      <c r="AE344" s="17">
        <v>1456.2</v>
      </c>
    </row>
    <row r="345" spans="1:31">
      <c r="A345" s="17">
        <v>332</v>
      </c>
      <c r="B345" s="19">
        <v>0.38462962962962965</v>
      </c>
      <c r="C345" s="17">
        <v>58.8</v>
      </c>
      <c r="D345" s="17">
        <v>15</v>
      </c>
      <c r="E345" s="17">
        <v>1.9406E-2</v>
      </c>
      <c r="F345" s="17">
        <v>0.93899999999999995</v>
      </c>
      <c r="G345" s="17">
        <v>0.98926099999999995</v>
      </c>
      <c r="H345" s="17">
        <v>0.70514699999999997</v>
      </c>
      <c r="I345" s="17">
        <v>1.3015380000000001</v>
      </c>
      <c r="J345" s="17">
        <v>0.596391</v>
      </c>
      <c r="K345" s="17">
        <v>0.45822000000000002</v>
      </c>
      <c r="L345" s="17">
        <v>593</v>
      </c>
      <c r="M345" s="17">
        <v>0.174262</v>
      </c>
      <c r="N345" s="17">
        <v>614</v>
      </c>
      <c r="O345" s="17">
        <v>0</v>
      </c>
      <c r="P345" s="17">
        <v>0</v>
      </c>
      <c r="Q345" s="17">
        <v>0.98861500000000002</v>
      </c>
      <c r="R345" s="17">
        <v>0.58739600000000003</v>
      </c>
      <c r="S345" s="17">
        <v>1.147551</v>
      </c>
      <c r="T345" s="17">
        <v>0.56015499999999996</v>
      </c>
      <c r="U345" s="17">
        <v>0.48813099999999998</v>
      </c>
      <c r="V345" s="17">
        <v>594.79999999999995</v>
      </c>
      <c r="W345" s="17">
        <v>0.118737</v>
      </c>
      <c r="X345" s="17">
        <v>503</v>
      </c>
      <c r="Y345" s="17">
        <v>0</v>
      </c>
      <c r="Z345" s="17">
        <v>0</v>
      </c>
      <c r="AA345" s="17">
        <v>0.75097000000000003</v>
      </c>
      <c r="AB345" s="17">
        <v>3.1742800000000002E-2</v>
      </c>
      <c r="AC345" s="17">
        <v>0.60517699999999996</v>
      </c>
      <c r="AD345" s="17">
        <v>0.25</v>
      </c>
      <c r="AE345" s="17">
        <v>1400.5</v>
      </c>
    </row>
    <row r="346" spans="1:31">
      <c r="A346" s="17">
        <v>333</v>
      </c>
      <c r="B346" s="19">
        <v>0.38468750000000002</v>
      </c>
      <c r="C346" s="17">
        <v>58.1</v>
      </c>
      <c r="D346" s="17">
        <v>15.8</v>
      </c>
      <c r="E346" s="17">
        <v>2.0958999999999998E-2</v>
      </c>
      <c r="F346" s="17">
        <v>1.014</v>
      </c>
      <c r="G346" s="17">
        <v>0.99166699999999997</v>
      </c>
      <c r="H346" s="17">
        <v>0.64534499999999995</v>
      </c>
      <c r="I346" s="17">
        <v>1.1821060000000001</v>
      </c>
      <c r="J346" s="17">
        <v>0.53676000000000001</v>
      </c>
      <c r="K346" s="17">
        <v>0.454071</v>
      </c>
      <c r="L346" s="17">
        <v>581.9</v>
      </c>
      <c r="M346" s="17">
        <v>0.142072</v>
      </c>
      <c r="N346" s="17">
        <v>406</v>
      </c>
      <c r="O346" s="17">
        <v>0</v>
      </c>
      <c r="P346" s="17">
        <v>0</v>
      </c>
      <c r="Q346" s="17">
        <v>0.991618</v>
      </c>
      <c r="R346" s="17">
        <v>0.58509</v>
      </c>
      <c r="S346" s="17">
        <v>1.1757949999999999</v>
      </c>
      <c r="T346" s="17">
        <v>0.59070400000000001</v>
      </c>
      <c r="U346" s="17">
        <v>0.50238700000000003</v>
      </c>
      <c r="V346" s="17">
        <v>591</v>
      </c>
      <c r="W346" s="17">
        <v>3.7692000000000003E-2</v>
      </c>
      <c r="X346" s="17">
        <v>430</v>
      </c>
      <c r="Y346" s="17">
        <v>0</v>
      </c>
      <c r="Z346" s="17">
        <v>0</v>
      </c>
      <c r="AA346" s="17">
        <v>0.77290400000000004</v>
      </c>
      <c r="AB346" s="17">
        <v>2.1997099999999999E-2</v>
      </c>
      <c r="AC346" s="17">
        <v>0.59808399999999995</v>
      </c>
      <c r="AD346" s="17">
        <v>0.25</v>
      </c>
      <c r="AE346" s="17">
        <v>1427.4</v>
      </c>
    </row>
    <row r="347" spans="1:31">
      <c r="A347" s="17">
        <v>334</v>
      </c>
      <c r="B347" s="19">
        <v>0.38473379629629628</v>
      </c>
      <c r="C347" s="17">
        <v>57</v>
      </c>
      <c r="D347" s="17">
        <v>15.8</v>
      </c>
      <c r="E347" s="17">
        <v>1.9928000000000001E-2</v>
      </c>
      <c r="F347" s="17">
        <v>0.96399999999999997</v>
      </c>
      <c r="G347" s="17">
        <v>0.98992999999999998</v>
      </c>
      <c r="H347" s="17">
        <v>0.67274299999999998</v>
      </c>
      <c r="I347" s="17">
        <v>1.2570570000000001</v>
      </c>
      <c r="J347" s="17">
        <v>0.58431500000000003</v>
      </c>
      <c r="K347" s="17">
        <v>0.46482699999999999</v>
      </c>
      <c r="L347" s="17">
        <v>569.29999999999995</v>
      </c>
      <c r="M347" s="17">
        <v>0.113009</v>
      </c>
      <c r="N347" s="17">
        <v>507</v>
      </c>
      <c r="O347" s="17">
        <v>0</v>
      </c>
      <c r="P347" s="17">
        <v>0</v>
      </c>
      <c r="Q347" s="17">
        <v>0.98932900000000001</v>
      </c>
      <c r="R347" s="17">
        <v>0.58641100000000002</v>
      </c>
      <c r="S347" s="17">
        <v>1.1511769999999999</v>
      </c>
      <c r="T347" s="17">
        <v>0.56476599999999999</v>
      </c>
      <c r="U347" s="17">
        <v>0.49059900000000001</v>
      </c>
      <c r="V347" s="17">
        <v>592</v>
      </c>
      <c r="W347" s="17">
        <v>0.156997</v>
      </c>
      <c r="X347" s="17">
        <v>475</v>
      </c>
      <c r="Y347" s="17">
        <v>0</v>
      </c>
      <c r="Z347" s="17">
        <v>0</v>
      </c>
      <c r="AA347" s="17">
        <v>0.75476799999999999</v>
      </c>
      <c r="AB347" s="17">
        <v>2.6776700000000001E-2</v>
      </c>
      <c r="AC347" s="17">
        <v>0.60153400000000001</v>
      </c>
      <c r="AD347" s="17">
        <v>0.25</v>
      </c>
      <c r="AE347" s="17">
        <v>1458.9</v>
      </c>
    </row>
    <row r="348" spans="1:31">
      <c r="A348" s="17">
        <v>335</v>
      </c>
      <c r="B348" s="19">
        <v>0.38479166666666664</v>
      </c>
      <c r="C348" s="17">
        <v>57.2</v>
      </c>
      <c r="D348" s="17">
        <v>16.7</v>
      </c>
      <c r="E348" s="17">
        <v>2.1558000000000001E-2</v>
      </c>
      <c r="F348" s="17">
        <v>1.0429999999999999</v>
      </c>
      <c r="G348" s="17">
        <v>0.98832200000000003</v>
      </c>
      <c r="H348" s="17">
        <v>0.65479799999999999</v>
      </c>
      <c r="I348" s="17">
        <v>1.1832339999999999</v>
      </c>
      <c r="J348" s="17">
        <v>0.52843499999999999</v>
      </c>
      <c r="K348" s="17">
        <v>0.44660300000000003</v>
      </c>
      <c r="L348" s="17">
        <v>583</v>
      </c>
      <c r="M348" s="17">
        <v>0.121186</v>
      </c>
      <c r="N348" s="17">
        <v>499</v>
      </c>
      <c r="O348" s="17">
        <v>0</v>
      </c>
      <c r="P348" s="17">
        <v>0</v>
      </c>
      <c r="Q348" s="17">
        <v>0.99246699999999999</v>
      </c>
      <c r="R348" s="17">
        <v>0.60964600000000002</v>
      </c>
      <c r="S348" s="17">
        <v>1.199681</v>
      </c>
      <c r="T348" s="17">
        <v>0.59003399999999995</v>
      </c>
      <c r="U348" s="17">
        <v>0.49182599999999999</v>
      </c>
      <c r="V348" s="17">
        <v>559.20000000000005</v>
      </c>
      <c r="W348" s="17">
        <v>8.4147E-2</v>
      </c>
      <c r="X348" s="17">
        <v>437</v>
      </c>
      <c r="Y348" s="17">
        <v>0</v>
      </c>
      <c r="Z348" s="17">
        <v>0</v>
      </c>
      <c r="AA348" s="17">
        <v>0.756656</v>
      </c>
      <c r="AB348" s="17">
        <v>2.8410899999999999E-2</v>
      </c>
      <c r="AC348" s="17">
        <v>0.62641000000000002</v>
      </c>
      <c r="AD348" s="17">
        <v>0.25</v>
      </c>
      <c r="AE348" s="17">
        <v>1424.6</v>
      </c>
    </row>
    <row r="349" spans="1:31">
      <c r="A349" s="17">
        <v>336</v>
      </c>
      <c r="B349" s="19">
        <v>0.38483796296296297</v>
      </c>
      <c r="C349" s="17">
        <v>55.2</v>
      </c>
      <c r="D349" s="17">
        <v>18.5</v>
      </c>
      <c r="E349" s="17">
        <v>2.1748E-2</v>
      </c>
      <c r="F349" s="17">
        <v>1.052</v>
      </c>
      <c r="G349" s="17">
        <v>0.98446100000000003</v>
      </c>
      <c r="H349" s="17">
        <v>0.66818699999999998</v>
      </c>
      <c r="I349" s="17">
        <v>1.2106539999999999</v>
      </c>
      <c r="J349" s="17">
        <v>0.542466</v>
      </c>
      <c r="K349" s="17">
        <v>0.448077</v>
      </c>
      <c r="L349" s="17">
        <v>547.1</v>
      </c>
      <c r="M349" s="17">
        <v>4.4380000000000001E-3</v>
      </c>
      <c r="N349" s="17">
        <v>494</v>
      </c>
      <c r="O349" s="17">
        <v>0</v>
      </c>
      <c r="P349" s="17">
        <v>0</v>
      </c>
      <c r="Q349" s="17">
        <v>0.98905299999999996</v>
      </c>
      <c r="R349" s="17">
        <v>0.65444199999999997</v>
      </c>
      <c r="S349" s="17">
        <v>1.255482</v>
      </c>
      <c r="T349" s="17">
        <v>0.60104000000000002</v>
      </c>
      <c r="U349" s="17">
        <v>0.47873199999999999</v>
      </c>
      <c r="V349" s="17">
        <v>544</v>
      </c>
      <c r="W349" s="17">
        <v>0.213279</v>
      </c>
      <c r="X349" s="17">
        <v>443</v>
      </c>
      <c r="Y349" s="17">
        <v>0</v>
      </c>
      <c r="Z349" s="17">
        <v>0</v>
      </c>
      <c r="AA349" s="17">
        <v>0.73651100000000003</v>
      </c>
      <c r="AB349" s="17">
        <v>2.9202599999999999E-2</v>
      </c>
      <c r="AC349" s="17">
        <v>0.67199399999999998</v>
      </c>
      <c r="AD349" s="17">
        <v>0.25</v>
      </c>
      <c r="AE349" s="17">
        <v>1518</v>
      </c>
    </row>
    <row r="350" spans="1:31">
      <c r="A350" s="17">
        <v>337</v>
      </c>
      <c r="B350" s="19">
        <v>0.38489583333333338</v>
      </c>
      <c r="C350" s="17">
        <v>55.4</v>
      </c>
      <c r="D350" s="17">
        <v>17.600000000000001</v>
      </c>
      <c r="E350" s="17">
        <v>2.0937999999999998E-2</v>
      </c>
      <c r="F350" s="17">
        <v>1.0129999999999999</v>
      </c>
      <c r="G350" s="17">
        <v>0.98960000000000004</v>
      </c>
      <c r="H350" s="17">
        <v>0.663165</v>
      </c>
      <c r="I350" s="17">
        <v>1.205568</v>
      </c>
      <c r="J350" s="17">
        <v>0.542404</v>
      </c>
      <c r="K350" s="17">
        <v>0.44991500000000001</v>
      </c>
      <c r="L350" s="17">
        <v>546.29999999999995</v>
      </c>
      <c r="M350" s="17">
        <v>0.119579</v>
      </c>
      <c r="N350" s="17">
        <v>431</v>
      </c>
      <c r="O350" s="17">
        <v>0</v>
      </c>
      <c r="P350" s="17">
        <v>0</v>
      </c>
      <c r="Q350" s="17">
        <v>0.98937799999999998</v>
      </c>
      <c r="R350" s="17">
        <v>0.59354399999999996</v>
      </c>
      <c r="S350" s="17">
        <v>1.146328</v>
      </c>
      <c r="T350" s="17">
        <v>0.55278499999999997</v>
      </c>
      <c r="U350" s="17">
        <v>0.48222199999999998</v>
      </c>
      <c r="V350" s="17">
        <v>609.29999999999995</v>
      </c>
      <c r="W350" s="17">
        <v>5.4101999999999997E-2</v>
      </c>
      <c r="X350" s="17">
        <v>371</v>
      </c>
      <c r="Y350" s="17">
        <v>0</v>
      </c>
      <c r="Z350" s="17">
        <v>0</v>
      </c>
      <c r="AA350" s="17">
        <v>0.74187999999999998</v>
      </c>
      <c r="AB350" s="17">
        <v>2.4310200000000001E-2</v>
      </c>
      <c r="AC350" s="17">
        <v>0.60698200000000002</v>
      </c>
      <c r="AD350" s="17">
        <v>0.25</v>
      </c>
      <c r="AE350" s="17">
        <v>1520.3</v>
      </c>
    </row>
    <row r="351" spans="1:31">
      <c r="A351" s="17">
        <v>338</v>
      </c>
      <c r="B351" s="19">
        <v>0.38494212962962965</v>
      </c>
      <c r="C351" s="17">
        <v>54.1</v>
      </c>
      <c r="D351" s="17">
        <v>18.5</v>
      </c>
      <c r="E351" s="17">
        <v>2.1794999999999998E-2</v>
      </c>
      <c r="F351" s="17">
        <v>1.0549999999999999</v>
      </c>
      <c r="G351" s="17">
        <v>0.98613399999999996</v>
      </c>
      <c r="H351" s="17">
        <v>0.66589600000000004</v>
      </c>
      <c r="I351" s="17">
        <v>1.191252</v>
      </c>
      <c r="J351" s="17">
        <v>0.52535600000000005</v>
      </c>
      <c r="K351" s="17">
        <v>0.44101099999999999</v>
      </c>
      <c r="L351" s="17">
        <v>550</v>
      </c>
      <c r="M351" s="17">
        <v>8.7539000000000006E-2</v>
      </c>
      <c r="N351" s="17">
        <v>472</v>
      </c>
      <c r="O351" s="17">
        <v>0</v>
      </c>
      <c r="P351" s="17">
        <v>0</v>
      </c>
      <c r="Q351" s="17">
        <v>0.98988299999999996</v>
      </c>
      <c r="R351" s="17">
        <v>0.617865</v>
      </c>
      <c r="S351" s="17">
        <v>1.1807609999999999</v>
      </c>
      <c r="T351" s="17">
        <v>0.56289599999999995</v>
      </c>
      <c r="U351" s="17">
        <v>0.47672300000000001</v>
      </c>
      <c r="V351" s="17">
        <v>590.6</v>
      </c>
      <c r="W351" s="17">
        <v>0.28352899999999998</v>
      </c>
      <c r="X351" s="17">
        <v>449</v>
      </c>
      <c r="Y351" s="17">
        <v>0</v>
      </c>
      <c r="Z351" s="17">
        <v>0</v>
      </c>
      <c r="AA351" s="17">
        <v>0.73342099999999999</v>
      </c>
      <c r="AB351" s="17">
        <v>2.8024400000000001E-2</v>
      </c>
      <c r="AC351" s="17">
        <v>0.63363999999999998</v>
      </c>
      <c r="AD351" s="17">
        <v>0.25</v>
      </c>
      <c r="AE351" s="17">
        <v>1510.2</v>
      </c>
    </row>
    <row r="352" spans="1:31">
      <c r="A352" s="17">
        <v>339</v>
      </c>
      <c r="B352" s="19">
        <v>0.38500000000000001</v>
      </c>
      <c r="C352" s="17">
        <v>53.4</v>
      </c>
      <c r="D352" s="17">
        <v>20.2</v>
      </c>
      <c r="E352" s="17">
        <v>2.5402000000000001E-2</v>
      </c>
      <c r="F352" s="17">
        <v>1.2290000000000001</v>
      </c>
      <c r="G352" s="17">
        <v>0.988792</v>
      </c>
      <c r="H352" s="17">
        <v>0.65125699999999997</v>
      </c>
      <c r="I352" s="17">
        <v>1.199163</v>
      </c>
      <c r="J352" s="17">
        <v>0.547906</v>
      </c>
      <c r="K352" s="17">
        <v>0.45690700000000001</v>
      </c>
      <c r="L352" s="17">
        <v>582.1</v>
      </c>
      <c r="M352" s="17">
        <v>1.4947999999999999E-2</v>
      </c>
      <c r="N352" s="17">
        <v>617</v>
      </c>
      <c r="O352" s="17">
        <v>0</v>
      </c>
      <c r="P352" s="17">
        <v>0</v>
      </c>
      <c r="Q352" s="17">
        <v>0.99066799999999999</v>
      </c>
      <c r="R352" s="17">
        <v>0.59615700000000005</v>
      </c>
      <c r="S352" s="17">
        <v>1.16032</v>
      </c>
      <c r="T352" s="17">
        <v>0.56416200000000005</v>
      </c>
      <c r="U352" s="17">
        <v>0.48621300000000001</v>
      </c>
      <c r="V352" s="17">
        <v>555.20000000000005</v>
      </c>
      <c r="W352" s="17">
        <v>4.1302999999999999E-2</v>
      </c>
      <c r="X352" s="17">
        <v>483</v>
      </c>
      <c r="Y352" s="17">
        <v>0</v>
      </c>
      <c r="Z352" s="17">
        <v>0</v>
      </c>
      <c r="AA352" s="17">
        <v>0.74802000000000002</v>
      </c>
      <c r="AB352" s="17">
        <v>4.1924299999999998E-2</v>
      </c>
      <c r="AC352" s="17">
        <v>0.61980900000000005</v>
      </c>
      <c r="AD352" s="17">
        <v>0.25</v>
      </c>
      <c r="AE352" s="17">
        <v>1426.8</v>
      </c>
    </row>
    <row r="353" spans="1:31">
      <c r="A353" s="17">
        <v>340</v>
      </c>
      <c r="B353" s="19">
        <v>0.38504629629629633</v>
      </c>
      <c r="C353" s="17">
        <v>52.8</v>
      </c>
      <c r="D353" s="17">
        <v>19.3</v>
      </c>
      <c r="E353" s="17">
        <v>2.3005000000000001E-2</v>
      </c>
      <c r="F353" s="17">
        <v>1.113</v>
      </c>
      <c r="G353" s="17">
        <v>0.99123600000000001</v>
      </c>
      <c r="H353" s="17">
        <v>0.679481</v>
      </c>
      <c r="I353" s="17">
        <v>1.2159469999999999</v>
      </c>
      <c r="J353" s="17">
        <v>0.536466</v>
      </c>
      <c r="K353" s="17">
        <v>0.44119199999999997</v>
      </c>
      <c r="L353" s="17">
        <v>538.79999999999995</v>
      </c>
      <c r="M353" s="17">
        <v>1.2E-5</v>
      </c>
      <c r="N353" s="17">
        <v>615</v>
      </c>
      <c r="O353" s="17">
        <v>0</v>
      </c>
      <c r="P353" s="17">
        <v>0</v>
      </c>
      <c r="Q353" s="17">
        <v>0.99094400000000005</v>
      </c>
      <c r="R353" s="17">
        <v>0.62181699999999995</v>
      </c>
      <c r="S353" s="17">
        <v>1.2312000000000001</v>
      </c>
      <c r="T353" s="17">
        <v>0.60938300000000001</v>
      </c>
      <c r="U353" s="17">
        <v>0.49495</v>
      </c>
      <c r="V353" s="17">
        <v>556.4</v>
      </c>
      <c r="W353" s="17">
        <v>6.4903000000000002E-2</v>
      </c>
      <c r="X353" s="17">
        <v>487</v>
      </c>
      <c r="Y353" s="17">
        <v>0</v>
      </c>
      <c r="Z353" s="17">
        <v>0</v>
      </c>
      <c r="AA353" s="17">
        <v>0.76146199999999997</v>
      </c>
      <c r="AB353" s="17">
        <v>3.7157999999999997E-2</v>
      </c>
      <c r="AC353" s="17">
        <v>0.64446099999999995</v>
      </c>
      <c r="AD353" s="17">
        <v>0.25</v>
      </c>
      <c r="AE353" s="17">
        <v>1541.6</v>
      </c>
    </row>
    <row r="354" spans="1:31">
      <c r="A354" s="17">
        <v>341</v>
      </c>
      <c r="B354" s="19">
        <v>0.38510416666666664</v>
      </c>
      <c r="C354" s="17">
        <v>51.4</v>
      </c>
      <c r="D354" s="17">
        <v>20.2</v>
      </c>
      <c r="E354" s="17">
        <v>2.4341999999999999E-2</v>
      </c>
      <c r="F354" s="17">
        <v>1.1779999999999999</v>
      </c>
      <c r="G354" s="17">
        <v>0.98917299999999997</v>
      </c>
      <c r="H354" s="17">
        <v>0.679064</v>
      </c>
      <c r="I354" s="17">
        <v>1.239012</v>
      </c>
      <c r="J354" s="17">
        <v>0.559948</v>
      </c>
      <c r="K354" s="17">
        <v>0.45193100000000003</v>
      </c>
      <c r="L354" s="17">
        <v>555.79999999999995</v>
      </c>
      <c r="M354" s="17">
        <v>6.0999999999999999E-5</v>
      </c>
      <c r="N354" s="17">
        <v>651</v>
      </c>
      <c r="O354" s="17">
        <v>0</v>
      </c>
      <c r="P354" s="17">
        <v>0</v>
      </c>
      <c r="Q354" s="17">
        <v>0.98982499999999995</v>
      </c>
      <c r="R354" s="17">
        <v>0.61009899999999995</v>
      </c>
      <c r="S354" s="17">
        <v>1.191816</v>
      </c>
      <c r="T354" s="17">
        <v>0.58171799999999996</v>
      </c>
      <c r="U354" s="17">
        <v>0.488093</v>
      </c>
      <c r="V354" s="17">
        <v>564.4</v>
      </c>
      <c r="W354" s="17">
        <v>8.2024E-2</v>
      </c>
      <c r="X354" s="17">
        <v>486</v>
      </c>
      <c r="Y354" s="17">
        <v>0</v>
      </c>
      <c r="Z354" s="17">
        <v>0</v>
      </c>
      <c r="AA354" s="17">
        <v>0.75091300000000005</v>
      </c>
      <c r="AB354" s="17">
        <v>4.2174499999999997E-2</v>
      </c>
      <c r="AC354" s="17">
        <v>0.63463199999999997</v>
      </c>
      <c r="AD354" s="17">
        <v>0.25</v>
      </c>
      <c r="AE354" s="17">
        <v>1494.3</v>
      </c>
    </row>
    <row r="355" spans="1:31">
      <c r="A355" s="17">
        <v>342</v>
      </c>
      <c r="B355" s="19">
        <v>0.38515046296296296</v>
      </c>
      <c r="C355" s="17">
        <v>51.2</v>
      </c>
      <c r="D355" s="17">
        <v>21.1</v>
      </c>
      <c r="E355" s="17">
        <v>2.4643999999999999E-2</v>
      </c>
      <c r="F355" s="17">
        <v>1.1930000000000001</v>
      </c>
      <c r="G355" s="17">
        <v>0.99141900000000005</v>
      </c>
      <c r="H355" s="17">
        <v>0.73626499999999995</v>
      </c>
      <c r="I355" s="17">
        <v>1.275485</v>
      </c>
      <c r="J355" s="17">
        <v>0.539219</v>
      </c>
      <c r="K355" s="17">
        <v>0.42275600000000002</v>
      </c>
      <c r="L355" s="17">
        <v>525.1</v>
      </c>
      <c r="M355" s="17">
        <v>2.9697000000000001E-2</v>
      </c>
      <c r="N355" s="17">
        <v>412</v>
      </c>
      <c r="O355" s="17">
        <v>0</v>
      </c>
      <c r="P355" s="17">
        <v>0</v>
      </c>
      <c r="Q355" s="17">
        <v>0.99019299999999999</v>
      </c>
      <c r="R355" s="17">
        <v>0.60101700000000002</v>
      </c>
      <c r="S355" s="17">
        <v>1.186202</v>
      </c>
      <c r="T355" s="17">
        <v>0.58518499999999996</v>
      </c>
      <c r="U355" s="17">
        <v>0.49332599999999999</v>
      </c>
      <c r="V355" s="17">
        <v>596.1</v>
      </c>
      <c r="W355" s="17">
        <v>6.1995000000000001E-2</v>
      </c>
      <c r="X355" s="17">
        <v>593</v>
      </c>
      <c r="Y355" s="17">
        <v>0</v>
      </c>
      <c r="Z355" s="17">
        <v>0</v>
      </c>
      <c r="AA355" s="17">
        <v>0.75896399999999997</v>
      </c>
      <c r="AB355" s="17">
        <v>2.6727600000000001E-2</v>
      </c>
      <c r="AC355" s="17">
        <v>0.61665800000000004</v>
      </c>
      <c r="AD355" s="17">
        <v>0.25</v>
      </c>
      <c r="AE355" s="17">
        <v>1581.7</v>
      </c>
    </row>
    <row r="356" spans="1:31">
      <c r="A356" s="17">
        <v>343</v>
      </c>
      <c r="B356" s="19">
        <v>0.38520833333333332</v>
      </c>
      <c r="C356" s="17">
        <v>50.1</v>
      </c>
      <c r="D356" s="17">
        <v>22</v>
      </c>
      <c r="E356" s="17">
        <v>2.6998999999999999E-2</v>
      </c>
      <c r="F356" s="17">
        <v>1.306</v>
      </c>
      <c r="G356" s="17">
        <v>0.988035</v>
      </c>
      <c r="H356" s="17">
        <v>0.69513199999999997</v>
      </c>
      <c r="I356" s="17">
        <v>1.244469</v>
      </c>
      <c r="J356" s="17">
        <v>0.54933699999999996</v>
      </c>
      <c r="K356" s="17">
        <v>0.44142300000000001</v>
      </c>
      <c r="L356" s="17">
        <v>565.4</v>
      </c>
      <c r="M356" s="17">
        <v>9.2731999999999995E-2</v>
      </c>
      <c r="N356" s="17">
        <v>721</v>
      </c>
      <c r="O356" s="17">
        <v>0</v>
      </c>
      <c r="P356" s="17">
        <v>0</v>
      </c>
      <c r="Q356" s="17">
        <v>0.99377199999999999</v>
      </c>
      <c r="R356" s="17">
        <v>0.63473000000000002</v>
      </c>
      <c r="S356" s="17">
        <v>1.2550220000000001</v>
      </c>
      <c r="T356" s="17">
        <v>0.62029100000000004</v>
      </c>
      <c r="U356" s="17">
        <v>0.49424699999999999</v>
      </c>
      <c r="V356" s="17">
        <v>575.29999999999995</v>
      </c>
      <c r="W356" s="17">
        <v>0.120976</v>
      </c>
      <c r="X356" s="17">
        <v>408</v>
      </c>
      <c r="Y356" s="17">
        <v>0</v>
      </c>
      <c r="Z356" s="17">
        <v>0</v>
      </c>
      <c r="AA356" s="17">
        <v>0.76038099999999997</v>
      </c>
      <c r="AB356" s="17">
        <v>5.1182900000000003E-2</v>
      </c>
      <c r="AC356" s="17">
        <v>0.66647900000000004</v>
      </c>
      <c r="AD356" s="17">
        <v>0.25</v>
      </c>
      <c r="AE356" s="17">
        <v>1468.9</v>
      </c>
    </row>
    <row r="357" spans="1:31">
      <c r="A357" s="17">
        <v>344</v>
      </c>
      <c r="B357" s="19">
        <v>0.38525462962962959</v>
      </c>
      <c r="C357" s="17">
        <v>49.4</v>
      </c>
      <c r="D357" s="17">
        <v>23.7</v>
      </c>
      <c r="E357" s="17">
        <v>2.6903E-2</v>
      </c>
      <c r="F357" s="17">
        <v>1.302</v>
      </c>
      <c r="G357" s="17">
        <v>0.991143</v>
      </c>
      <c r="H357" s="17">
        <v>0.72616999999999998</v>
      </c>
      <c r="I357" s="17">
        <v>1.291112</v>
      </c>
      <c r="J357" s="17">
        <v>0.56494200000000006</v>
      </c>
      <c r="K357" s="17">
        <v>0.43756200000000001</v>
      </c>
      <c r="L357" s="17">
        <v>537.5</v>
      </c>
      <c r="M357" s="17">
        <v>4.3159999999999997E-2</v>
      </c>
      <c r="N357" s="17">
        <v>762</v>
      </c>
      <c r="O357" s="17">
        <v>0</v>
      </c>
      <c r="P357" s="17">
        <v>0</v>
      </c>
      <c r="Q357" s="17">
        <v>0.99315399999999998</v>
      </c>
      <c r="R357" s="17">
        <v>0.65238200000000002</v>
      </c>
      <c r="S357" s="17">
        <v>1.2590349999999999</v>
      </c>
      <c r="T357" s="17">
        <v>0.60665400000000003</v>
      </c>
      <c r="U357" s="17">
        <v>0.48183999999999999</v>
      </c>
      <c r="V357" s="17">
        <v>525.79999999999995</v>
      </c>
      <c r="W357" s="17">
        <v>6.6874000000000003E-2</v>
      </c>
      <c r="X357" s="17">
        <v>378</v>
      </c>
      <c r="Y357" s="17">
        <v>0</v>
      </c>
      <c r="Z357" s="17">
        <v>0</v>
      </c>
      <c r="AA357" s="17">
        <v>0.74129199999999995</v>
      </c>
      <c r="AB357" s="17">
        <v>5.5294599999999999E-2</v>
      </c>
      <c r="AC357" s="17">
        <v>0.68592600000000004</v>
      </c>
      <c r="AD357" s="17">
        <v>0.25</v>
      </c>
      <c r="AE357" s="17">
        <v>1545.4</v>
      </c>
    </row>
    <row r="358" spans="1:31">
      <c r="A358" s="17">
        <v>345</v>
      </c>
      <c r="B358" s="19">
        <v>0.3853125</v>
      </c>
      <c r="C358" s="17">
        <v>48.3</v>
      </c>
      <c r="D358" s="17">
        <v>25.5</v>
      </c>
      <c r="E358" s="17">
        <v>2.9312999999999999E-2</v>
      </c>
      <c r="F358" s="17">
        <v>1.4179999999999999</v>
      </c>
      <c r="G358" s="17">
        <v>0.98990900000000004</v>
      </c>
      <c r="H358" s="17">
        <v>0.72510600000000003</v>
      </c>
      <c r="I358" s="17">
        <v>1.3056779999999999</v>
      </c>
      <c r="J358" s="17">
        <v>0.58057199999999998</v>
      </c>
      <c r="K358" s="17">
        <v>0.44465199999999999</v>
      </c>
      <c r="L358" s="17">
        <v>522.9</v>
      </c>
      <c r="M358" s="17">
        <v>4.1106999999999998E-2</v>
      </c>
      <c r="N358" s="17">
        <v>544</v>
      </c>
      <c r="O358" s="17">
        <v>0</v>
      </c>
      <c r="P358" s="17">
        <v>0</v>
      </c>
      <c r="Q358" s="17">
        <v>0.990985</v>
      </c>
      <c r="R358" s="17">
        <v>0.66027899999999995</v>
      </c>
      <c r="S358" s="17">
        <v>1.3083560000000001</v>
      </c>
      <c r="T358" s="17">
        <v>0.64807700000000001</v>
      </c>
      <c r="U358" s="17">
        <v>0.49533700000000003</v>
      </c>
      <c r="V358" s="17">
        <v>547.6</v>
      </c>
      <c r="W358" s="17">
        <v>0.12579000000000001</v>
      </c>
      <c r="X358" s="17">
        <v>504</v>
      </c>
      <c r="Y358" s="17">
        <v>0</v>
      </c>
      <c r="Z358" s="17">
        <v>0</v>
      </c>
      <c r="AA358" s="17">
        <v>0.76205699999999998</v>
      </c>
      <c r="AB358" s="17">
        <v>4.1856600000000001E-2</v>
      </c>
      <c r="AC358" s="17">
        <v>0.68740500000000004</v>
      </c>
      <c r="AD358" s="17">
        <v>0.25</v>
      </c>
      <c r="AE358" s="17">
        <v>1588.3</v>
      </c>
    </row>
    <row r="359" spans="1:31">
      <c r="A359" s="17">
        <v>346</v>
      </c>
      <c r="B359" s="19">
        <v>0.38535879629629632</v>
      </c>
      <c r="C359" s="17">
        <v>48.1</v>
      </c>
      <c r="D359" s="17">
        <v>24.6</v>
      </c>
      <c r="E359" s="17">
        <v>2.6373000000000001E-2</v>
      </c>
      <c r="F359" s="17">
        <v>1.276</v>
      </c>
      <c r="G359" s="17">
        <v>0.99267700000000003</v>
      </c>
      <c r="H359" s="17">
        <v>0.71260400000000002</v>
      </c>
      <c r="I359" s="17">
        <v>1.282924</v>
      </c>
      <c r="J359" s="17">
        <v>0.57032000000000005</v>
      </c>
      <c r="K359" s="17">
        <v>0.44454700000000003</v>
      </c>
      <c r="L359" s="17">
        <v>500.7</v>
      </c>
      <c r="M359" s="17">
        <v>1.7E-5</v>
      </c>
      <c r="N359" s="17">
        <v>536</v>
      </c>
      <c r="O359" s="17">
        <v>0</v>
      </c>
      <c r="P359" s="17">
        <v>0</v>
      </c>
      <c r="Q359" s="17">
        <v>0.99123700000000003</v>
      </c>
      <c r="R359" s="17">
        <v>0.68390899999999999</v>
      </c>
      <c r="S359" s="17">
        <v>1.3160000000000001</v>
      </c>
      <c r="T359" s="17">
        <v>0.63209099999999996</v>
      </c>
      <c r="U359" s="17">
        <v>0.48031200000000002</v>
      </c>
      <c r="V359" s="17">
        <v>508.2</v>
      </c>
      <c r="W359" s="17">
        <v>3.9999999999999998E-6</v>
      </c>
      <c r="X359" s="17">
        <v>410</v>
      </c>
      <c r="Y359" s="17">
        <v>0</v>
      </c>
      <c r="Z359" s="17">
        <v>0</v>
      </c>
      <c r="AA359" s="17">
        <v>0.73894199999999999</v>
      </c>
      <c r="AB359" s="17">
        <v>3.8259799999999997E-2</v>
      </c>
      <c r="AC359" s="17">
        <v>0.70809200000000005</v>
      </c>
      <c r="AD359" s="17">
        <v>0.25</v>
      </c>
      <c r="AE359" s="17">
        <v>1659</v>
      </c>
    </row>
    <row r="360" spans="1:31">
      <c r="A360" s="17">
        <v>347</v>
      </c>
      <c r="B360" s="19">
        <v>0.38541666666666669</v>
      </c>
      <c r="C360" s="17">
        <v>46.4</v>
      </c>
      <c r="D360" s="17">
        <v>25.5</v>
      </c>
      <c r="E360" s="17">
        <v>2.6808999999999999E-2</v>
      </c>
      <c r="F360" s="17">
        <v>1.2969999999999999</v>
      </c>
      <c r="G360" s="17">
        <v>0.992035</v>
      </c>
      <c r="H360" s="17">
        <v>0.74249699999999996</v>
      </c>
      <c r="I360" s="17">
        <v>1.298235</v>
      </c>
      <c r="J360" s="17">
        <v>0.55573700000000004</v>
      </c>
      <c r="K360" s="17">
        <v>0.42807200000000001</v>
      </c>
      <c r="L360" s="17">
        <v>495.3</v>
      </c>
      <c r="M360" s="17">
        <v>6.9999999999999999E-6</v>
      </c>
      <c r="N360" s="17">
        <v>452</v>
      </c>
      <c r="O360" s="17">
        <v>0</v>
      </c>
      <c r="P360" s="17">
        <v>0</v>
      </c>
      <c r="Q360" s="17">
        <v>0.99260400000000004</v>
      </c>
      <c r="R360" s="17">
        <v>0.70848100000000003</v>
      </c>
      <c r="S360" s="17">
        <v>1.3469580000000001</v>
      </c>
      <c r="T360" s="17">
        <v>0.63847799999999999</v>
      </c>
      <c r="U360" s="17">
        <v>0.47401399999999999</v>
      </c>
      <c r="V360" s="17">
        <v>552</v>
      </c>
      <c r="W360" s="17">
        <v>0.222166</v>
      </c>
      <c r="X360" s="17">
        <v>442</v>
      </c>
      <c r="Y360" s="17">
        <v>0</v>
      </c>
      <c r="Z360" s="17">
        <v>0</v>
      </c>
      <c r="AA360" s="17">
        <v>0.72925300000000004</v>
      </c>
      <c r="AB360" s="17">
        <v>3.3262E-2</v>
      </c>
      <c r="AC360" s="17">
        <v>0.72971799999999998</v>
      </c>
      <c r="AD360" s="17">
        <v>0.25</v>
      </c>
      <c r="AE360" s="17">
        <v>1676.8</v>
      </c>
    </row>
    <row r="361" spans="1:31">
      <c r="A361" s="17">
        <v>348</v>
      </c>
      <c r="B361" s="19">
        <v>0.38547453703703699</v>
      </c>
      <c r="C361" s="17">
        <v>46.4</v>
      </c>
      <c r="D361" s="17">
        <v>25.5</v>
      </c>
      <c r="E361" s="17">
        <v>2.8743999999999999E-2</v>
      </c>
      <c r="F361" s="17">
        <v>1.391</v>
      </c>
      <c r="G361" s="17">
        <v>0.98840300000000003</v>
      </c>
      <c r="H361" s="17">
        <v>0.72984700000000002</v>
      </c>
      <c r="I361" s="17">
        <v>1.2842979999999999</v>
      </c>
      <c r="J361" s="17">
        <v>0.55445100000000003</v>
      </c>
      <c r="K361" s="17">
        <v>0.43171500000000002</v>
      </c>
      <c r="L361" s="17">
        <v>510.5</v>
      </c>
      <c r="M361" s="17">
        <v>2.5000000000000001E-5</v>
      </c>
      <c r="N361" s="17">
        <v>368</v>
      </c>
      <c r="O361" s="17">
        <v>0</v>
      </c>
      <c r="P361" s="17">
        <v>0</v>
      </c>
      <c r="Q361" s="17">
        <v>0.98946500000000004</v>
      </c>
      <c r="R361" s="17">
        <v>0.67250799999999999</v>
      </c>
      <c r="S361" s="17">
        <v>1.3199449999999999</v>
      </c>
      <c r="T361" s="17">
        <v>0.64743700000000004</v>
      </c>
      <c r="U361" s="17">
        <v>0.49050300000000002</v>
      </c>
      <c r="V361" s="17">
        <v>545.79999999999995</v>
      </c>
      <c r="W361" s="17">
        <v>1.5999999999999999E-5</v>
      </c>
      <c r="X361" s="17">
        <v>348</v>
      </c>
      <c r="Y361" s="17">
        <v>0</v>
      </c>
      <c r="Z361" s="17">
        <v>0</v>
      </c>
      <c r="AA361" s="17">
        <v>0.75461999999999996</v>
      </c>
      <c r="AB361" s="17">
        <v>2.80264E-2</v>
      </c>
      <c r="AC361" s="17">
        <v>0.69065299999999996</v>
      </c>
      <c r="AD361" s="17">
        <v>0.25</v>
      </c>
      <c r="AE361" s="17">
        <v>1627.1</v>
      </c>
    </row>
    <row r="362" spans="1:31">
      <c r="A362" s="17">
        <v>349</v>
      </c>
      <c r="B362" s="19">
        <v>0.38552083333333331</v>
      </c>
      <c r="C362" s="17">
        <v>44.6</v>
      </c>
      <c r="D362" s="17">
        <v>29</v>
      </c>
      <c r="E362" s="17">
        <v>3.0459E-2</v>
      </c>
      <c r="F362" s="17">
        <v>1.474</v>
      </c>
      <c r="G362" s="17">
        <v>0.98996499999999998</v>
      </c>
      <c r="H362" s="17">
        <v>0.74564600000000003</v>
      </c>
      <c r="I362" s="17">
        <v>1.281504</v>
      </c>
      <c r="J362" s="17">
        <v>0.53585799999999995</v>
      </c>
      <c r="K362" s="17">
        <v>0.41814800000000002</v>
      </c>
      <c r="L362" s="17">
        <v>494.9</v>
      </c>
      <c r="M362" s="17">
        <v>9.0000000000000002E-6</v>
      </c>
      <c r="N362" s="17">
        <v>554</v>
      </c>
      <c r="O362" s="17">
        <v>0</v>
      </c>
      <c r="P362" s="17">
        <v>0</v>
      </c>
      <c r="Q362" s="17">
        <v>0.99026999999999998</v>
      </c>
      <c r="R362" s="17">
        <v>0.67109700000000005</v>
      </c>
      <c r="S362" s="17">
        <v>1.2902009999999999</v>
      </c>
      <c r="T362" s="17">
        <v>0.61910500000000002</v>
      </c>
      <c r="U362" s="17">
        <v>0.47985100000000003</v>
      </c>
      <c r="V362" s="17">
        <v>533.29999999999995</v>
      </c>
      <c r="W362" s="17">
        <v>8.7539000000000006E-2</v>
      </c>
      <c r="X362" s="17">
        <v>493</v>
      </c>
      <c r="Y362" s="17">
        <v>0</v>
      </c>
      <c r="Z362" s="17">
        <v>0</v>
      </c>
      <c r="AA362" s="17">
        <v>0.73823300000000003</v>
      </c>
      <c r="AB362" s="17">
        <v>4.5705500000000003E-2</v>
      </c>
      <c r="AC362" s="17">
        <v>0.69939300000000004</v>
      </c>
      <c r="AD362" s="17">
        <v>0.25</v>
      </c>
      <c r="AE362" s="17">
        <v>1678.2</v>
      </c>
    </row>
    <row r="363" spans="1:31">
      <c r="A363" s="17">
        <v>350</v>
      </c>
      <c r="B363" s="19">
        <v>0.38557870370370373</v>
      </c>
      <c r="C363" s="17">
        <v>45.2</v>
      </c>
      <c r="D363" s="17">
        <v>27.3</v>
      </c>
      <c r="E363" s="17">
        <v>2.7917999999999998E-2</v>
      </c>
      <c r="F363" s="17">
        <v>1.351</v>
      </c>
      <c r="G363" s="17">
        <v>0.98529299999999997</v>
      </c>
      <c r="H363" s="17">
        <v>0.74619199999999997</v>
      </c>
      <c r="I363" s="17">
        <v>1.264254</v>
      </c>
      <c r="J363" s="17">
        <v>0.51806200000000002</v>
      </c>
      <c r="K363" s="17">
        <v>0.409777</v>
      </c>
      <c r="L363" s="17">
        <v>509.4</v>
      </c>
      <c r="M363" s="17">
        <v>9.0000000000000002E-6</v>
      </c>
      <c r="N363" s="17">
        <v>560</v>
      </c>
      <c r="O363" s="17">
        <v>0</v>
      </c>
      <c r="P363" s="17">
        <v>0</v>
      </c>
      <c r="Q363" s="17">
        <v>0.98764700000000005</v>
      </c>
      <c r="R363" s="17">
        <v>0.68350100000000003</v>
      </c>
      <c r="S363" s="17">
        <v>1.2527950000000001</v>
      </c>
      <c r="T363" s="17">
        <v>0.56929300000000005</v>
      </c>
      <c r="U363" s="17">
        <v>0.45441900000000002</v>
      </c>
      <c r="V363" s="17">
        <v>545.20000000000005</v>
      </c>
      <c r="W363" s="17">
        <v>5.9489E-2</v>
      </c>
      <c r="X363" s="17">
        <v>590</v>
      </c>
      <c r="Y363" s="17">
        <v>0</v>
      </c>
      <c r="Z363" s="17">
        <v>0</v>
      </c>
      <c r="AA363" s="17">
        <v>0.69910600000000001</v>
      </c>
      <c r="AB363" s="17">
        <v>4.4751800000000001E-2</v>
      </c>
      <c r="AC363" s="17">
        <v>0.708978</v>
      </c>
      <c r="AD363" s="17">
        <v>0.25</v>
      </c>
      <c r="AE363" s="17">
        <v>1630.5</v>
      </c>
    </row>
    <row r="364" spans="1:31">
      <c r="A364" s="17">
        <v>351</v>
      </c>
      <c r="B364" s="19">
        <v>0.38562500000000005</v>
      </c>
      <c r="C364" s="17">
        <v>43.5</v>
      </c>
      <c r="D364" s="17">
        <v>29.9</v>
      </c>
      <c r="E364" s="17">
        <v>2.6498000000000001E-2</v>
      </c>
      <c r="F364" s="17">
        <v>1.282</v>
      </c>
      <c r="G364" s="17">
        <v>0.98408499999999999</v>
      </c>
      <c r="H364" s="17">
        <v>0.83640400000000004</v>
      </c>
      <c r="I364" s="17">
        <v>1.29532</v>
      </c>
      <c r="J364" s="17">
        <v>0.45891599999999999</v>
      </c>
      <c r="K364" s="17">
        <v>0.35428799999999999</v>
      </c>
      <c r="L364" s="17">
        <v>500.6</v>
      </c>
      <c r="M364" s="17">
        <v>6.3999999999999997E-5</v>
      </c>
      <c r="N364" s="17">
        <v>551</v>
      </c>
      <c r="O364" s="17">
        <v>0</v>
      </c>
      <c r="P364" s="17">
        <v>0</v>
      </c>
      <c r="Q364" s="17">
        <v>0.98745000000000005</v>
      </c>
      <c r="R364" s="17">
        <v>0.749529</v>
      </c>
      <c r="S364" s="17">
        <v>1.2518629999999999</v>
      </c>
      <c r="T364" s="17">
        <v>0.50233399999999995</v>
      </c>
      <c r="U364" s="17">
        <v>0.40126899999999999</v>
      </c>
      <c r="V364" s="17">
        <v>531.70000000000005</v>
      </c>
      <c r="W364" s="17">
        <v>7.9999999999999996E-6</v>
      </c>
      <c r="X364" s="17">
        <v>340</v>
      </c>
      <c r="Y364" s="17">
        <v>0</v>
      </c>
      <c r="Z364" s="17">
        <v>0</v>
      </c>
      <c r="AA364" s="17">
        <v>0.61733700000000002</v>
      </c>
      <c r="AB364" s="17">
        <v>4.7290899999999997E-2</v>
      </c>
      <c r="AC364" s="17">
        <v>0.773285</v>
      </c>
      <c r="AD364" s="17">
        <v>0.25</v>
      </c>
      <c r="AE364" s="17">
        <v>1659.3</v>
      </c>
    </row>
    <row r="365" spans="1:31">
      <c r="A365" s="17">
        <v>352</v>
      </c>
      <c r="B365" s="19">
        <v>0.38568287037037036</v>
      </c>
      <c r="C365" s="17">
        <v>42.6</v>
      </c>
      <c r="D365" s="17">
        <v>32.5</v>
      </c>
      <c r="E365" s="17">
        <v>3.0293E-2</v>
      </c>
      <c r="F365" s="17">
        <v>1.466</v>
      </c>
      <c r="G365" s="17">
        <v>0.98648599999999997</v>
      </c>
      <c r="H365" s="17">
        <v>0.86637699999999995</v>
      </c>
      <c r="I365" s="17">
        <v>1.3352759999999999</v>
      </c>
      <c r="J365" s="17">
        <v>0.46889900000000001</v>
      </c>
      <c r="K365" s="17">
        <v>0.351163</v>
      </c>
      <c r="L365" s="17">
        <v>503.4</v>
      </c>
      <c r="M365" s="17">
        <v>2.5000000000000001E-5</v>
      </c>
      <c r="N365" s="17">
        <v>407</v>
      </c>
      <c r="O365" s="17">
        <v>0</v>
      </c>
      <c r="P365" s="17">
        <v>0</v>
      </c>
      <c r="Q365" s="17">
        <v>0.986572</v>
      </c>
      <c r="R365" s="17">
        <v>0.78386999999999996</v>
      </c>
      <c r="S365" s="17">
        <v>1.3408310000000001</v>
      </c>
      <c r="T365" s="17">
        <v>0.55696100000000004</v>
      </c>
      <c r="U365" s="17">
        <v>0.415385</v>
      </c>
      <c r="V365" s="17">
        <v>539.6</v>
      </c>
      <c r="W365" s="17">
        <v>4.8916000000000001E-2</v>
      </c>
      <c r="X365" s="17">
        <v>411</v>
      </c>
      <c r="Y365" s="17">
        <v>0</v>
      </c>
      <c r="Z365" s="17">
        <v>0</v>
      </c>
      <c r="AA365" s="17">
        <v>0.63905400000000001</v>
      </c>
      <c r="AB365" s="17">
        <v>3.8586099999999998E-2</v>
      </c>
      <c r="AC365" s="17">
        <v>0.80536099999999999</v>
      </c>
      <c r="AD365" s="17">
        <v>0.25</v>
      </c>
      <c r="AE365" s="17">
        <v>1650</v>
      </c>
    </row>
    <row r="366" spans="1:31">
      <c r="A366" s="17">
        <v>353</v>
      </c>
      <c r="B366" s="19">
        <v>0.38572916666666668</v>
      </c>
      <c r="C366" s="17">
        <v>42.3</v>
      </c>
      <c r="D366" s="17">
        <v>31.7</v>
      </c>
      <c r="E366" s="17">
        <v>2.6818999999999999E-2</v>
      </c>
      <c r="F366" s="17">
        <v>1.298</v>
      </c>
      <c r="G366" s="17">
        <v>0.98430200000000001</v>
      </c>
      <c r="H366" s="17">
        <v>0.84265900000000005</v>
      </c>
      <c r="I366" s="17">
        <v>1.2936240000000001</v>
      </c>
      <c r="J366" s="17">
        <v>0.450965</v>
      </c>
      <c r="K366" s="17">
        <v>0.34860600000000003</v>
      </c>
      <c r="L366" s="17">
        <v>484</v>
      </c>
      <c r="M366" s="17">
        <v>2.0664999999999999E-2</v>
      </c>
      <c r="N366" s="17">
        <v>466</v>
      </c>
      <c r="O366" s="17">
        <v>0</v>
      </c>
      <c r="P366" s="17">
        <v>0</v>
      </c>
      <c r="Q366" s="17">
        <v>0.98838199999999998</v>
      </c>
      <c r="R366" s="17">
        <v>0.79142100000000004</v>
      </c>
      <c r="S366" s="17">
        <v>1.3063819999999999</v>
      </c>
      <c r="T366" s="17">
        <v>0.514961</v>
      </c>
      <c r="U366" s="17">
        <v>0.39418900000000001</v>
      </c>
      <c r="V366" s="17">
        <v>549.9</v>
      </c>
      <c r="W366" s="17">
        <v>6.9999999999999999E-6</v>
      </c>
      <c r="X366" s="17">
        <v>446</v>
      </c>
      <c r="Y366" s="17">
        <v>0</v>
      </c>
      <c r="Z366" s="17">
        <v>0</v>
      </c>
      <c r="AA366" s="17">
        <v>0.60644399999999998</v>
      </c>
      <c r="AB366" s="17">
        <v>4.1230200000000002E-2</v>
      </c>
      <c r="AC366" s="17">
        <v>0.81265299999999996</v>
      </c>
      <c r="AD366" s="17">
        <v>0.25</v>
      </c>
      <c r="AE366" s="17">
        <v>1716.1</v>
      </c>
    </row>
    <row r="367" spans="1:31">
      <c r="A367" s="17">
        <v>354</v>
      </c>
      <c r="B367" s="19">
        <v>0.38578703703703704</v>
      </c>
      <c r="C367" s="17">
        <v>41.3</v>
      </c>
      <c r="D367" s="17">
        <v>32.5</v>
      </c>
      <c r="E367" s="17">
        <v>2.7417E-2</v>
      </c>
      <c r="F367" s="17">
        <v>1.327</v>
      </c>
      <c r="G367" s="17">
        <v>0.985537</v>
      </c>
      <c r="H367" s="17">
        <v>0.84621299999999999</v>
      </c>
      <c r="I367" s="17">
        <v>1.3202879999999999</v>
      </c>
      <c r="J367" s="17">
        <v>0.47407500000000002</v>
      </c>
      <c r="K367" s="17">
        <v>0.35907</v>
      </c>
      <c r="L367" s="17">
        <v>518.4</v>
      </c>
      <c r="M367" s="17">
        <v>9.0000000000000002E-6</v>
      </c>
      <c r="N367" s="17">
        <v>694</v>
      </c>
      <c r="O367" s="17">
        <v>0</v>
      </c>
      <c r="P367" s="17">
        <v>0</v>
      </c>
      <c r="Q367" s="17">
        <v>0.98376200000000003</v>
      </c>
      <c r="R367" s="17">
        <v>0.80238799999999999</v>
      </c>
      <c r="S367" s="17">
        <v>1.285353</v>
      </c>
      <c r="T367" s="17">
        <v>0.48296499999999998</v>
      </c>
      <c r="U367" s="17">
        <v>0.375745</v>
      </c>
      <c r="V367" s="17">
        <v>540.29999999999995</v>
      </c>
      <c r="W367" s="17">
        <v>2.0999999999999999E-5</v>
      </c>
      <c r="X367" s="17">
        <v>657</v>
      </c>
      <c r="Y367" s="17">
        <v>0</v>
      </c>
      <c r="Z367" s="17">
        <v>0</v>
      </c>
      <c r="AA367" s="17">
        <v>0.57806999999999997</v>
      </c>
      <c r="AB367" s="17">
        <v>6.5858399999999997E-2</v>
      </c>
      <c r="AC367" s="17">
        <v>0.83419500000000002</v>
      </c>
      <c r="AD367" s="17">
        <v>0.25</v>
      </c>
      <c r="AE367" s="17">
        <v>1602.3</v>
      </c>
    </row>
    <row r="368" spans="1:31">
      <c r="A368" s="17">
        <v>355</v>
      </c>
      <c r="B368" s="19">
        <v>0.38583333333333331</v>
      </c>
      <c r="C368" s="17">
        <v>40.4</v>
      </c>
      <c r="D368" s="17">
        <v>33.4</v>
      </c>
      <c r="E368" s="17">
        <v>2.9477E-2</v>
      </c>
      <c r="F368" s="17">
        <v>1.4259999999999999</v>
      </c>
      <c r="G368" s="17">
        <v>0.98383500000000002</v>
      </c>
      <c r="H368" s="17">
        <v>0.90243700000000004</v>
      </c>
      <c r="I368" s="17">
        <v>1.424801</v>
      </c>
      <c r="J368" s="17">
        <v>0.52236400000000005</v>
      </c>
      <c r="K368" s="17">
        <v>0.366622</v>
      </c>
      <c r="L368" s="17">
        <v>500.4</v>
      </c>
      <c r="M368" s="17">
        <v>2.0000000000000002E-5</v>
      </c>
      <c r="N368" s="17">
        <v>515</v>
      </c>
      <c r="O368" s="17">
        <v>0</v>
      </c>
      <c r="P368" s="17">
        <v>0</v>
      </c>
      <c r="Q368" s="17">
        <v>0.98173100000000002</v>
      </c>
      <c r="R368" s="17">
        <v>0.79461999999999999</v>
      </c>
      <c r="S368" s="17">
        <v>1.3250580000000001</v>
      </c>
      <c r="T368" s="17">
        <v>0.53043899999999999</v>
      </c>
      <c r="U368" s="17">
        <v>0.40031299999999997</v>
      </c>
      <c r="V368" s="17">
        <v>528.29999999999995</v>
      </c>
      <c r="W368" s="17">
        <v>5.0000000000000004E-6</v>
      </c>
      <c r="X368" s="17">
        <v>453</v>
      </c>
      <c r="Y368" s="17">
        <v>0</v>
      </c>
      <c r="Z368" s="17">
        <v>0</v>
      </c>
      <c r="AA368" s="17">
        <v>0.61586700000000005</v>
      </c>
      <c r="AB368" s="17">
        <v>4.9251000000000003E-2</v>
      </c>
      <c r="AC368" s="17">
        <v>0.82074400000000003</v>
      </c>
      <c r="AD368" s="17">
        <v>0.25</v>
      </c>
      <c r="AE368" s="17">
        <v>1659.7</v>
      </c>
    </row>
    <row r="369" spans="1:31">
      <c r="A369" s="17">
        <v>356</v>
      </c>
      <c r="B369" s="19">
        <v>0.38589120370370367</v>
      </c>
      <c r="C369" s="17">
        <v>39.5</v>
      </c>
      <c r="D369" s="17">
        <v>37.799999999999997</v>
      </c>
      <c r="E369" s="17">
        <v>3.1413999999999997E-2</v>
      </c>
      <c r="F369" s="17">
        <v>1.52</v>
      </c>
      <c r="G369" s="17">
        <v>0.98304800000000003</v>
      </c>
      <c r="H369" s="17">
        <v>0.88555799999999996</v>
      </c>
      <c r="I369" s="17">
        <v>1.3637319999999999</v>
      </c>
      <c r="J369" s="17">
        <v>0.47817300000000001</v>
      </c>
      <c r="K369" s="17">
        <v>0.350636</v>
      </c>
      <c r="L369" s="17">
        <v>485.5</v>
      </c>
      <c r="M369" s="17">
        <v>7.7809999999999997E-3</v>
      </c>
      <c r="N369" s="17">
        <v>790</v>
      </c>
      <c r="O369" s="17">
        <v>0</v>
      </c>
      <c r="P369" s="17">
        <v>0</v>
      </c>
      <c r="Q369" s="17">
        <v>0.98714500000000005</v>
      </c>
      <c r="R369" s="17">
        <v>0.77967299999999995</v>
      </c>
      <c r="S369" s="17">
        <v>1.3031969999999999</v>
      </c>
      <c r="T369" s="17">
        <v>0.52352399999999999</v>
      </c>
      <c r="U369" s="17">
        <v>0.401723</v>
      </c>
      <c r="V369" s="17">
        <v>521.79999999999995</v>
      </c>
      <c r="W369" s="17">
        <v>1.5E-5</v>
      </c>
      <c r="X369" s="17">
        <v>526</v>
      </c>
      <c r="Y369" s="17">
        <v>0</v>
      </c>
      <c r="Z369" s="17">
        <v>0</v>
      </c>
      <c r="AA369" s="17">
        <v>0.618035</v>
      </c>
      <c r="AB369" s="17">
        <v>8.0356499999999997E-2</v>
      </c>
      <c r="AC369" s="17">
        <v>0.82174100000000005</v>
      </c>
      <c r="AD369" s="17">
        <v>0.25</v>
      </c>
      <c r="AE369" s="17">
        <v>1710.6</v>
      </c>
    </row>
    <row r="370" spans="1:31">
      <c r="A370" s="17">
        <v>357</v>
      </c>
      <c r="B370" s="19">
        <v>0.38593749999999999</v>
      </c>
      <c r="C370" s="17">
        <v>39</v>
      </c>
      <c r="D370" s="17">
        <v>37.799999999999997</v>
      </c>
      <c r="E370" s="17">
        <v>3.0428E-2</v>
      </c>
      <c r="F370" s="17">
        <v>1.472</v>
      </c>
      <c r="G370" s="17">
        <v>0.986008</v>
      </c>
      <c r="H370" s="17">
        <v>0.86238599999999999</v>
      </c>
      <c r="I370" s="17">
        <v>1.2636750000000001</v>
      </c>
      <c r="J370" s="17">
        <v>0.40128900000000001</v>
      </c>
      <c r="K370" s="17">
        <v>0.31755699999999998</v>
      </c>
      <c r="L370" s="17">
        <v>495.5</v>
      </c>
      <c r="M370" s="17">
        <v>1.2999999999999999E-5</v>
      </c>
      <c r="N370" s="17">
        <v>777</v>
      </c>
      <c r="O370" s="17">
        <v>0</v>
      </c>
      <c r="P370" s="17">
        <v>0</v>
      </c>
      <c r="Q370" s="17">
        <v>0.98420700000000005</v>
      </c>
      <c r="R370" s="17">
        <v>0.803531</v>
      </c>
      <c r="S370" s="17">
        <v>1.2989280000000001</v>
      </c>
      <c r="T370" s="17">
        <v>0.49539800000000001</v>
      </c>
      <c r="U370" s="17">
        <v>0.38138899999999998</v>
      </c>
      <c r="V370" s="17">
        <v>547.1</v>
      </c>
      <c r="W370" s="17">
        <v>3.0000000000000001E-6</v>
      </c>
      <c r="X370" s="17">
        <v>404</v>
      </c>
      <c r="Y370" s="17">
        <v>0</v>
      </c>
      <c r="Z370" s="17">
        <v>0</v>
      </c>
      <c r="AA370" s="17">
        <v>0.58675299999999997</v>
      </c>
      <c r="AB370" s="17">
        <v>8.0613699999999996E-2</v>
      </c>
      <c r="AC370" s="17">
        <v>0.84346699999999997</v>
      </c>
      <c r="AD370" s="17">
        <v>0.25</v>
      </c>
      <c r="AE370" s="17">
        <v>1676.2</v>
      </c>
    </row>
    <row r="371" spans="1:31">
      <c r="A371" s="17">
        <v>358</v>
      </c>
      <c r="B371" s="19">
        <v>0.38599537037037041</v>
      </c>
      <c r="C371" s="17">
        <v>37.9</v>
      </c>
      <c r="D371" s="17">
        <v>40.5</v>
      </c>
      <c r="E371" s="17">
        <v>3.3956E-2</v>
      </c>
      <c r="F371" s="17">
        <v>1.643</v>
      </c>
      <c r="G371" s="17">
        <v>0.98900699999999997</v>
      </c>
      <c r="H371" s="17">
        <v>0.87523099999999998</v>
      </c>
      <c r="I371" s="17">
        <v>1.3147690000000001</v>
      </c>
      <c r="J371" s="17">
        <v>0.43953799999999998</v>
      </c>
      <c r="K371" s="17">
        <v>0.33430799999999999</v>
      </c>
      <c r="L371" s="17">
        <v>512.79999999999995</v>
      </c>
      <c r="M371" s="17">
        <v>8.0961000000000005E-2</v>
      </c>
      <c r="N371" s="17">
        <v>617</v>
      </c>
      <c r="O371" s="17">
        <v>0</v>
      </c>
      <c r="P371" s="17">
        <v>0</v>
      </c>
      <c r="Q371" s="17">
        <v>0.98894700000000002</v>
      </c>
      <c r="R371" s="17">
        <v>0.817075</v>
      </c>
      <c r="S371" s="17">
        <v>1.319356</v>
      </c>
      <c r="T371" s="17">
        <v>0.50228099999999998</v>
      </c>
      <c r="U371" s="17">
        <v>0.38070199999999998</v>
      </c>
      <c r="V371" s="17">
        <v>511.2</v>
      </c>
      <c r="W371" s="17">
        <v>0.18437899999999999</v>
      </c>
      <c r="X371" s="17">
        <v>407</v>
      </c>
      <c r="Y371" s="17">
        <v>0</v>
      </c>
      <c r="Z371" s="17">
        <v>0</v>
      </c>
      <c r="AA371" s="17">
        <v>0.58569499999999997</v>
      </c>
      <c r="AB371" s="17">
        <v>7.1585499999999996E-2</v>
      </c>
      <c r="AC371" s="17">
        <v>0.85303099999999998</v>
      </c>
      <c r="AD371" s="17">
        <v>0.25</v>
      </c>
      <c r="AE371" s="17">
        <v>1619.7</v>
      </c>
    </row>
    <row r="372" spans="1:31">
      <c r="A372" s="17">
        <v>359</v>
      </c>
      <c r="B372" s="19">
        <v>0.38604166666666667</v>
      </c>
      <c r="C372" s="17">
        <v>37.299999999999997</v>
      </c>
      <c r="D372" s="17">
        <v>41.3</v>
      </c>
      <c r="E372" s="17">
        <v>3.4388000000000002E-2</v>
      </c>
      <c r="F372" s="17">
        <v>1.6639999999999999</v>
      </c>
      <c r="G372" s="17">
        <v>0.97762300000000002</v>
      </c>
      <c r="H372" s="17">
        <v>0.84679400000000005</v>
      </c>
      <c r="I372" s="17">
        <v>1.2740769999999999</v>
      </c>
      <c r="J372" s="17">
        <v>0.42728300000000002</v>
      </c>
      <c r="K372" s="17">
        <v>0.33536700000000003</v>
      </c>
      <c r="L372" s="17">
        <v>491.7</v>
      </c>
      <c r="M372" s="17">
        <v>1.2999999999999999E-5</v>
      </c>
      <c r="N372" s="17">
        <v>643</v>
      </c>
      <c r="O372" s="17">
        <v>0</v>
      </c>
      <c r="P372" s="17">
        <v>0</v>
      </c>
      <c r="Q372" s="17">
        <v>0.97931500000000005</v>
      </c>
      <c r="R372" s="17">
        <v>0.76319199999999998</v>
      </c>
      <c r="S372" s="17">
        <v>1.259547</v>
      </c>
      <c r="T372" s="17">
        <v>0.49635499999999999</v>
      </c>
      <c r="U372" s="17">
        <v>0.39407399999999998</v>
      </c>
      <c r="V372" s="17">
        <v>542.79999999999995</v>
      </c>
      <c r="W372" s="17">
        <v>0.167937</v>
      </c>
      <c r="X372" s="17">
        <v>523</v>
      </c>
      <c r="Y372" s="17">
        <v>0</v>
      </c>
      <c r="Z372" s="17">
        <v>0</v>
      </c>
      <c r="AA372" s="17">
        <v>0.60626800000000003</v>
      </c>
      <c r="AB372" s="17">
        <v>7.2886800000000002E-2</v>
      </c>
      <c r="AC372" s="17">
        <v>0.79937000000000002</v>
      </c>
      <c r="AD372" s="17">
        <v>0.25</v>
      </c>
      <c r="AE372" s="17">
        <v>1689.2</v>
      </c>
    </row>
    <row r="373" spans="1:31">
      <c r="A373" s="17">
        <v>360</v>
      </c>
      <c r="B373" s="19">
        <v>0.38609953703703703</v>
      </c>
      <c r="C373" s="17">
        <v>35.5</v>
      </c>
      <c r="D373" s="17">
        <v>45.7</v>
      </c>
      <c r="E373" s="17">
        <v>3.5373000000000002E-2</v>
      </c>
      <c r="F373" s="17">
        <v>1.712</v>
      </c>
      <c r="G373" s="17">
        <v>0.98121100000000006</v>
      </c>
      <c r="H373" s="17">
        <v>0.87591600000000003</v>
      </c>
      <c r="I373" s="17">
        <v>1.3139799999999999</v>
      </c>
      <c r="J373" s="17">
        <v>0.43806400000000001</v>
      </c>
      <c r="K373" s="17">
        <v>0.33338699999999999</v>
      </c>
      <c r="L373" s="17">
        <v>445.8</v>
      </c>
      <c r="M373" s="17">
        <v>2.6999999999999999E-5</v>
      </c>
      <c r="N373" s="17">
        <v>675</v>
      </c>
      <c r="O373" s="17">
        <v>0</v>
      </c>
      <c r="P373" s="17">
        <v>0</v>
      </c>
      <c r="Q373" s="17">
        <v>0.98794099999999996</v>
      </c>
      <c r="R373" s="17">
        <v>0.76692300000000002</v>
      </c>
      <c r="S373" s="17">
        <v>1.2905530000000001</v>
      </c>
      <c r="T373" s="17">
        <v>0.52363000000000004</v>
      </c>
      <c r="U373" s="17">
        <v>0.40574100000000002</v>
      </c>
      <c r="V373" s="17">
        <v>521.79999999999995</v>
      </c>
      <c r="W373" s="17">
        <v>1.2E-5</v>
      </c>
      <c r="X373" s="17">
        <v>511</v>
      </c>
      <c r="Y373" s="17">
        <v>0</v>
      </c>
      <c r="Z373" s="17">
        <v>0</v>
      </c>
      <c r="AA373" s="17">
        <v>0.62421599999999999</v>
      </c>
      <c r="AB373" s="17">
        <v>7.6542299999999994E-2</v>
      </c>
      <c r="AC373" s="17">
        <v>0.80700300000000003</v>
      </c>
      <c r="AD373" s="17">
        <v>0.25</v>
      </c>
      <c r="AE373" s="17">
        <v>1863.2</v>
      </c>
    </row>
    <row r="374" spans="1:31">
      <c r="A374" s="17">
        <v>361</v>
      </c>
      <c r="B374" s="19">
        <v>0.38615740740740739</v>
      </c>
      <c r="C374" s="17">
        <v>36.6</v>
      </c>
      <c r="D374" s="17">
        <v>44.9</v>
      </c>
      <c r="E374" s="17">
        <v>3.5423999999999997E-2</v>
      </c>
      <c r="F374" s="17">
        <v>1.714</v>
      </c>
      <c r="G374" s="17">
        <v>0.98570100000000005</v>
      </c>
      <c r="H374" s="17">
        <v>0.82564300000000002</v>
      </c>
      <c r="I374" s="17">
        <v>1.261703</v>
      </c>
      <c r="J374" s="17">
        <v>0.43606</v>
      </c>
      <c r="K374" s="17">
        <v>0.34561199999999997</v>
      </c>
      <c r="L374" s="17">
        <v>452.5</v>
      </c>
      <c r="M374" s="17">
        <v>3.9999999999999998E-6</v>
      </c>
      <c r="N374" s="17">
        <v>825</v>
      </c>
      <c r="O374" s="17">
        <v>0</v>
      </c>
      <c r="P374" s="17">
        <v>0</v>
      </c>
      <c r="Q374" s="17">
        <v>0.98870000000000002</v>
      </c>
      <c r="R374" s="17">
        <v>0.73344200000000004</v>
      </c>
      <c r="S374" s="17">
        <v>1.253549</v>
      </c>
      <c r="T374" s="17">
        <v>0.52010699999999999</v>
      </c>
      <c r="U374" s="17">
        <v>0.41490700000000003</v>
      </c>
      <c r="V374" s="17">
        <v>504.5</v>
      </c>
      <c r="W374" s="17">
        <v>2.9E-5</v>
      </c>
      <c r="X374" s="17">
        <v>460</v>
      </c>
      <c r="Y374" s="17">
        <v>0</v>
      </c>
      <c r="Z374" s="17">
        <v>0</v>
      </c>
      <c r="AA374" s="17">
        <v>0.63831899999999997</v>
      </c>
      <c r="AB374" s="17">
        <v>9.1566900000000007E-2</v>
      </c>
      <c r="AC374" s="17">
        <v>0.78106699999999996</v>
      </c>
      <c r="AD374" s="17">
        <v>0.25</v>
      </c>
      <c r="AE374" s="17">
        <v>1835.6</v>
      </c>
    </row>
    <row r="375" spans="1:31">
      <c r="A375" s="17">
        <v>362</v>
      </c>
      <c r="B375" s="19">
        <v>0.38620370370370366</v>
      </c>
      <c r="C375" s="17">
        <v>34.1</v>
      </c>
      <c r="D375" s="17">
        <v>47.5</v>
      </c>
      <c r="E375" s="17">
        <v>3.7587000000000002E-2</v>
      </c>
      <c r="F375" s="17">
        <v>1.819</v>
      </c>
      <c r="G375" s="17">
        <v>0.98098399999999997</v>
      </c>
      <c r="H375" s="17">
        <v>0.884579</v>
      </c>
      <c r="I375" s="17">
        <v>1.3350010000000001</v>
      </c>
      <c r="J375" s="17">
        <v>0.45042100000000002</v>
      </c>
      <c r="K375" s="17">
        <v>0.33739400000000003</v>
      </c>
      <c r="L375" s="17">
        <v>438.1</v>
      </c>
      <c r="M375" s="17">
        <v>1.0000000000000001E-5</v>
      </c>
      <c r="N375" s="17">
        <v>806</v>
      </c>
      <c r="O375" s="17">
        <v>0</v>
      </c>
      <c r="P375" s="17">
        <v>0</v>
      </c>
      <c r="Q375" s="17">
        <v>0.98968</v>
      </c>
      <c r="R375" s="17">
        <v>0.73593600000000003</v>
      </c>
      <c r="S375" s="17">
        <v>1.2898510000000001</v>
      </c>
      <c r="T375" s="17">
        <v>0.55391500000000005</v>
      </c>
      <c r="U375" s="17">
        <v>0.42944100000000002</v>
      </c>
      <c r="V375" s="17">
        <v>510.6</v>
      </c>
      <c r="W375" s="17">
        <v>1.6699999999999999E-4</v>
      </c>
      <c r="X375" s="17">
        <v>450</v>
      </c>
      <c r="Y375" s="17">
        <v>0</v>
      </c>
      <c r="Z375" s="17">
        <v>0</v>
      </c>
      <c r="AA375" s="17">
        <v>0.66067900000000002</v>
      </c>
      <c r="AB375" s="17">
        <v>9.1700000000000004E-2</v>
      </c>
      <c r="AC375" s="17">
        <v>0.78673000000000004</v>
      </c>
      <c r="AD375" s="17">
        <v>0.25</v>
      </c>
      <c r="AE375" s="17">
        <v>1895.7</v>
      </c>
    </row>
    <row r="376" spans="1:31">
      <c r="A376" s="17">
        <v>363</v>
      </c>
      <c r="B376" s="19">
        <v>0.38626157407407408</v>
      </c>
      <c r="C376" s="17">
        <v>34.200000000000003</v>
      </c>
      <c r="D376" s="17">
        <v>50.1</v>
      </c>
      <c r="E376" s="17">
        <v>4.5242999999999998E-2</v>
      </c>
      <c r="F376" s="17">
        <v>2.1890000000000001</v>
      </c>
      <c r="G376" s="17">
        <v>0.98636299999999999</v>
      </c>
      <c r="H376" s="17">
        <v>0.81484199999999996</v>
      </c>
      <c r="I376" s="17">
        <v>1.28372</v>
      </c>
      <c r="J376" s="17">
        <v>0.46887899999999999</v>
      </c>
      <c r="K376" s="17">
        <v>0.36525000000000002</v>
      </c>
      <c r="L376" s="17">
        <v>482</v>
      </c>
      <c r="M376" s="17">
        <v>5.0000000000000004E-6</v>
      </c>
      <c r="N376" s="17">
        <v>776</v>
      </c>
      <c r="O376" s="17">
        <v>0</v>
      </c>
      <c r="P376" s="17">
        <v>0</v>
      </c>
      <c r="Q376" s="17">
        <v>0.99080900000000005</v>
      </c>
      <c r="R376" s="17">
        <v>0.71406000000000003</v>
      </c>
      <c r="S376" s="17">
        <v>1.298341</v>
      </c>
      <c r="T376" s="17">
        <v>0.58428199999999997</v>
      </c>
      <c r="U376" s="17">
        <v>0.45002199999999998</v>
      </c>
      <c r="V376" s="17">
        <v>494.5</v>
      </c>
      <c r="W376" s="17">
        <v>9.0000000000000002E-6</v>
      </c>
      <c r="X376" s="17">
        <v>453</v>
      </c>
      <c r="Y376" s="17">
        <v>0</v>
      </c>
      <c r="Z376" s="17">
        <v>0</v>
      </c>
      <c r="AA376" s="17">
        <v>0.69234099999999998</v>
      </c>
      <c r="AB376" s="17">
        <v>0.101437</v>
      </c>
      <c r="AC376" s="17">
        <v>0.77332699999999999</v>
      </c>
      <c r="AD376" s="17">
        <v>0.25</v>
      </c>
      <c r="AE376" s="17">
        <v>1723.3</v>
      </c>
    </row>
    <row r="377" spans="1:31">
      <c r="A377" s="17">
        <v>364</v>
      </c>
      <c r="B377" s="19">
        <v>0.3863078703703704</v>
      </c>
      <c r="C377" s="17">
        <v>33</v>
      </c>
      <c r="D377" s="17">
        <v>50.1</v>
      </c>
      <c r="E377" s="17">
        <v>4.2639000000000003E-2</v>
      </c>
      <c r="F377" s="17">
        <v>2.0630000000000002</v>
      </c>
      <c r="G377" s="17">
        <v>0.97550499999999996</v>
      </c>
      <c r="H377" s="17">
        <v>0.81154099999999996</v>
      </c>
      <c r="I377" s="17">
        <v>1.2485759999999999</v>
      </c>
      <c r="J377" s="17">
        <v>0.43703500000000001</v>
      </c>
      <c r="K377" s="17">
        <v>0.35002699999999998</v>
      </c>
      <c r="L377" s="17">
        <v>458.5</v>
      </c>
      <c r="M377" s="17">
        <v>3.9999999999999998E-6</v>
      </c>
      <c r="N377" s="17">
        <v>577</v>
      </c>
      <c r="O377" s="17">
        <v>0</v>
      </c>
      <c r="P377" s="17">
        <v>0</v>
      </c>
      <c r="Q377" s="17">
        <v>0.98853100000000005</v>
      </c>
      <c r="R377" s="17">
        <v>0.75190500000000005</v>
      </c>
      <c r="S377" s="17">
        <v>1.3250930000000001</v>
      </c>
      <c r="T377" s="17">
        <v>0.57318800000000003</v>
      </c>
      <c r="U377" s="17">
        <v>0.432564</v>
      </c>
      <c r="V377" s="17">
        <v>487.1</v>
      </c>
      <c r="W377" s="17">
        <v>6.9999999999999999E-6</v>
      </c>
      <c r="X377" s="17">
        <v>457</v>
      </c>
      <c r="Y377" s="17">
        <v>0</v>
      </c>
      <c r="Z377" s="17">
        <v>0</v>
      </c>
      <c r="AA377" s="17">
        <v>0.66548399999999996</v>
      </c>
      <c r="AB377" s="17">
        <v>7.4000700000000003E-2</v>
      </c>
      <c r="AC377" s="17">
        <v>0.79432100000000005</v>
      </c>
      <c r="AD377" s="17">
        <v>0.25</v>
      </c>
      <c r="AE377" s="17">
        <v>1811.3</v>
      </c>
    </row>
    <row r="378" spans="1:31">
      <c r="A378" s="17">
        <v>365</v>
      </c>
      <c r="B378" s="19">
        <v>0.38636574074074076</v>
      </c>
      <c r="C378" s="17">
        <v>32.1</v>
      </c>
      <c r="D378" s="17">
        <v>54.5</v>
      </c>
      <c r="E378" s="17">
        <v>4.9429000000000001E-2</v>
      </c>
      <c r="F378" s="17">
        <v>2.3919999999999999</v>
      </c>
      <c r="G378" s="17">
        <v>0.98482899999999995</v>
      </c>
      <c r="H378" s="17">
        <v>0.85125499999999998</v>
      </c>
      <c r="I378" s="17">
        <v>1.3139099999999999</v>
      </c>
      <c r="J378" s="17">
        <v>0.46265499999999998</v>
      </c>
      <c r="K378" s="17">
        <v>0.35212100000000002</v>
      </c>
      <c r="L378" s="17">
        <v>467.9</v>
      </c>
      <c r="M378" s="17">
        <v>5.0000000000000004E-6</v>
      </c>
      <c r="N378" s="17">
        <v>610</v>
      </c>
      <c r="O378" s="17">
        <v>0</v>
      </c>
      <c r="P378" s="17">
        <v>0</v>
      </c>
      <c r="Q378" s="17">
        <v>0.98755499999999996</v>
      </c>
      <c r="R378" s="17">
        <v>0.711283</v>
      </c>
      <c r="S378" s="17">
        <v>1.311213</v>
      </c>
      <c r="T378" s="17">
        <v>0.59992900000000005</v>
      </c>
      <c r="U378" s="17">
        <v>0.457538</v>
      </c>
      <c r="V378" s="17">
        <v>505.2</v>
      </c>
      <c r="W378" s="17">
        <v>1.4E-5</v>
      </c>
      <c r="X378" s="17">
        <v>426</v>
      </c>
      <c r="Y378" s="17">
        <v>0</v>
      </c>
      <c r="Z378" s="17">
        <v>0</v>
      </c>
      <c r="AA378" s="17">
        <v>0.70390399999999997</v>
      </c>
      <c r="AB378" s="17">
        <v>8.5668800000000003E-2</v>
      </c>
      <c r="AC378" s="17">
        <v>0.76267799999999997</v>
      </c>
      <c r="AD378" s="17">
        <v>0.25</v>
      </c>
      <c r="AE378" s="17">
        <v>1775</v>
      </c>
    </row>
    <row r="379" spans="1:31">
      <c r="A379" s="17">
        <v>366</v>
      </c>
      <c r="B379" s="19">
        <v>0.38641203703703703</v>
      </c>
      <c r="C379" s="17">
        <v>31.7</v>
      </c>
      <c r="D379" s="17">
        <v>53.6</v>
      </c>
      <c r="E379" s="17">
        <v>4.462E-2</v>
      </c>
      <c r="F379" s="17">
        <v>2.1589999999999998</v>
      </c>
      <c r="G379" s="17">
        <v>0.98283100000000001</v>
      </c>
      <c r="H379" s="17">
        <v>0.82010700000000003</v>
      </c>
      <c r="I379" s="17">
        <v>1.247862</v>
      </c>
      <c r="J379" s="17">
        <v>0.42775400000000002</v>
      </c>
      <c r="K379" s="17">
        <v>0.34278999999999998</v>
      </c>
      <c r="L379" s="17">
        <v>475</v>
      </c>
      <c r="M379" s="17">
        <v>1.093E-3</v>
      </c>
      <c r="N379" s="17">
        <v>776</v>
      </c>
      <c r="O379" s="17">
        <v>0</v>
      </c>
      <c r="P379" s="17">
        <v>0</v>
      </c>
      <c r="Q379" s="17">
        <v>0.98202100000000003</v>
      </c>
      <c r="R379" s="17">
        <v>0.72366799999999998</v>
      </c>
      <c r="S379" s="17">
        <v>1.254397</v>
      </c>
      <c r="T379" s="17">
        <v>0.53072900000000001</v>
      </c>
      <c r="U379" s="17">
        <v>0.423095</v>
      </c>
      <c r="V379" s="17">
        <v>487</v>
      </c>
      <c r="W379" s="17">
        <v>3.9999999999999998E-6</v>
      </c>
      <c r="X379" s="17">
        <v>493</v>
      </c>
      <c r="Y379" s="17">
        <v>0</v>
      </c>
      <c r="Z379" s="17">
        <v>0</v>
      </c>
      <c r="AA379" s="17">
        <v>0.65091500000000002</v>
      </c>
      <c r="AB379" s="17">
        <v>0.10639</v>
      </c>
      <c r="AC379" s="17">
        <v>0.78013200000000005</v>
      </c>
      <c r="AD379" s="17">
        <v>0.25</v>
      </c>
      <c r="AE379" s="17">
        <v>1748.4</v>
      </c>
    </row>
    <row r="380" spans="1:31">
      <c r="A380" s="17">
        <v>367</v>
      </c>
      <c r="B380" s="19">
        <v>0.38646990740740739</v>
      </c>
      <c r="C380" s="17">
        <v>30.6</v>
      </c>
      <c r="D380" s="17">
        <v>57.2</v>
      </c>
      <c r="E380" s="17">
        <v>4.3187000000000003E-2</v>
      </c>
      <c r="F380" s="17">
        <v>2.09</v>
      </c>
      <c r="G380" s="17">
        <v>0.98828899999999997</v>
      </c>
      <c r="H380" s="17">
        <v>0.80425000000000002</v>
      </c>
      <c r="I380" s="17">
        <v>1.1955519999999999</v>
      </c>
      <c r="J380" s="17">
        <v>0.39130199999999998</v>
      </c>
      <c r="K380" s="17">
        <v>0.32729799999999998</v>
      </c>
      <c r="L380" s="17">
        <v>451.3</v>
      </c>
      <c r="M380" s="17">
        <v>2.4000000000000001E-5</v>
      </c>
      <c r="N380" s="17">
        <v>845</v>
      </c>
      <c r="O380" s="17">
        <v>0</v>
      </c>
      <c r="P380" s="17">
        <v>0</v>
      </c>
      <c r="Q380" s="17">
        <v>0.98409199999999997</v>
      </c>
      <c r="R380" s="17">
        <v>0.73671900000000001</v>
      </c>
      <c r="S380" s="17">
        <v>1.24644</v>
      </c>
      <c r="T380" s="17">
        <v>0.50972099999999998</v>
      </c>
      <c r="U380" s="17">
        <v>0.408941</v>
      </c>
      <c r="V380" s="17">
        <v>492.3</v>
      </c>
      <c r="W380" s="17">
        <v>5.1489999999999999E-3</v>
      </c>
      <c r="X380" s="17">
        <v>433</v>
      </c>
      <c r="Y380" s="17">
        <v>0</v>
      </c>
      <c r="Z380" s="17">
        <v>0</v>
      </c>
      <c r="AA380" s="17">
        <v>0.62914099999999995</v>
      </c>
      <c r="AB380" s="17">
        <v>0.116045</v>
      </c>
      <c r="AC380" s="17">
        <v>0.79586999999999997</v>
      </c>
      <c r="AD380" s="17">
        <v>0.25</v>
      </c>
      <c r="AE380" s="17">
        <v>1840.4</v>
      </c>
    </row>
    <row r="381" spans="1:31">
      <c r="A381" s="17">
        <v>368</v>
      </c>
      <c r="B381" s="19">
        <v>0.38651620370370371</v>
      </c>
      <c r="C381" s="17">
        <v>29.9</v>
      </c>
      <c r="D381" s="17">
        <v>58</v>
      </c>
      <c r="E381" s="17">
        <v>4.5303000000000003E-2</v>
      </c>
      <c r="F381" s="17">
        <v>2.1920000000000002</v>
      </c>
      <c r="G381" s="17">
        <v>0.97321599999999997</v>
      </c>
      <c r="H381" s="17">
        <v>0.83447099999999996</v>
      </c>
      <c r="I381" s="17">
        <v>1.2121010000000001</v>
      </c>
      <c r="J381" s="17">
        <v>0.37762899999999999</v>
      </c>
      <c r="K381" s="17">
        <v>0.31154999999999999</v>
      </c>
      <c r="L381" s="17">
        <v>490.8</v>
      </c>
      <c r="M381" s="17">
        <v>3.9999999999999998E-6</v>
      </c>
      <c r="N381" s="17">
        <v>728</v>
      </c>
      <c r="O381" s="17">
        <v>0</v>
      </c>
      <c r="P381" s="17">
        <v>0</v>
      </c>
      <c r="Q381" s="17">
        <v>0.989402</v>
      </c>
      <c r="R381" s="17">
        <v>0.73649100000000001</v>
      </c>
      <c r="S381" s="17">
        <v>1.2000200000000001</v>
      </c>
      <c r="T381" s="17">
        <v>0.463528</v>
      </c>
      <c r="U381" s="17">
        <v>0.38626700000000003</v>
      </c>
      <c r="V381" s="17">
        <v>484.1</v>
      </c>
      <c r="W381" s="17">
        <v>6.9999999999999999E-6</v>
      </c>
      <c r="X381" s="17">
        <v>515</v>
      </c>
      <c r="Y381" s="17">
        <v>0</v>
      </c>
      <c r="Z381" s="17">
        <v>0</v>
      </c>
      <c r="AA381" s="17">
        <v>0.59425700000000004</v>
      </c>
      <c r="AB381" s="17">
        <v>0.111008</v>
      </c>
      <c r="AC381" s="17">
        <v>0.78794600000000004</v>
      </c>
      <c r="AD381" s="17">
        <v>0.25</v>
      </c>
      <c r="AE381" s="17">
        <v>1692.3</v>
      </c>
    </row>
    <row r="382" spans="1:31">
      <c r="A382" s="17">
        <v>369</v>
      </c>
      <c r="B382" s="19">
        <v>0.38657407407407413</v>
      </c>
      <c r="C382" s="17">
        <v>29.5</v>
      </c>
      <c r="D382" s="17">
        <v>59.8</v>
      </c>
      <c r="E382" s="17">
        <v>4.5031000000000002E-2</v>
      </c>
      <c r="F382" s="17">
        <v>2.1789999999999998</v>
      </c>
      <c r="G382" s="17">
        <v>0.97854099999999999</v>
      </c>
      <c r="H382" s="17">
        <v>0.87695100000000004</v>
      </c>
      <c r="I382" s="17">
        <v>1.3013859999999999</v>
      </c>
      <c r="J382" s="17">
        <v>0.42443500000000001</v>
      </c>
      <c r="K382" s="17">
        <v>0.32614100000000001</v>
      </c>
      <c r="L382" s="17">
        <v>431</v>
      </c>
      <c r="M382" s="17">
        <v>1.0000000000000001E-5</v>
      </c>
      <c r="N382" s="17">
        <v>512</v>
      </c>
      <c r="O382" s="17">
        <v>0</v>
      </c>
      <c r="P382" s="17">
        <v>0</v>
      </c>
      <c r="Q382" s="17">
        <v>0.98644100000000001</v>
      </c>
      <c r="R382" s="17">
        <v>0.727244</v>
      </c>
      <c r="S382" s="17">
        <v>1.226926</v>
      </c>
      <c r="T382" s="17">
        <v>0.49968200000000002</v>
      </c>
      <c r="U382" s="17">
        <v>0.40726299999999999</v>
      </c>
      <c r="V382" s="17">
        <v>484.1</v>
      </c>
      <c r="W382" s="17">
        <v>1.7E-5</v>
      </c>
      <c r="X382" s="17">
        <v>422</v>
      </c>
      <c r="Y382" s="17">
        <v>0</v>
      </c>
      <c r="Z382" s="17">
        <v>0</v>
      </c>
      <c r="AA382" s="17">
        <v>0.62655899999999998</v>
      </c>
      <c r="AB382" s="17">
        <v>7.3620500000000005E-2</v>
      </c>
      <c r="AC382" s="17">
        <v>0.76403100000000002</v>
      </c>
      <c r="AD382" s="17">
        <v>0.25</v>
      </c>
      <c r="AE382" s="17">
        <v>1927.2</v>
      </c>
    </row>
    <row r="383" spans="1:31">
      <c r="A383" s="17">
        <v>370</v>
      </c>
      <c r="B383" s="19">
        <v>0.38662037037037034</v>
      </c>
      <c r="C383" s="17">
        <v>27.9</v>
      </c>
      <c r="D383" s="17">
        <v>62.4</v>
      </c>
      <c r="E383" s="17">
        <v>4.5421999999999997E-2</v>
      </c>
      <c r="F383" s="17">
        <v>2.198</v>
      </c>
      <c r="G383" s="17">
        <v>0.98135499999999998</v>
      </c>
      <c r="H383" s="17">
        <v>0.85720700000000005</v>
      </c>
      <c r="I383" s="17">
        <v>1.2194240000000001</v>
      </c>
      <c r="J383" s="17">
        <v>0.36221700000000001</v>
      </c>
      <c r="K383" s="17">
        <v>0.29704000000000003</v>
      </c>
      <c r="L383" s="17">
        <v>417.3</v>
      </c>
      <c r="M383" s="17">
        <v>9.9999999999999995E-7</v>
      </c>
      <c r="N383" s="17">
        <v>827</v>
      </c>
      <c r="O383" s="17">
        <v>0</v>
      </c>
      <c r="P383" s="17">
        <v>0</v>
      </c>
      <c r="Q383" s="17">
        <v>0.9819</v>
      </c>
      <c r="R383" s="17">
        <v>0.71505399999999997</v>
      </c>
      <c r="S383" s="17">
        <v>1.244213</v>
      </c>
      <c r="T383" s="17">
        <v>0.52915900000000005</v>
      </c>
      <c r="U383" s="17">
        <v>0.42529600000000001</v>
      </c>
      <c r="V383" s="17">
        <v>521.5</v>
      </c>
      <c r="W383" s="17">
        <v>1.4E-5</v>
      </c>
      <c r="X383" s="17">
        <v>680</v>
      </c>
      <c r="Y383" s="17">
        <v>0</v>
      </c>
      <c r="Z383" s="17">
        <v>0</v>
      </c>
      <c r="AA383" s="17">
        <v>0.65430200000000005</v>
      </c>
      <c r="AB383" s="17">
        <v>0.114869</v>
      </c>
      <c r="AC383" s="17">
        <v>0.77583800000000003</v>
      </c>
      <c r="AD383" s="17">
        <v>0.25</v>
      </c>
      <c r="AE383" s="17">
        <v>1990.5</v>
      </c>
    </row>
    <row r="384" spans="1:31">
      <c r="A384" s="17">
        <v>371</v>
      </c>
      <c r="B384" s="19">
        <v>0.38667824074074075</v>
      </c>
      <c r="C384" s="17">
        <v>27.9</v>
      </c>
      <c r="D384" s="17">
        <v>68.599999999999994</v>
      </c>
      <c r="E384" s="17">
        <v>5.0042999999999997E-2</v>
      </c>
      <c r="F384" s="17">
        <v>2.4220000000000002</v>
      </c>
      <c r="G384" s="17">
        <v>0.97479700000000002</v>
      </c>
      <c r="H384" s="17">
        <v>0.78908500000000004</v>
      </c>
      <c r="I384" s="17">
        <v>1.1405339999999999</v>
      </c>
      <c r="J384" s="17">
        <v>0.35144900000000001</v>
      </c>
      <c r="K384" s="17">
        <v>0.30814399999999997</v>
      </c>
      <c r="L384" s="17">
        <v>464.5</v>
      </c>
      <c r="M384" s="17">
        <v>1.9999999999999999E-6</v>
      </c>
      <c r="N384" s="17">
        <v>686</v>
      </c>
      <c r="O384" s="17">
        <v>0</v>
      </c>
      <c r="P384" s="17">
        <v>0</v>
      </c>
      <c r="Q384" s="17">
        <v>0.98363100000000003</v>
      </c>
      <c r="R384" s="17">
        <v>0.74593299999999996</v>
      </c>
      <c r="S384" s="17">
        <v>1.2105239999999999</v>
      </c>
      <c r="T384" s="17">
        <v>0.46459099999999998</v>
      </c>
      <c r="U384" s="17">
        <v>0.383793</v>
      </c>
      <c r="V384" s="17">
        <v>473.7</v>
      </c>
      <c r="W384" s="17">
        <v>8.1709999999999994E-3</v>
      </c>
      <c r="X384" s="17">
        <v>487</v>
      </c>
      <c r="Y384" s="17">
        <v>0</v>
      </c>
      <c r="Z384" s="17">
        <v>0</v>
      </c>
      <c r="AA384" s="17">
        <v>0.59045099999999995</v>
      </c>
      <c r="AB384" s="17">
        <v>0.116344</v>
      </c>
      <c r="AC384" s="17">
        <v>0.79998499999999995</v>
      </c>
      <c r="AD384" s="17">
        <v>0.25</v>
      </c>
      <c r="AE384" s="17">
        <v>1788.1</v>
      </c>
    </row>
    <row r="385" spans="1:31">
      <c r="A385" s="17">
        <v>372</v>
      </c>
      <c r="B385" s="19">
        <v>0.38672453703703707</v>
      </c>
      <c r="C385" s="17">
        <v>25.7</v>
      </c>
      <c r="D385" s="17">
        <v>73</v>
      </c>
      <c r="E385" s="17">
        <v>5.4553999999999998E-2</v>
      </c>
      <c r="F385" s="17">
        <v>2.64</v>
      </c>
      <c r="G385" s="17">
        <v>0.98266200000000004</v>
      </c>
      <c r="H385" s="17">
        <v>0.83417799999999998</v>
      </c>
      <c r="I385" s="17">
        <v>1.165791</v>
      </c>
      <c r="J385" s="17">
        <v>0.33161200000000002</v>
      </c>
      <c r="K385" s="17">
        <v>0.28445300000000001</v>
      </c>
      <c r="L385" s="17">
        <v>464.5</v>
      </c>
      <c r="M385" s="17">
        <v>1.2E-5</v>
      </c>
      <c r="N385" s="17">
        <v>549</v>
      </c>
      <c r="O385" s="17">
        <v>0</v>
      </c>
      <c r="P385" s="17">
        <v>0</v>
      </c>
      <c r="Q385" s="17">
        <v>0.98244699999999996</v>
      </c>
      <c r="R385" s="17">
        <v>0.76909400000000006</v>
      </c>
      <c r="S385" s="17">
        <v>1.2533300000000001</v>
      </c>
      <c r="T385" s="17">
        <v>0.484236</v>
      </c>
      <c r="U385" s="17">
        <v>0.38635999999999998</v>
      </c>
      <c r="V385" s="17">
        <v>477.1</v>
      </c>
      <c r="W385" s="17">
        <v>6.0000000000000002E-6</v>
      </c>
      <c r="X385" s="17">
        <v>524</v>
      </c>
      <c r="Y385" s="17">
        <v>0</v>
      </c>
      <c r="Z385" s="17">
        <v>0</v>
      </c>
      <c r="AA385" s="17">
        <v>0.59440000000000004</v>
      </c>
      <c r="AB385" s="17">
        <v>0.10070900000000001</v>
      </c>
      <c r="AC385" s="17">
        <v>0.81786000000000003</v>
      </c>
      <c r="AD385" s="17">
        <v>0.25</v>
      </c>
      <c r="AE385" s="17">
        <v>1788.2</v>
      </c>
    </row>
    <row r="386" spans="1:31">
      <c r="A386" s="17">
        <v>373</v>
      </c>
      <c r="B386" s="19">
        <v>0.38678240740740738</v>
      </c>
      <c r="C386" s="17">
        <v>26.4</v>
      </c>
      <c r="D386" s="17">
        <v>77.400000000000006</v>
      </c>
      <c r="E386" s="17">
        <v>5.1837000000000001E-2</v>
      </c>
      <c r="F386" s="17">
        <v>2.508</v>
      </c>
      <c r="G386" s="17">
        <v>0.98411999999999999</v>
      </c>
      <c r="H386" s="17">
        <v>0.76753199999999999</v>
      </c>
      <c r="I386" s="17">
        <v>1.085842</v>
      </c>
      <c r="J386" s="17">
        <v>0.31830999999999998</v>
      </c>
      <c r="K386" s="17">
        <v>0.29314499999999999</v>
      </c>
      <c r="L386" s="17">
        <v>453.3</v>
      </c>
      <c r="M386" s="17">
        <v>9.0000000000000002E-6</v>
      </c>
      <c r="N386" s="17">
        <v>801</v>
      </c>
      <c r="O386" s="17">
        <v>0</v>
      </c>
      <c r="P386" s="17">
        <v>0</v>
      </c>
      <c r="Q386" s="17">
        <v>0.98235799999999995</v>
      </c>
      <c r="R386" s="17">
        <v>0.70223000000000002</v>
      </c>
      <c r="S386" s="17">
        <v>1.1201410000000001</v>
      </c>
      <c r="T386" s="17">
        <v>0.41791099999999998</v>
      </c>
      <c r="U386" s="17">
        <v>0.37308799999999998</v>
      </c>
      <c r="V386" s="17">
        <v>482.7</v>
      </c>
      <c r="W386" s="17">
        <v>2.6999999999999999E-5</v>
      </c>
      <c r="X386" s="17">
        <v>630</v>
      </c>
      <c r="Y386" s="17">
        <v>0</v>
      </c>
      <c r="Z386" s="17">
        <v>0</v>
      </c>
      <c r="AA386" s="17">
        <v>0.57398199999999999</v>
      </c>
      <c r="AB386" s="17">
        <v>0.14474000000000001</v>
      </c>
      <c r="AC386" s="17">
        <v>0.76271800000000001</v>
      </c>
      <c r="AD386" s="17">
        <v>0.25</v>
      </c>
      <c r="AE386" s="17">
        <v>1832.4</v>
      </c>
    </row>
    <row r="387" spans="1:31">
      <c r="A387" s="17">
        <v>374</v>
      </c>
      <c r="B387" s="19">
        <v>0.3868287037037037</v>
      </c>
      <c r="C387" s="17">
        <v>24.4</v>
      </c>
      <c r="D387" s="17">
        <v>81.8</v>
      </c>
      <c r="E387" s="17">
        <v>5.2019000000000003E-2</v>
      </c>
      <c r="F387" s="17">
        <v>2.5169999999999999</v>
      </c>
      <c r="G387" s="17">
        <v>0.96733899999999995</v>
      </c>
      <c r="H387" s="17">
        <v>0.82992699999999997</v>
      </c>
      <c r="I387" s="17">
        <v>1.1413759999999999</v>
      </c>
      <c r="J387" s="17">
        <v>0.31145</v>
      </c>
      <c r="K387" s="17">
        <v>0.272872</v>
      </c>
      <c r="L387" s="17">
        <v>438.1</v>
      </c>
      <c r="M387" s="17">
        <v>5.0000000000000004E-6</v>
      </c>
      <c r="N387" s="17">
        <v>930</v>
      </c>
      <c r="O387" s="17">
        <v>0</v>
      </c>
      <c r="P387" s="17">
        <v>0</v>
      </c>
      <c r="Q387" s="17">
        <v>0.97670100000000004</v>
      </c>
      <c r="R387" s="17">
        <v>0.73428599999999999</v>
      </c>
      <c r="S387" s="17">
        <v>1.1773340000000001</v>
      </c>
      <c r="T387" s="17">
        <v>0.443048</v>
      </c>
      <c r="U387" s="17">
        <v>0.37631500000000001</v>
      </c>
      <c r="V387" s="17">
        <v>495.1</v>
      </c>
      <c r="W387" s="17">
        <v>6.0000000000000002E-6</v>
      </c>
      <c r="X387" s="17">
        <v>487</v>
      </c>
      <c r="Y387" s="17">
        <v>0</v>
      </c>
      <c r="Z387" s="17">
        <v>0</v>
      </c>
      <c r="AA387" s="17">
        <v>0.57894599999999996</v>
      </c>
      <c r="AB387" s="17">
        <v>0.16705</v>
      </c>
      <c r="AC387" s="17">
        <v>0.80829700000000004</v>
      </c>
      <c r="AD387" s="17">
        <v>0.25</v>
      </c>
      <c r="AE387" s="17">
        <v>1895.6</v>
      </c>
    </row>
    <row r="388" spans="1:31">
      <c r="A388" s="17">
        <v>375</v>
      </c>
      <c r="B388" s="19">
        <v>0.38688657407407406</v>
      </c>
      <c r="C388" s="17">
        <v>24.4</v>
      </c>
      <c r="D388" s="17">
        <v>86.2</v>
      </c>
      <c r="E388" s="17">
        <v>5.3407000000000003E-2</v>
      </c>
      <c r="F388" s="17">
        <v>2.5840000000000001</v>
      </c>
      <c r="G388" s="17">
        <v>0.970831</v>
      </c>
      <c r="H388" s="17">
        <v>0.78590000000000004</v>
      </c>
      <c r="I388" s="17">
        <v>1.082147</v>
      </c>
      <c r="J388" s="17">
        <v>0.29624699999999998</v>
      </c>
      <c r="K388" s="17">
        <v>0.273758</v>
      </c>
      <c r="L388" s="17">
        <v>408.3</v>
      </c>
      <c r="M388" s="17">
        <v>3.0000000000000001E-6</v>
      </c>
      <c r="N388" s="17">
        <v>692</v>
      </c>
      <c r="O388" s="17">
        <v>0</v>
      </c>
      <c r="P388" s="17">
        <v>0</v>
      </c>
      <c r="Q388" s="17">
        <v>0.98707999999999996</v>
      </c>
      <c r="R388" s="17">
        <v>0.73241400000000001</v>
      </c>
      <c r="S388" s="17">
        <v>1.1733290000000001</v>
      </c>
      <c r="T388" s="17">
        <v>0.440915</v>
      </c>
      <c r="U388" s="17">
        <v>0.37578099999999998</v>
      </c>
      <c r="V388" s="17">
        <v>433.5</v>
      </c>
      <c r="W388" s="17">
        <v>2.1999999999999999E-5</v>
      </c>
      <c r="X388" s="17">
        <v>553</v>
      </c>
      <c r="Y388" s="17">
        <v>0</v>
      </c>
      <c r="Z388" s="17">
        <v>0</v>
      </c>
      <c r="AA388" s="17">
        <v>0.578125</v>
      </c>
      <c r="AB388" s="17">
        <v>0.127915</v>
      </c>
      <c r="AC388" s="17">
        <v>0.78881400000000002</v>
      </c>
      <c r="AD388" s="17">
        <v>0.25</v>
      </c>
      <c r="AE388" s="17">
        <v>2034.2</v>
      </c>
    </row>
    <row r="389" spans="1:31">
      <c r="A389" s="17">
        <v>376</v>
      </c>
      <c r="B389" s="19">
        <v>0.38694444444444448</v>
      </c>
      <c r="C389" s="17">
        <v>23.5</v>
      </c>
      <c r="D389" s="17">
        <v>88</v>
      </c>
      <c r="E389" s="17">
        <v>5.3060000000000003E-2</v>
      </c>
      <c r="F389" s="17">
        <v>2.5680000000000001</v>
      </c>
      <c r="G389" s="17">
        <v>0.95303800000000005</v>
      </c>
      <c r="H389" s="17">
        <v>0.730657</v>
      </c>
      <c r="I389" s="17">
        <v>0.99271100000000001</v>
      </c>
      <c r="J389" s="17">
        <v>0.26205400000000001</v>
      </c>
      <c r="K389" s="17">
        <v>0.26397799999999999</v>
      </c>
      <c r="L389" s="17">
        <v>423.2</v>
      </c>
      <c r="M389" s="17">
        <v>1.9999999999999999E-6</v>
      </c>
      <c r="N389" s="17">
        <v>975</v>
      </c>
      <c r="O389" s="17">
        <v>0</v>
      </c>
      <c r="P389" s="17">
        <v>0</v>
      </c>
      <c r="Q389" s="17">
        <v>0.98096099999999997</v>
      </c>
      <c r="R389" s="17">
        <v>0.71651699999999996</v>
      </c>
      <c r="S389" s="17">
        <v>1.1466320000000001</v>
      </c>
      <c r="T389" s="17">
        <v>0.430116</v>
      </c>
      <c r="U389" s="17">
        <v>0.375112</v>
      </c>
      <c r="V389" s="17">
        <v>434.8</v>
      </c>
      <c r="W389" s="17">
        <v>6.9999999999999999E-6</v>
      </c>
      <c r="X389" s="17">
        <v>701</v>
      </c>
      <c r="Y389" s="17">
        <v>0</v>
      </c>
      <c r="Z389" s="17">
        <v>0</v>
      </c>
      <c r="AA389" s="17">
        <v>0.57709600000000005</v>
      </c>
      <c r="AB389" s="17">
        <v>0.17929</v>
      </c>
      <c r="AC389" s="17">
        <v>0.793632</v>
      </c>
      <c r="AD389" s="17">
        <v>0.25</v>
      </c>
      <c r="AE389" s="17">
        <v>1962.7</v>
      </c>
    </row>
    <row r="390" spans="1:31">
      <c r="A390" s="17">
        <v>377</v>
      </c>
      <c r="B390" s="19">
        <v>0.38699074074074075</v>
      </c>
      <c r="C390" s="17">
        <v>22.4</v>
      </c>
      <c r="D390" s="17">
        <v>95</v>
      </c>
      <c r="E390" s="17">
        <v>5.5631E-2</v>
      </c>
      <c r="F390" s="17">
        <v>2.6920000000000002</v>
      </c>
      <c r="G390" s="17">
        <v>0.96750700000000001</v>
      </c>
      <c r="H390" s="17">
        <v>0.76194099999999998</v>
      </c>
      <c r="I390" s="17">
        <v>1.029415</v>
      </c>
      <c r="J390" s="17">
        <v>0.26747300000000002</v>
      </c>
      <c r="K390" s="17">
        <v>0.25983000000000001</v>
      </c>
      <c r="L390" s="17">
        <v>405.8</v>
      </c>
      <c r="M390" s="17">
        <v>9.0000000000000002E-6</v>
      </c>
      <c r="N390" s="17">
        <v>861</v>
      </c>
      <c r="O390" s="17">
        <v>0</v>
      </c>
      <c r="P390" s="17">
        <v>0</v>
      </c>
      <c r="Q390" s="17">
        <v>0.985981</v>
      </c>
      <c r="R390" s="17">
        <v>0.69096199999999997</v>
      </c>
      <c r="S390" s="17">
        <v>1.1036509999999999</v>
      </c>
      <c r="T390" s="17">
        <v>0.41268899999999997</v>
      </c>
      <c r="U390" s="17">
        <v>0.37393100000000001</v>
      </c>
      <c r="V390" s="17">
        <v>416.3</v>
      </c>
      <c r="W390" s="17">
        <v>1.1837E-2</v>
      </c>
      <c r="X390" s="17">
        <v>471</v>
      </c>
      <c r="Y390" s="17">
        <v>0</v>
      </c>
      <c r="Z390" s="17">
        <v>0</v>
      </c>
      <c r="AA390" s="17">
        <v>0.57527799999999996</v>
      </c>
      <c r="AB390" s="17">
        <v>0.16644900000000001</v>
      </c>
      <c r="AC390" s="17">
        <v>0.75965300000000002</v>
      </c>
      <c r="AD390" s="17">
        <v>0.25</v>
      </c>
      <c r="AE390" s="17">
        <v>2046.9</v>
      </c>
    </row>
    <row r="391" spans="1:31">
      <c r="A391" s="17">
        <v>378</v>
      </c>
      <c r="B391" s="19">
        <v>0.38704861111111111</v>
      </c>
      <c r="C391" s="17">
        <v>20.9</v>
      </c>
      <c r="D391" s="17">
        <v>104.7</v>
      </c>
      <c r="E391" s="17">
        <v>5.1202999999999999E-2</v>
      </c>
      <c r="F391" s="17">
        <v>2.4780000000000002</v>
      </c>
      <c r="G391" s="17">
        <v>0.95117799999999997</v>
      </c>
      <c r="H391" s="17">
        <v>0.73746800000000001</v>
      </c>
      <c r="I391" s="17">
        <v>0.97972800000000004</v>
      </c>
      <c r="J391" s="17">
        <v>0.24226</v>
      </c>
      <c r="K391" s="17">
        <v>0.24727299999999999</v>
      </c>
      <c r="L391" s="17">
        <v>339.1</v>
      </c>
      <c r="M391" s="17">
        <v>5.0000000000000004E-6</v>
      </c>
      <c r="N391" s="17">
        <v>806</v>
      </c>
      <c r="O391" s="17">
        <v>0</v>
      </c>
      <c r="P391" s="17">
        <v>0</v>
      </c>
      <c r="Q391" s="17">
        <v>0.98155599999999998</v>
      </c>
      <c r="R391" s="17">
        <v>0.70467199999999997</v>
      </c>
      <c r="S391" s="17">
        <v>1.110066</v>
      </c>
      <c r="T391" s="17">
        <v>0.40539399999999998</v>
      </c>
      <c r="U391" s="17">
        <v>0.36519800000000002</v>
      </c>
      <c r="V391" s="17">
        <v>422.9</v>
      </c>
      <c r="W391" s="17">
        <v>6.0000000000000002E-6</v>
      </c>
      <c r="X391" s="17">
        <v>705</v>
      </c>
      <c r="Y391" s="17">
        <v>0</v>
      </c>
      <c r="Z391" s="17">
        <v>0</v>
      </c>
      <c r="AA391" s="17">
        <v>0.56184299999999998</v>
      </c>
      <c r="AB391" s="17">
        <v>0.146866</v>
      </c>
      <c r="AC391" s="17">
        <v>0.76421099999999997</v>
      </c>
      <c r="AD391" s="17">
        <v>0.25</v>
      </c>
      <c r="AE391" s="17">
        <v>2449.4</v>
      </c>
    </row>
    <row r="392" spans="1:31">
      <c r="A392" s="17">
        <v>379</v>
      </c>
      <c r="B392" s="19">
        <v>0.38709490740740743</v>
      </c>
      <c r="C392" s="17">
        <v>20.2</v>
      </c>
      <c r="D392" s="17">
        <v>103.8</v>
      </c>
      <c r="E392" s="17">
        <v>6.1501E-2</v>
      </c>
      <c r="F392" s="17">
        <v>2.976</v>
      </c>
      <c r="G392" s="17">
        <v>0.95625499999999997</v>
      </c>
      <c r="H392" s="17">
        <v>0.722526</v>
      </c>
      <c r="I392" s="17">
        <v>0.98511899999999997</v>
      </c>
      <c r="J392" s="17">
        <v>0.26259399999999999</v>
      </c>
      <c r="K392" s="17">
        <v>0.26656000000000002</v>
      </c>
      <c r="L392" s="17">
        <v>375.2</v>
      </c>
      <c r="M392" s="17">
        <v>3.9999999999999998E-6</v>
      </c>
      <c r="N392" s="17">
        <v>454</v>
      </c>
      <c r="O392" s="17">
        <v>0</v>
      </c>
      <c r="P392" s="17">
        <v>0</v>
      </c>
      <c r="Q392" s="17">
        <v>0.97903899999999999</v>
      </c>
      <c r="R392" s="17">
        <v>0.66831499999999999</v>
      </c>
      <c r="S392" s="17">
        <v>1.0733969999999999</v>
      </c>
      <c r="T392" s="17">
        <v>0.405082</v>
      </c>
      <c r="U392" s="17">
        <v>0.37738300000000002</v>
      </c>
      <c r="V392" s="17">
        <v>439.2</v>
      </c>
      <c r="W392" s="17">
        <v>1.0000000000000001E-5</v>
      </c>
      <c r="X392" s="17">
        <v>447</v>
      </c>
      <c r="Y392" s="17">
        <v>0</v>
      </c>
      <c r="Z392" s="17">
        <v>0</v>
      </c>
      <c r="AA392" s="17">
        <v>0.58058900000000002</v>
      </c>
      <c r="AB392" s="17">
        <v>9.6121999999999999E-2</v>
      </c>
      <c r="AC392" s="17">
        <v>0.70725300000000002</v>
      </c>
      <c r="AD392" s="17">
        <v>0.25</v>
      </c>
      <c r="AE392" s="17">
        <v>2213.9</v>
      </c>
    </row>
    <row r="393" spans="1:31">
      <c r="A393" s="17">
        <v>380</v>
      </c>
      <c r="B393" s="19">
        <v>0.38715277777777773</v>
      </c>
      <c r="C393" s="17">
        <v>19.100000000000001</v>
      </c>
      <c r="D393" s="17">
        <v>116.1</v>
      </c>
      <c r="E393" s="17">
        <v>5.5613000000000003E-2</v>
      </c>
      <c r="F393" s="17">
        <v>2.6909999999999998</v>
      </c>
      <c r="G393" s="17">
        <v>0.94552099999999994</v>
      </c>
      <c r="H393" s="17">
        <v>0.70286300000000002</v>
      </c>
      <c r="I393" s="17">
        <v>0.921319</v>
      </c>
      <c r="J393" s="17">
        <v>0.21845600000000001</v>
      </c>
      <c r="K393" s="17">
        <v>0.23711199999999999</v>
      </c>
      <c r="L393" s="17">
        <v>364.4</v>
      </c>
      <c r="M393" s="17">
        <v>1.9999999999999999E-6</v>
      </c>
      <c r="N393" s="17">
        <v>987</v>
      </c>
      <c r="O393" s="17">
        <v>0</v>
      </c>
      <c r="P393" s="17">
        <v>0</v>
      </c>
      <c r="Q393" s="17">
        <v>0.97833000000000003</v>
      </c>
      <c r="R393" s="17">
        <v>0.659999</v>
      </c>
      <c r="S393" s="17">
        <v>1.0236769999999999</v>
      </c>
      <c r="T393" s="17">
        <v>0.363678</v>
      </c>
      <c r="U393" s="17">
        <v>0.35526600000000003</v>
      </c>
      <c r="V393" s="17">
        <v>423.7</v>
      </c>
      <c r="W393" s="17">
        <v>9.0000000000000002E-6</v>
      </c>
      <c r="X393" s="17">
        <v>616</v>
      </c>
      <c r="Y393" s="17">
        <v>0</v>
      </c>
      <c r="Z393" s="17">
        <v>0</v>
      </c>
      <c r="AA393" s="17">
        <v>0.54656400000000005</v>
      </c>
      <c r="AB393" s="17">
        <v>0.200957</v>
      </c>
      <c r="AC393" s="17">
        <v>0.73308300000000004</v>
      </c>
      <c r="AD393" s="17">
        <v>0.25</v>
      </c>
      <c r="AE393" s="17">
        <v>2279.1999999999998</v>
      </c>
    </row>
    <row r="394" spans="1:31">
      <c r="A394" s="17">
        <v>381</v>
      </c>
      <c r="B394" s="19">
        <v>0.38719907407407406</v>
      </c>
      <c r="C394" s="17">
        <v>18.2</v>
      </c>
      <c r="D394" s="17">
        <v>115.2</v>
      </c>
      <c r="E394" s="17">
        <v>5.0164E-2</v>
      </c>
      <c r="F394" s="17">
        <v>2.427</v>
      </c>
      <c r="G394" s="17">
        <v>0.93304799999999999</v>
      </c>
      <c r="H394" s="17">
        <v>0.62223499999999998</v>
      </c>
      <c r="I394" s="17">
        <v>0.77441599999999999</v>
      </c>
      <c r="J394" s="17">
        <v>0.15218100000000001</v>
      </c>
      <c r="K394" s="17">
        <v>0.19650999999999999</v>
      </c>
      <c r="L394" s="17">
        <v>355.7</v>
      </c>
      <c r="M394" s="17">
        <v>3.9999999999999998E-6</v>
      </c>
      <c r="N394" s="17">
        <v>774</v>
      </c>
      <c r="O394" s="17">
        <v>0</v>
      </c>
      <c r="P394" s="17">
        <v>0</v>
      </c>
      <c r="Q394" s="17">
        <v>0.97458500000000003</v>
      </c>
      <c r="R394" s="17">
        <v>0.61050499999999996</v>
      </c>
      <c r="S394" s="17">
        <v>0.89100400000000002</v>
      </c>
      <c r="T394" s="17">
        <v>0.280499</v>
      </c>
      <c r="U394" s="17">
        <v>0.31481300000000001</v>
      </c>
      <c r="V394" s="17">
        <v>437.2</v>
      </c>
      <c r="W394" s="17">
        <v>3.0000000000000001E-6</v>
      </c>
      <c r="X394" s="17">
        <v>653</v>
      </c>
      <c r="Y394" s="17">
        <v>0</v>
      </c>
      <c r="Z394" s="17">
        <v>0</v>
      </c>
      <c r="AA394" s="17">
        <v>0.48432700000000001</v>
      </c>
      <c r="AB394" s="17">
        <v>0.160298</v>
      </c>
      <c r="AC394" s="17">
        <v>0.65546899999999997</v>
      </c>
      <c r="AD394" s="17">
        <v>0.25</v>
      </c>
      <c r="AE394" s="17">
        <v>2335.1999999999998</v>
      </c>
    </row>
    <row r="395" spans="1:31">
      <c r="A395" s="17">
        <v>382</v>
      </c>
      <c r="B395" s="19">
        <v>0.38725694444444447</v>
      </c>
      <c r="C395" s="17">
        <v>17.7</v>
      </c>
      <c r="D395" s="17">
        <v>124.9</v>
      </c>
      <c r="E395" s="17">
        <v>4.2116000000000001E-2</v>
      </c>
      <c r="F395" s="17">
        <v>2.0379999999999998</v>
      </c>
      <c r="G395" s="17">
        <v>0.92528999999999995</v>
      </c>
      <c r="H395" s="17">
        <v>0.58586400000000005</v>
      </c>
      <c r="I395" s="17">
        <v>0.72453500000000004</v>
      </c>
      <c r="J395" s="17">
        <v>0.13867099999999999</v>
      </c>
      <c r="K395" s="17">
        <v>0.19139300000000001</v>
      </c>
      <c r="L395" s="17">
        <v>318.2</v>
      </c>
      <c r="M395" s="17">
        <v>4.3603999999999997E-2</v>
      </c>
      <c r="N395" s="17">
        <v>824</v>
      </c>
      <c r="O395" s="17">
        <v>0</v>
      </c>
      <c r="P395" s="17">
        <v>0</v>
      </c>
      <c r="Q395" s="17">
        <v>0.94280399999999998</v>
      </c>
      <c r="R395" s="17">
        <v>0.54138299999999995</v>
      </c>
      <c r="S395" s="17">
        <v>0.74572099999999997</v>
      </c>
      <c r="T395" s="17">
        <v>0.20433699999999999</v>
      </c>
      <c r="U395" s="17">
        <v>0.27401300000000001</v>
      </c>
      <c r="V395" s="17">
        <v>403.7</v>
      </c>
      <c r="W395" s="17">
        <v>3.9999999999999998E-6</v>
      </c>
      <c r="X395" s="17">
        <v>624</v>
      </c>
      <c r="Y395" s="17">
        <v>0</v>
      </c>
      <c r="Z395" s="17">
        <v>0</v>
      </c>
      <c r="AA395" s="17">
        <v>0.42155900000000002</v>
      </c>
      <c r="AB395" s="17">
        <v>0.16473399999999999</v>
      </c>
      <c r="AC395" s="17">
        <v>0.575044</v>
      </c>
      <c r="AD395" s="17">
        <v>0.25</v>
      </c>
      <c r="AE395" s="17">
        <v>2610.4</v>
      </c>
    </row>
    <row r="396" spans="1:31">
      <c r="A396" s="17">
        <v>383</v>
      </c>
      <c r="B396" s="19">
        <v>0.38730324074074068</v>
      </c>
      <c r="C396" s="17">
        <v>16.8</v>
      </c>
      <c r="D396" s="17">
        <v>121.4</v>
      </c>
      <c r="E396" s="17">
        <v>5.6593999999999998E-2</v>
      </c>
      <c r="F396" s="17">
        <v>2.7389999999999999</v>
      </c>
      <c r="G396" s="17">
        <v>0.92518800000000001</v>
      </c>
      <c r="H396" s="17">
        <v>0.57728800000000002</v>
      </c>
      <c r="I396" s="17">
        <v>0.70982699999999999</v>
      </c>
      <c r="J396" s="17">
        <v>0.13253899999999999</v>
      </c>
      <c r="K396" s="17">
        <v>0.18672</v>
      </c>
      <c r="L396" s="17">
        <v>437.2</v>
      </c>
      <c r="M396" s="17">
        <v>5.0000000000000004E-6</v>
      </c>
      <c r="N396" s="17">
        <v>964</v>
      </c>
      <c r="O396" s="17">
        <v>0</v>
      </c>
      <c r="P396" s="17">
        <v>0</v>
      </c>
      <c r="Q396" s="17">
        <v>0.97417600000000004</v>
      </c>
      <c r="R396" s="17">
        <v>0.56015300000000001</v>
      </c>
      <c r="S396" s="17">
        <v>0.801674</v>
      </c>
      <c r="T396" s="17">
        <v>0.24152100000000001</v>
      </c>
      <c r="U396" s="17">
        <v>0.30127100000000001</v>
      </c>
      <c r="V396" s="17">
        <v>459.5</v>
      </c>
      <c r="W396" s="17">
        <v>6.0000000000000002E-6</v>
      </c>
      <c r="X396" s="17">
        <v>631</v>
      </c>
      <c r="Y396" s="17">
        <v>0</v>
      </c>
      <c r="Z396" s="17">
        <v>0</v>
      </c>
      <c r="AA396" s="17">
        <v>0.46349400000000002</v>
      </c>
      <c r="AB396" s="17">
        <v>0.23543800000000001</v>
      </c>
      <c r="AC396" s="17">
        <v>0.61701600000000001</v>
      </c>
      <c r="AD396" s="17">
        <v>0.25</v>
      </c>
      <c r="AE396" s="17">
        <v>1899.9</v>
      </c>
    </row>
    <row r="397" spans="1:31">
      <c r="A397" s="17">
        <v>384</v>
      </c>
      <c r="B397" s="19">
        <v>0.3873611111111111</v>
      </c>
      <c r="C397" s="17">
        <v>16</v>
      </c>
      <c r="D397" s="17">
        <v>136.30000000000001</v>
      </c>
      <c r="E397" s="17">
        <v>5.5794999999999997E-2</v>
      </c>
      <c r="F397" s="17">
        <v>2.7</v>
      </c>
      <c r="G397" s="17">
        <v>0.88125100000000001</v>
      </c>
      <c r="H397" s="17">
        <v>0.554678</v>
      </c>
      <c r="I397" s="17">
        <v>0.66436399999999995</v>
      </c>
      <c r="J397" s="17">
        <v>0.10968600000000001</v>
      </c>
      <c r="K397" s="17">
        <v>0.165099</v>
      </c>
      <c r="L397" s="17">
        <v>381.1</v>
      </c>
      <c r="M397" s="17">
        <v>0.37081399999999998</v>
      </c>
      <c r="N397" s="17">
        <v>717</v>
      </c>
      <c r="O397" s="17">
        <v>0</v>
      </c>
      <c r="P397" s="17">
        <v>0</v>
      </c>
      <c r="Q397" s="17">
        <v>0.946932</v>
      </c>
      <c r="R397" s="17">
        <v>0.51937599999999995</v>
      </c>
      <c r="S397" s="17">
        <v>0.725356</v>
      </c>
      <c r="T397" s="17">
        <v>0.20598</v>
      </c>
      <c r="U397" s="17">
        <v>0.28397099999999997</v>
      </c>
      <c r="V397" s="17">
        <v>424.7</v>
      </c>
      <c r="W397" s="17">
        <v>6.9999999999999999E-6</v>
      </c>
      <c r="X397" s="17">
        <v>507</v>
      </c>
      <c r="Y397" s="17">
        <v>0</v>
      </c>
      <c r="Z397" s="17">
        <v>0</v>
      </c>
      <c r="AA397" s="17">
        <v>0.43687900000000002</v>
      </c>
      <c r="AB397" s="17">
        <v>0.183202</v>
      </c>
      <c r="AC397" s="17">
        <v>0.55711200000000005</v>
      </c>
      <c r="AD397" s="17">
        <v>0.25</v>
      </c>
      <c r="AE397" s="17">
        <v>2179.6999999999998</v>
      </c>
    </row>
    <row r="398" spans="1:31">
      <c r="A398" s="17">
        <v>385</v>
      </c>
      <c r="B398" s="19">
        <v>0.38740740740740742</v>
      </c>
      <c r="C398" s="17">
        <v>14.8</v>
      </c>
      <c r="D398" s="17">
        <v>137.19999999999999</v>
      </c>
      <c r="E398" s="17">
        <v>4.5282000000000003E-2</v>
      </c>
      <c r="F398" s="17">
        <v>2.1909999999999998</v>
      </c>
      <c r="G398" s="17">
        <v>0.91419300000000003</v>
      </c>
      <c r="H398" s="17">
        <v>0.57468300000000005</v>
      </c>
      <c r="I398" s="17">
        <v>0.69433100000000003</v>
      </c>
      <c r="J398" s="17">
        <v>0.119648</v>
      </c>
      <c r="K398" s="17">
        <v>0.172322</v>
      </c>
      <c r="L398" s="17">
        <v>339.4</v>
      </c>
      <c r="M398" s="17">
        <v>6.9999999999999999E-6</v>
      </c>
      <c r="N398" s="17">
        <v>713</v>
      </c>
      <c r="O398" s="17">
        <v>0</v>
      </c>
      <c r="P398" s="17">
        <v>0</v>
      </c>
      <c r="Q398" s="17">
        <v>0.95255800000000002</v>
      </c>
      <c r="R398" s="17">
        <v>0.55441099999999999</v>
      </c>
      <c r="S398" s="17">
        <v>0.74116199999999999</v>
      </c>
      <c r="T398" s="17">
        <v>0.18675</v>
      </c>
      <c r="U398" s="17">
        <v>0.25197000000000003</v>
      </c>
      <c r="V398" s="17">
        <v>420.4</v>
      </c>
      <c r="W398" s="17">
        <v>0.229155</v>
      </c>
      <c r="X398" s="17">
        <v>947</v>
      </c>
      <c r="Y398" s="17">
        <v>0</v>
      </c>
      <c r="Z398" s="17">
        <v>0</v>
      </c>
      <c r="AA398" s="17">
        <v>0.38764599999999999</v>
      </c>
      <c r="AB398" s="17">
        <v>0.166547</v>
      </c>
      <c r="AC398" s="17">
        <v>0.58551399999999998</v>
      </c>
      <c r="AD398" s="17">
        <v>0.25</v>
      </c>
      <c r="AE398" s="17">
        <v>2447.4</v>
      </c>
    </row>
    <row r="399" spans="1:31">
      <c r="A399" s="17">
        <v>386</v>
      </c>
      <c r="B399" s="19">
        <v>0.38746527777777778</v>
      </c>
      <c r="C399" s="17">
        <v>14.8</v>
      </c>
      <c r="D399" s="17">
        <v>153.9</v>
      </c>
      <c r="E399" s="17">
        <v>4.0659000000000001E-2</v>
      </c>
      <c r="F399" s="17">
        <v>1.9670000000000001</v>
      </c>
      <c r="G399" s="17">
        <v>0.92666300000000001</v>
      </c>
      <c r="H399" s="17">
        <v>0.57037899999999997</v>
      </c>
      <c r="I399" s="17">
        <v>0.68776800000000005</v>
      </c>
      <c r="J399" s="17">
        <v>0.11738800000000001</v>
      </c>
      <c r="K399" s="17">
        <v>0.17068</v>
      </c>
      <c r="L399" s="17">
        <v>251.2</v>
      </c>
      <c r="M399" s="17">
        <v>6.0000000000000002E-6</v>
      </c>
      <c r="N399" s="17">
        <v>837</v>
      </c>
      <c r="O399" s="17">
        <v>0</v>
      </c>
      <c r="P399" s="17">
        <v>0</v>
      </c>
      <c r="Q399" s="17">
        <v>0.95280600000000004</v>
      </c>
      <c r="R399" s="17">
        <v>0.51997400000000005</v>
      </c>
      <c r="S399" s="17">
        <v>0.71362300000000001</v>
      </c>
      <c r="T399" s="17">
        <v>0.19364999999999999</v>
      </c>
      <c r="U399" s="17">
        <v>0.27136100000000002</v>
      </c>
      <c r="V399" s="17">
        <v>341.2</v>
      </c>
      <c r="W399" s="17">
        <v>3.0000000000000001E-6</v>
      </c>
      <c r="X399" s="17">
        <v>458</v>
      </c>
      <c r="Y399" s="17">
        <v>0</v>
      </c>
      <c r="Z399" s="17">
        <v>0</v>
      </c>
      <c r="AA399" s="17">
        <v>0.41747800000000002</v>
      </c>
      <c r="AB399" s="17">
        <v>0.16297600000000001</v>
      </c>
      <c r="AC399" s="17">
        <v>0.55153399999999997</v>
      </c>
      <c r="AD399" s="17">
        <v>0.25</v>
      </c>
      <c r="AE399" s="17">
        <v>3306.9</v>
      </c>
    </row>
    <row r="400" spans="1:31">
      <c r="A400" s="17">
        <v>387</v>
      </c>
      <c r="B400" s="19">
        <v>0.38751157407407405</v>
      </c>
      <c r="C400" s="17">
        <v>13.1</v>
      </c>
      <c r="D400" s="17">
        <v>163.6</v>
      </c>
      <c r="E400" s="17">
        <v>6.5178E-2</v>
      </c>
      <c r="F400" s="17">
        <v>3.1539999999999999</v>
      </c>
      <c r="G400" s="17">
        <v>0.92886999999999997</v>
      </c>
      <c r="H400" s="17">
        <v>0.589835</v>
      </c>
      <c r="I400" s="17">
        <v>0.72424599999999995</v>
      </c>
      <c r="J400" s="17">
        <v>0.134411</v>
      </c>
      <c r="K400" s="17">
        <v>0.185587</v>
      </c>
      <c r="L400" s="17">
        <v>385.5</v>
      </c>
      <c r="M400" s="17">
        <v>2.0000000000000002E-5</v>
      </c>
      <c r="N400" s="17">
        <v>682</v>
      </c>
      <c r="O400" s="17">
        <v>0</v>
      </c>
      <c r="P400" s="17">
        <v>0</v>
      </c>
      <c r="Q400" s="17">
        <v>0.96732600000000002</v>
      </c>
      <c r="R400" s="17">
        <v>0.56310700000000002</v>
      </c>
      <c r="S400" s="17">
        <v>0.78314600000000001</v>
      </c>
      <c r="T400" s="17">
        <v>0.22003900000000001</v>
      </c>
      <c r="U400" s="17">
        <v>0.280968</v>
      </c>
      <c r="V400" s="17">
        <v>407.7</v>
      </c>
      <c r="W400" s="17">
        <v>1.5E-5</v>
      </c>
      <c r="X400" s="17">
        <v>562</v>
      </c>
      <c r="Y400" s="17">
        <v>0</v>
      </c>
      <c r="Z400" s="17">
        <v>0</v>
      </c>
      <c r="AA400" s="17">
        <v>0.43225799999999998</v>
      </c>
      <c r="AB400" s="17">
        <v>0.20571300000000001</v>
      </c>
      <c r="AC400" s="17">
        <v>0.60837200000000002</v>
      </c>
      <c r="AD400" s="17">
        <v>0.25</v>
      </c>
      <c r="AE400" s="17">
        <v>2154.3000000000002</v>
      </c>
    </row>
    <row r="401" spans="1:31">
      <c r="A401" s="17">
        <v>388</v>
      </c>
      <c r="B401" s="19">
        <v>0.38756944444444441</v>
      </c>
      <c r="C401" s="17">
        <v>13.1</v>
      </c>
      <c r="D401" s="17">
        <v>172.4</v>
      </c>
      <c r="E401" s="17">
        <v>5.8224999999999999E-2</v>
      </c>
      <c r="F401" s="17">
        <v>2.8170000000000002</v>
      </c>
      <c r="G401" s="17">
        <v>0.83967999999999998</v>
      </c>
      <c r="H401" s="17">
        <v>0.55001800000000001</v>
      </c>
      <c r="I401" s="17">
        <v>0.66117899999999996</v>
      </c>
      <c r="J401" s="17">
        <v>0.111161</v>
      </c>
      <c r="K401" s="17">
        <v>0.168125</v>
      </c>
      <c r="L401" s="17">
        <v>424.6</v>
      </c>
      <c r="M401" s="17">
        <v>0.22917499999999999</v>
      </c>
      <c r="N401" s="17">
        <v>1380</v>
      </c>
      <c r="O401" s="17">
        <v>0</v>
      </c>
      <c r="P401" s="17">
        <v>0</v>
      </c>
      <c r="Q401" s="17">
        <v>0.95459000000000005</v>
      </c>
      <c r="R401" s="17">
        <v>0.51055499999999998</v>
      </c>
      <c r="S401" s="17">
        <v>0.70542199999999999</v>
      </c>
      <c r="T401" s="17">
        <v>0.19486700000000001</v>
      </c>
      <c r="U401" s="17">
        <v>0.27624199999999999</v>
      </c>
      <c r="V401" s="17">
        <v>434.1</v>
      </c>
      <c r="W401" s="17">
        <v>1.44E-4</v>
      </c>
      <c r="X401" s="17">
        <v>461</v>
      </c>
      <c r="Y401" s="17">
        <v>0</v>
      </c>
      <c r="Z401" s="17">
        <v>0</v>
      </c>
      <c r="AA401" s="17">
        <v>0.424987</v>
      </c>
      <c r="AB401" s="17">
        <v>0.37818499999999999</v>
      </c>
      <c r="AC401" s="17">
        <v>0.58425099999999996</v>
      </c>
      <c r="AD401" s="17">
        <v>0.25</v>
      </c>
      <c r="AE401" s="17">
        <v>1956</v>
      </c>
    </row>
    <row r="402" spans="1:31">
      <c r="A402" s="17">
        <v>389</v>
      </c>
      <c r="B402" s="19">
        <v>0.38761574074074073</v>
      </c>
      <c r="C402" s="17">
        <v>11.8</v>
      </c>
      <c r="D402" s="17">
        <v>187.3</v>
      </c>
      <c r="E402" s="17">
        <v>4.5508E-2</v>
      </c>
      <c r="F402" s="17">
        <v>2.202</v>
      </c>
      <c r="G402" s="17">
        <v>0.90833699999999995</v>
      </c>
      <c r="H402" s="17">
        <v>0.54373800000000005</v>
      </c>
      <c r="I402" s="17">
        <v>0.64879500000000001</v>
      </c>
      <c r="J402" s="17">
        <v>0.105057</v>
      </c>
      <c r="K402" s="17">
        <v>0.16192599999999999</v>
      </c>
      <c r="L402" s="17">
        <v>314.3</v>
      </c>
      <c r="M402" s="17">
        <v>3.3472000000000002E-2</v>
      </c>
      <c r="N402" s="17">
        <v>1422</v>
      </c>
      <c r="O402" s="17">
        <v>0</v>
      </c>
      <c r="P402" s="17">
        <v>0</v>
      </c>
      <c r="Q402" s="17">
        <v>0.94389100000000004</v>
      </c>
      <c r="R402" s="17">
        <v>0.496614</v>
      </c>
      <c r="S402" s="17">
        <v>0.66305800000000004</v>
      </c>
      <c r="T402" s="17">
        <v>0.16644400000000001</v>
      </c>
      <c r="U402" s="17">
        <v>0.251025</v>
      </c>
      <c r="V402" s="17">
        <v>396.4</v>
      </c>
      <c r="W402" s="17">
        <v>3.9999999999999998E-6</v>
      </c>
      <c r="X402" s="17">
        <v>653</v>
      </c>
      <c r="Y402" s="17">
        <v>0</v>
      </c>
      <c r="Z402" s="17">
        <v>0</v>
      </c>
      <c r="AA402" s="17">
        <v>0.38619199999999998</v>
      </c>
      <c r="AB402" s="17">
        <v>0.33507199999999998</v>
      </c>
      <c r="AC402" s="17">
        <v>0.55238500000000001</v>
      </c>
      <c r="AD402" s="17">
        <v>0.25</v>
      </c>
      <c r="AE402" s="17">
        <v>2642.7</v>
      </c>
    </row>
    <row r="403" spans="1:31">
      <c r="A403" s="17">
        <v>390</v>
      </c>
      <c r="B403" s="19">
        <v>0.38767361111111115</v>
      </c>
      <c r="C403" s="17">
        <v>10.4</v>
      </c>
      <c r="D403" s="17">
        <v>225.2</v>
      </c>
      <c r="E403" s="17">
        <v>4.9854000000000002E-2</v>
      </c>
      <c r="F403" s="17">
        <v>2.4119999999999999</v>
      </c>
      <c r="G403" s="17">
        <v>0.83616199999999996</v>
      </c>
      <c r="H403" s="17">
        <v>0.47226000000000001</v>
      </c>
      <c r="I403" s="17">
        <v>0.53514200000000001</v>
      </c>
      <c r="J403" s="17">
        <v>6.2881000000000006E-2</v>
      </c>
      <c r="K403" s="17">
        <v>0.117504</v>
      </c>
      <c r="L403" s="17">
        <v>246.9</v>
      </c>
      <c r="M403" s="17">
        <v>3.4E-5</v>
      </c>
      <c r="N403" s="17">
        <v>778</v>
      </c>
      <c r="O403" s="17">
        <v>0</v>
      </c>
      <c r="P403" s="17">
        <v>0</v>
      </c>
      <c r="Q403" s="17">
        <v>0.91162600000000005</v>
      </c>
      <c r="R403" s="17">
        <v>0.45609</v>
      </c>
      <c r="S403" s="17">
        <v>0.60336199999999995</v>
      </c>
      <c r="T403" s="17">
        <v>0.14727199999999999</v>
      </c>
      <c r="U403" s="17">
        <v>0.244085</v>
      </c>
      <c r="V403" s="17">
        <v>461</v>
      </c>
      <c r="W403" s="17">
        <v>3.9999999999999998E-6</v>
      </c>
      <c r="X403" s="17">
        <v>646</v>
      </c>
      <c r="Y403" s="17">
        <v>0</v>
      </c>
      <c r="Z403" s="17">
        <v>0</v>
      </c>
      <c r="AA403" s="17">
        <v>0.37551600000000002</v>
      </c>
      <c r="AB403" s="17">
        <v>0.20657700000000001</v>
      </c>
      <c r="AC403" s="17">
        <v>0.48651299999999997</v>
      </c>
      <c r="AD403" s="17">
        <v>0.25</v>
      </c>
      <c r="AE403" s="17">
        <v>3364</v>
      </c>
    </row>
    <row r="404" spans="1:31">
      <c r="A404" s="17">
        <v>391</v>
      </c>
      <c r="B404" s="19">
        <v>0.38771990740740742</v>
      </c>
      <c r="C404" s="17">
        <v>8.9</v>
      </c>
      <c r="D404" s="17">
        <v>256.8</v>
      </c>
      <c r="E404" s="17">
        <v>4.3596000000000003E-2</v>
      </c>
      <c r="F404" s="17">
        <v>2.11</v>
      </c>
      <c r="G404" s="17">
        <v>0.58676200000000001</v>
      </c>
      <c r="H404" s="17">
        <v>0.43200300000000003</v>
      </c>
      <c r="I404" s="17">
        <v>0.47601199999999999</v>
      </c>
      <c r="J404" s="17">
        <v>4.4009E-2</v>
      </c>
      <c r="K404" s="17">
        <v>9.2453999999999995E-2</v>
      </c>
      <c r="L404" s="17">
        <v>277.7</v>
      </c>
      <c r="M404" s="17">
        <v>0.19581599999999999</v>
      </c>
      <c r="N404" s="17">
        <v>1177</v>
      </c>
      <c r="O404" s="17">
        <v>0</v>
      </c>
      <c r="P404" s="17">
        <v>0</v>
      </c>
      <c r="Q404" s="17">
        <v>0.86645399999999995</v>
      </c>
      <c r="R404" s="17">
        <v>0.38247199999999998</v>
      </c>
      <c r="S404" s="17">
        <v>0.47729899999999997</v>
      </c>
      <c r="T404" s="17">
        <v>9.4826999999999995E-2</v>
      </c>
      <c r="U404" s="17">
        <v>0.19867299999999999</v>
      </c>
      <c r="V404" s="17">
        <v>381.4</v>
      </c>
      <c r="W404" s="17">
        <v>3.9999999999999998E-6</v>
      </c>
      <c r="X404" s="17">
        <v>899</v>
      </c>
      <c r="Y404" s="17">
        <v>0</v>
      </c>
      <c r="Z404" s="17">
        <v>0</v>
      </c>
      <c r="AA404" s="17">
        <v>0.30565100000000001</v>
      </c>
      <c r="AB404" s="17">
        <v>0.33565499999999998</v>
      </c>
      <c r="AC404" s="17">
        <v>0.41430099999999997</v>
      </c>
      <c r="AD404" s="17">
        <v>0.25</v>
      </c>
      <c r="AE404" s="17">
        <v>2990.4</v>
      </c>
    </row>
    <row r="405" spans="1:31">
      <c r="A405" s="17">
        <v>392</v>
      </c>
      <c r="B405" s="19">
        <v>0.38777777777777778</v>
      </c>
      <c r="C405" s="17">
        <v>7.3</v>
      </c>
      <c r="D405" s="17">
        <v>307.8</v>
      </c>
      <c r="E405" s="17">
        <v>3.4341000000000003E-2</v>
      </c>
      <c r="F405" s="17">
        <v>1.6619999999999999</v>
      </c>
      <c r="G405" s="17">
        <v>0.47420200000000001</v>
      </c>
      <c r="H405" s="17">
        <v>0.39728400000000003</v>
      </c>
      <c r="I405" s="17">
        <v>0.441409</v>
      </c>
      <c r="J405" s="17">
        <v>4.4124999999999998E-2</v>
      </c>
      <c r="K405" s="17">
        <v>9.9964999999999998E-2</v>
      </c>
      <c r="L405" s="17">
        <v>320.5</v>
      </c>
      <c r="M405" s="17">
        <v>0.28325800000000001</v>
      </c>
      <c r="N405" s="17">
        <v>2265</v>
      </c>
      <c r="O405" s="17">
        <v>0</v>
      </c>
      <c r="P405" s="17">
        <v>0</v>
      </c>
      <c r="Q405" s="17">
        <v>0.69116699999999998</v>
      </c>
      <c r="R405" s="17">
        <v>0.36857000000000001</v>
      </c>
      <c r="S405" s="17">
        <v>0.44744099999999998</v>
      </c>
      <c r="T405" s="17">
        <v>7.8869999999999996E-2</v>
      </c>
      <c r="U405" s="17">
        <v>0.17627000000000001</v>
      </c>
      <c r="V405" s="17">
        <v>319.2</v>
      </c>
      <c r="W405" s="17">
        <v>5.0000000000000004E-6</v>
      </c>
      <c r="X405" s="17">
        <v>602</v>
      </c>
      <c r="Y405" s="17">
        <v>0</v>
      </c>
      <c r="Z405" s="17">
        <v>0</v>
      </c>
      <c r="AA405" s="17">
        <v>0.27118500000000001</v>
      </c>
      <c r="AB405" s="17">
        <v>0.57354700000000003</v>
      </c>
      <c r="AC405" s="17">
        <v>0.41380600000000001</v>
      </c>
      <c r="AD405" s="17">
        <v>0.25</v>
      </c>
      <c r="AE405" s="17">
        <v>2591.6</v>
      </c>
    </row>
    <row r="406" spans="1:31">
      <c r="A406" s="17">
        <v>393</v>
      </c>
      <c r="B406" s="19">
        <v>0.3878240740740741</v>
      </c>
      <c r="C406" s="17">
        <v>4.9000000000000004</v>
      </c>
      <c r="D406" s="17">
        <v>432.7</v>
      </c>
      <c r="E406" s="17">
        <v>2.0174000000000001E-2</v>
      </c>
      <c r="F406" s="17">
        <v>0.97599999999999998</v>
      </c>
      <c r="G406" s="17">
        <v>0.40023799999999998</v>
      </c>
      <c r="H406" s="17">
        <v>0.39496700000000001</v>
      </c>
      <c r="I406" s="17">
        <v>0.42676599999999998</v>
      </c>
      <c r="J406" s="17">
        <v>3.1799000000000001E-2</v>
      </c>
      <c r="K406" s="17">
        <v>7.4511999999999995E-2</v>
      </c>
      <c r="L406" s="17">
        <v>282.39999999999998</v>
      </c>
      <c r="M406" s="17">
        <v>0.51245799999999997</v>
      </c>
      <c r="N406" s="17">
        <v>4050</v>
      </c>
      <c r="O406" s="17">
        <v>0</v>
      </c>
      <c r="P406" s="17">
        <v>0</v>
      </c>
      <c r="Q406" s="17">
        <v>0.66890700000000003</v>
      </c>
      <c r="R406" s="17">
        <v>0.355346</v>
      </c>
      <c r="S406" s="17">
        <v>0.41409000000000001</v>
      </c>
      <c r="T406" s="17">
        <v>5.8744999999999999E-2</v>
      </c>
      <c r="U406" s="17">
        <v>0.14186399999999999</v>
      </c>
      <c r="V406" s="17">
        <v>373</v>
      </c>
      <c r="W406" s="17">
        <v>5.4084E-2</v>
      </c>
      <c r="X406" s="17">
        <v>915</v>
      </c>
      <c r="Y406" s="17">
        <v>0</v>
      </c>
      <c r="Z406" s="17">
        <v>0</v>
      </c>
      <c r="AA406" s="17">
        <v>0.218253</v>
      </c>
      <c r="AB406" s="17">
        <v>0.74870099999999995</v>
      </c>
      <c r="AC406" s="17">
        <v>0.39932800000000002</v>
      </c>
      <c r="AD406" s="17">
        <v>0.25</v>
      </c>
      <c r="AE406" s="17">
        <v>2941.1</v>
      </c>
    </row>
    <row r="407" spans="1:31">
      <c r="A407" s="17">
        <v>394</v>
      </c>
      <c r="B407" s="19">
        <v>0.3878819444444444</v>
      </c>
      <c r="C407" s="17">
        <v>4.4000000000000004</v>
      </c>
      <c r="D407" s="17">
        <v>452.9</v>
      </c>
      <c r="E407" s="17">
        <v>1.1755E-2</v>
      </c>
      <c r="F407" s="17">
        <v>0.56899999999999995</v>
      </c>
      <c r="G407" s="17">
        <v>4.947E-2</v>
      </c>
      <c r="H407" s="17">
        <v>0.40070899999999998</v>
      </c>
      <c r="I407" s="17">
        <v>0.44423000000000001</v>
      </c>
      <c r="J407" s="17">
        <v>4.3520999999999997E-2</v>
      </c>
      <c r="K407" s="17">
        <v>9.7969000000000001E-2</v>
      </c>
      <c r="L407" s="17">
        <v>100</v>
      </c>
      <c r="M407" s="17">
        <v>0.38355800000000001</v>
      </c>
      <c r="N407" s="17">
        <v>2037</v>
      </c>
      <c r="O407" s="17">
        <v>0</v>
      </c>
      <c r="P407" s="17">
        <v>0</v>
      </c>
      <c r="Q407" s="17">
        <v>0.35484199999999999</v>
      </c>
      <c r="R407" s="17">
        <v>0.36755700000000002</v>
      </c>
      <c r="S407" s="17">
        <v>0.42098799999999997</v>
      </c>
      <c r="T407" s="17">
        <v>5.3430999999999999E-2</v>
      </c>
      <c r="U407" s="17">
        <v>0.126917</v>
      </c>
      <c r="V407" s="17">
        <v>362</v>
      </c>
      <c r="W407" s="17">
        <v>2.0000000000000002E-5</v>
      </c>
      <c r="X407" s="17">
        <v>780</v>
      </c>
      <c r="Y407" s="17">
        <v>0</v>
      </c>
      <c r="Z407" s="17">
        <v>0</v>
      </c>
      <c r="AA407" s="17">
        <v>0.19525700000000001</v>
      </c>
      <c r="AB407" s="17">
        <v>0.35710500000000001</v>
      </c>
      <c r="AC407" s="17">
        <v>0.38663799999999998</v>
      </c>
      <c r="AD407" s="17">
        <v>0.171706</v>
      </c>
      <c r="AE407" s="17">
        <v>8305.5</v>
      </c>
    </row>
    <row r="408" spans="1:31">
      <c r="A408" s="17">
        <v>395</v>
      </c>
      <c r="B408" s="19">
        <v>0.38793981481481482</v>
      </c>
      <c r="C408" s="17">
        <v>1.8</v>
      </c>
      <c r="D408" s="17">
        <v>755.5</v>
      </c>
      <c r="E408" s="17" t="s">
        <v>99</v>
      </c>
      <c r="F408" s="17" t="s">
        <v>99</v>
      </c>
      <c r="G408" s="17">
        <v>1.6427000000000001E-2</v>
      </c>
      <c r="H408" s="17">
        <v>3.4264000000000003E-2</v>
      </c>
      <c r="I408" s="17">
        <v>6.9200999999999999E-2</v>
      </c>
      <c r="J408" s="17">
        <v>3.4937000000000003E-2</v>
      </c>
      <c r="K408" s="17">
        <v>0.504857</v>
      </c>
      <c r="L408" s="17">
        <v>237.2</v>
      </c>
      <c r="M408" s="17">
        <v>0.37081999999999998</v>
      </c>
      <c r="N408" s="17">
        <v>0</v>
      </c>
      <c r="O408" s="17">
        <v>0</v>
      </c>
      <c r="P408" s="17">
        <v>0</v>
      </c>
      <c r="Q408" s="17">
        <v>0</v>
      </c>
      <c r="R408" s="17">
        <v>0.36755700000000002</v>
      </c>
      <c r="S408" s="17">
        <v>0.42098799999999997</v>
      </c>
      <c r="T408" s="17">
        <v>5.3430999999999999E-2</v>
      </c>
      <c r="U408" s="17">
        <v>0.126917</v>
      </c>
      <c r="V408" s="17">
        <v>362</v>
      </c>
      <c r="W408" s="17">
        <v>2.0000000000000002E-5</v>
      </c>
      <c r="X408" s="17">
        <v>780</v>
      </c>
      <c r="Y408" s="17">
        <v>0</v>
      </c>
      <c r="Z408" s="17">
        <v>0</v>
      </c>
    </row>
    <row r="409" spans="1:31">
      <c r="A409" s="17">
        <v>396</v>
      </c>
      <c r="B409" s="19">
        <v>0.38798611111111114</v>
      </c>
      <c r="C409" s="17">
        <v>0.7</v>
      </c>
      <c r="D409" s="17">
        <v>2197.9</v>
      </c>
      <c r="E409" s="17">
        <v>7.3573E-2</v>
      </c>
      <c r="F409" s="17">
        <v>3.56</v>
      </c>
      <c r="G409" s="17">
        <v>1.2926999999999999E-2</v>
      </c>
      <c r="H409" s="17">
        <v>0.100213</v>
      </c>
      <c r="I409" s="17">
        <v>0.18637100000000001</v>
      </c>
      <c r="J409" s="17">
        <v>8.6157999999999998E-2</v>
      </c>
      <c r="K409" s="17">
        <v>0.46229199999999998</v>
      </c>
      <c r="L409" s="17">
        <v>427.7</v>
      </c>
      <c r="M409" s="17">
        <v>0.47328399999999998</v>
      </c>
      <c r="N409" s="17">
        <v>2438</v>
      </c>
      <c r="O409" s="17">
        <v>0</v>
      </c>
      <c r="P409" s="17">
        <v>0</v>
      </c>
      <c r="Q409" s="17">
        <v>7.9330000000000008E-3</v>
      </c>
      <c r="R409" s="17">
        <v>0.17386399999999999</v>
      </c>
      <c r="S409" s="17">
        <v>0.23183500000000001</v>
      </c>
      <c r="T409" s="17">
        <v>5.7971000000000002E-2</v>
      </c>
      <c r="U409" s="17">
        <v>0.250052</v>
      </c>
      <c r="V409" s="17">
        <v>900</v>
      </c>
      <c r="W409" s="17">
        <v>1.7E-5</v>
      </c>
      <c r="X409" s="17">
        <v>1425</v>
      </c>
      <c r="Y409" s="17">
        <v>0</v>
      </c>
      <c r="Z409" s="17">
        <v>0</v>
      </c>
      <c r="AA409" s="17">
        <v>0.38469500000000001</v>
      </c>
      <c r="AB409" s="17">
        <v>0.93241600000000002</v>
      </c>
      <c r="AC409" s="17">
        <v>0.22791700000000001</v>
      </c>
      <c r="AD409" s="17">
        <v>0.25</v>
      </c>
      <c r="AE409" s="17">
        <v>1941.7</v>
      </c>
    </row>
    <row r="410" spans="1:31">
      <c r="A410" s="17">
        <v>397</v>
      </c>
      <c r="B410" s="19">
        <v>0.38803240740740735</v>
      </c>
      <c r="C410" s="17">
        <v>0.7</v>
      </c>
      <c r="D410" s="17">
        <v>2197.9</v>
      </c>
      <c r="E410" s="17" t="s">
        <v>99</v>
      </c>
      <c r="F410" s="17" t="s">
        <v>99</v>
      </c>
      <c r="G410" s="17">
        <v>0</v>
      </c>
      <c r="H410" s="17">
        <v>0.100213</v>
      </c>
      <c r="I410" s="17">
        <v>0.18637100000000001</v>
      </c>
      <c r="J410" s="17">
        <v>8.6157999999999998E-2</v>
      </c>
      <c r="K410" s="17">
        <v>0.46229199999999998</v>
      </c>
      <c r="L410" s="17">
        <v>427.7</v>
      </c>
      <c r="M410" s="17">
        <v>0.47328399999999998</v>
      </c>
      <c r="N410" s="17">
        <v>2438</v>
      </c>
      <c r="O410" s="17">
        <v>0</v>
      </c>
      <c r="P410" s="17">
        <v>0</v>
      </c>
      <c r="Q410" s="17">
        <v>0</v>
      </c>
      <c r="R410" s="17">
        <v>0.17386399999999999</v>
      </c>
      <c r="S410" s="17">
        <v>0.23183500000000001</v>
      </c>
      <c r="T410" s="17">
        <v>5.7971000000000002E-2</v>
      </c>
      <c r="U410" s="17">
        <v>0.250052</v>
      </c>
      <c r="V410" s="17">
        <v>900</v>
      </c>
      <c r="W410" s="17">
        <v>1.7E-5</v>
      </c>
      <c r="X410" s="17">
        <v>1425</v>
      </c>
      <c r="Y410" s="17">
        <v>0</v>
      </c>
      <c r="Z410" s="17">
        <v>0</v>
      </c>
    </row>
    <row r="411" spans="1:31">
      <c r="A411" s="17">
        <v>398</v>
      </c>
      <c r="B411" s="19">
        <v>0.38807870370370368</v>
      </c>
      <c r="C411" s="17">
        <v>0.5</v>
      </c>
      <c r="D411" s="17">
        <v>2197.9</v>
      </c>
      <c r="E411" s="17">
        <v>0</v>
      </c>
      <c r="F411" s="17">
        <v>0</v>
      </c>
      <c r="G411" s="17">
        <v>7.1325E-2</v>
      </c>
      <c r="H411" s="17">
        <v>1.1194000000000001E-2</v>
      </c>
      <c r="I411" s="17">
        <v>2.4865000000000002E-2</v>
      </c>
      <c r="J411" s="17">
        <v>1.3671000000000001E-2</v>
      </c>
      <c r="K411" s="17">
        <v>0.54981400000000002</v>
      </c>
      <c r="L411" s="17">
        <v>900</v>
      </c>
      <c r="M411" s="17">
        <v>7.1299999999999998E-4</v>
      </c>
      <c r="N411" s="17">
        <v>0</v>
      </c>
      <c r="O411" s="17">
        <v>0</v>
      </c>
      <c r="P411" s="17">
        <v>0</v>
      </c>
      <c r="Q411" s="17">
        <v>0.15604499999999999</v>
      </c>
      <c r="R411" s="17">
        <v>3.6304000000000003E-2</v>
      </c>
      <c r="S411" s="17">
        <v>7.4507000000000004E-2</v>
      </c>
      <c r="T411" s="17">
        <v>3.8203000000000001E-2</v>
      </c>
      <c r="U411" s="17">
        <v>0.512741</v>
      </c>
      <c r="V411" s="17">
        <v>444.4</v>
      </c>
      <c r="W411" s="17">
        <v>0.32958100000000001</v>
      </c>
      <c r="X411" s="17">
        <v>904</v>
      </c>
      <c r="Y411" s="17">
        <v>0</v>
      </c>
      <c r="Z411" s="17">
        <v>0</v>
      </c>
    </row>
    <row r="412" spans="1:31">
      <c r="A412" s="17">
        <v>399</v>
      </c>
      <c r="B412" s="19">
        <v>0.38813657407407409</v>
      </c>
      <c r="C412" s="17">
        <v>0.5</v>
      </c>
      <c r="D412" s="17">
        <v>2197.9</v>
      </c>
      <c r="E412" s="17" t="s">
        <v>99</v>
      </c>
      <c r="F412" s="17" t="s">
        <v>99</v>
      </c>
      <c r="G412" s="17">
        <v>0</v>
      </c>
      <c r="H412" s="17">
        <v>1.1194000000000001E-2</v>
      </c>
      <c r="I412" s="17">
        <v>2.4865000000000002E-2</v>
      </c>
      <c r="J412" s="17">
        <v>1.3671000000000001E-2</v>
      </c>
      <c r="K412" s="17">
        <v>0.54981400000000002</v>
      </c>
      <c r="L412" s="17">
        <v>900</v>
      </c>
      <c r="M412" s="17">
        <v>7.1299999999999998E-4</v>
      </c>
      <c r="N412" s="17">
        <v>0</v>
      </c>
      <c r="O412" s="17">
        <v>0</v>
      </c>
      <c r="P412" s="17">
        <v>0</v>
      </c>
      <c r="Q412" s="17">
        <v>0</v>
      </c>
      <c r="R412" s="17">
        <v>3.6304000000000003E-2</v>
      </c>
      <c r="S412" s="17">
        <v>7.4507000000000004E-2</v>
      </c>
      <c r="T412" s="17">
        <v>3.8203000000000001E-2</v>
      </c>
      <c r="U412" s="17">
        <v>0.512741</v>
      </c>
      <c r="V412" s="17">
        <v>444.4</v>
      </c>
      <c r="W412" s="17">
        <v>0.32958100000000001</v>
      </c>
      <c r="X412" s="17">
        <v>904</v>
      </c>
      <c r="Y412" s="17">
        <v>0</v>
      </c>
      <c r="Z412" s="17">
        <v>0</v>
      </c>
    </row>
    <row r="413" spans="1:31">
      <c r="A413" s="17">
        <v>400</v>
      </c>
      <c r="B413" s="19">
        <v>0.38818287037037041</v>
      </c>
      <c r="C413" s="17">
        <v>0.5</v>
      </c>
      <c r="D413" s="17">
        <v>2197.9</v>
      </c>
      <c r="E413" s="17" t="s">
        <v>99</v>
      </c>
      <c r="F413" s="17" t="s">
        <v>99</v>
      </c>
      <c r="G413" s="17">
        <v>0</v>
      </c>
      <c r="H413" s="17">
        <v>1.1194000000000001E-2</v>
      </c>
      <c r="I413" s="17">
        <v>2.4865000000000002E-2</v>
      </c>
      <c r="J413" s="17">
        <v>1.3671000000000001E-2</v>
      </c>
      <c r="K413" s="17">
        <v>0.54981400000000002</v>
      </c>
      <c r="L413" s="17">
        <v>900</v>
      </c>
      <c r="M413" s="17">
        <v>7.1299999999999998E-4</v>
      </c>
      <c r="N413" s="17">
        <v>0</v>
      </c>
      <c r="O413" s="17">
        <v>0</v>
      </c>
      <c r="P413" s="17">
        <v>0</v>
      </c>
      <c r="Q413" s="17">
        <v>0</v>
      </c>
      <c r="R413" s="17">
        <v>3.6304000000000003E-2</v>
      </c>
      <c r="S413" s="17">
        <v>7.4507000000000004E-2</v>
      </c>
      <c r="T413" s="17">
        <v>3.8203000000000001E-2</v>
      </c>
      <c r="U413" s="17">
        <v>0.512741</v>
      </c>
      <c r="V413" s="17">
        <v>444.4</v>
      </c>
      <c r="W413" s="17">
        <v>0.32958100000000001</v>
      </c>
      <c r="X413" s="17">
        <v>904</v>
      </c>
      <c r="Y413" s="17">
        <v>0</v>
      </c>
      <c r="Z413" s="17">
        <v>0</v>
      </c>
    </row>
    <row r="414" spans="1:31">
      <c r="A414" s="17">
        <v>401</v>
      </c>
      <c r="B414" s="19">
        <v>0.38822916666666668</v>
      </c>
      <c r="C414" s="17">
        <v>0.5</v>
      </c>
      <c r="D414" s="17">
        <v>2197.9</v>
      </c>
      <c r="E414" s="17" t="s">
        <v>99</v>
      </c>
      <c r="F414" s="17" t="s">
        <v>99</v>
      </c>
      <c r="G414" s="17">
        <v>0</v>
      </c>
      <c r="H414" s="17">
        <v>1.1194000000000001E-2</v>
      </c>
      <c r="I414" s="17">
        <v>2.4865000000000002E-2</v>
      </c>
      <c r="J414" s="17">
        <v>1.3671000000000001E-2</v>
      </c>
      <c r="K414" s="17">
        <v>0.54981400000000002</v>
      </c>
      <c r="L414" s="17">
        <v>900</v>
      </c>
      <c r="M414" s="17">
        <v>7.1299999999999998E-4</v>
      </c>
      <c r="N414" s="17">
        <v>0</v>
      </c>
      <c r="O414" s="17">
        <v>0</v>
      </c>
      <c r="P414" s="17">
        <v>0</v>
      </c>
      <c r="Q414" s="17">
        <v>0</v>
      </c>
      <c r="R414" s="17">
        <v>3.6304000000000003E-2</v>
      </c>
      <c r="S414" s="17">
        <v>7.4507000000000004E-2</v>
      </c>
      <c r="T414" s="17">
        <v>3.8203000000000001E-2</v>
      </c>
      <c r="U414" s="17">
        <v>0.512741</v>
      </c>
      <c r="V414" s="17">
        <v>444.4</v>
      </c>
      <c r="W414" s="17">
        <v>0.32958100000000001</v>
      </c>
      <c r="X414" s="17">
        <v>904</v>
      </c>
      <c r="Y414" s="17">
        <v>0</v>
      </c>
      <c r="Z414" s="17">
        <v>0</v>
      </c>
    </row>
    <row r="415" spans="1:31">
      <c r="A415" s="17">
        <v>402</v>
      </c>
      <c r="B415" s="19">
        <v>0.38827546296296295</v>
      </c>
      <c r="C415" s="17">
        <v>0.5</v>
      </c>
      <c r="D415" s="17">
        <v>2165.3000000000002</v>
      </c>
      <c r="E415" s="17" t="s">
        <v>99</v>
      </c>
      <c r="F415" s="17" t="s">
        <v>99</v>
      </c>
      <c r="G415" s="17">
        <v>0</v>
      </c>
      <c r="H415" s="17">
        <v>1.1194000000000001E-2</v>
      </c>
      <c r="I415" s="17">
        <v>2.4865000000000002E-2</v>
      </c>
      <c r="J415" s="17">
        <v>1.3671000000000001E-2</v>
      </c>
      <c r="K415" s="17">
        <v>0.54981400000000002</v>
      </c>
      <c r="L415" s="17">
        <v>900</v>
      </c>
      <c r="M415" s="17">
        <v>7.1299999999999998E-4</v>
      </c>
      <c r="N415" s="17">
        <v>0</v>
      </c>
      <c r="O415" s="17">
        <v>0</v>
      </c>
      <c r="P415" s="17">
        <v>0</v>
      </c>
      <c r="Q415" s="17">
        <v>0</v>
      </c>
      <c r="R415" s="17">
        <v>3.6304000000000003E-2</v>
      </c>
      <c r="S415" s="17">
        <v>7.4507000000000004E-2</v>
      </c>
      <c r="T415" s="17">
        <v>3.8203000000000001E-2</v>
      </c>
      <c r="U415" s="17">
        <v>0.512741</v>
      </c>
      <c r="V415" s="17">
        <v>444.4</v>
      </c>
      <c r="W415" s="17">
        <v>0.32958100000000001</v>
      </c>
      <c r="X415" s="17">
        <v>904</v>
      </c>
      <c r="Y415" s="17">
        <v>0</v>
      </c>
      <c r="Z415" s="17">
        <v>0</v>
      </c>
    </row>
    <row r="416" spans="1:31">
      <c r="A416" s="17">
        <v>403</v>
      </c>
      <c r="B416" s="19">
        <v>0.38832175925925921</v>
      </c>
      <c r="C416" s="17">
        <v>0.7</v>
      </c>
      <c r="D416" s="17">
        <v>2017.6</v>
      </c>
      <c r="E416" s="17" t="s">
        <v>99</v>
      </c>
      <c r="F416" s="17" t="s">
        <v>99</v>
      </c>
      <c r="G416" s="17">
        <v>4.2202000000000003E-2</v>
      </c>
      <c r="H416" s="17">
        <v>4.0619000000000002E-2</v>
      </c>
      <c r="I416" s="17">
        <v>0.153278</v>
      </c>
      <c r="J416" s="17">
        <v>0.112659</v>
      </c>
      <c r="K416" s="17">
        <v>0.73499599999999998</v>
      </c>
      <c r="L416" s="17">
        <v>189.4</v>
      </c>
      <c r="M416" s="17">
        <v>0.37081999999999998</v>
      </c>
      <c r="N416" s="17">
        <v>0</v>
      </c>
      <c r="O416" s="17">
        <v>0</v>
      </c>
      <c r="P416" s="17">
        <v>0</v>
      </c>
      <c r="Q416" s="17">
        <v>0</v>
      </c>
      <c r="R416" s="17">
        <v>3.6304000000000003E-2</v>
      </c>
      <c r="S416" s="17">
        <v>7.4507000000000004E-2</v>
      </c>
      <c r="T416" s="17">
        <v>3.8203000000000001E-2</v>
      </c>
      <c r="U416" s="17">
        <v>0.512741</v>
      </c>
      <c r="V416" s="17">
        <v>444.4</v>
      </c>
      <c r="W416" s="17">
        <v>0.32958100000000001</v>
      </c>
      <c r="X416" s="17">
        <v>904</v>
      </c>
      <c r="Y416" s="17">
        <v>0</v>
      </c>
      <c r="Z416" s="17">
        <v>0</v>
      </c>
    </row>
    <row r="417" spans="1:31">
      <c r="A417" s="17">
        <v>404</v>
      </c>
      <c r="B417" s="19">
        <v>0.38837962962962963</v>
      </c>
      <c r="C417" s="17">
        <v>0.5</v>
      </c>
      <c r="D417" s="17">
        <v>1508.4</v>
      </c>
      <c r="E417" s="17">
        <v>5.3329000000000001E-2</v>
      </c>
      <c r="F417" s="17">
        <v>2.581</v>
      </c>
      <c r="G417" s="17">
        <v>0.101357</v>
      </c>
      <c r="H417" s="17">
        <v>0.20444799999999999</v>
      </c>
      <c r="I417" s="17">
        <v>0.26255200000000001</v>
      </c>
      <c r="J417" s="17">
        <v>5.8104000000000003E-2</v>
      </c>
      <c r="K417" s="17">
        <v>0.221305</v>
      </c>
      <c r="L417" s="17">
        <v>269</v>
      </c>
      <c r="M417" s="17">
        <v>9.0000000000000002E-6</v>
      </c>
      <c r="N417" s="17">
        <v>3955</v>
      </c>
      <c r="O417" s="17">
        <v>0</v>
      </c>
      <c r="P417" s="17">
        <v>0</v>
      </c>
      <c r="Q417" s="17">
        <v>1.1597E-2</v>
      </c>
      <c r="R417" s="17">
        <v>0.13639100000000001</v>
      </c>
      <c r="S417" s="17">
        <v>0.19556899999999999</v>
      </c>
      <c r="T417" s="17">
        <v>5.9178000000000001E-2</v>
      </c>
      <c r="U417" s="17">
        <v>0.302595</v>
      </c>
      <c r="V417" s="17">
        <v>477.8</v>
      </c>
      <c r="W417" s="17">
        <v>0.52529199999999998</v>
      </c>
      <c r="X417" s="17">
        <v>1169</v>
      </c>
      <c r="Y417" s="17">
        <v>0</v>
      </c>
      <c r="Z417" s="17">
        <v>0</v>
      </c>
      <c r="AA417" s="17">
        <v>0.46553</v>
      </c>
      <c r="AB417" s="17">
        <v>0.90618799999999999</v>
      </c>
      <c r="AC417" s="17">
        <v>0.19001799999999999</v>
      </c>
      <c r="AD417" s="17">
        <v>0.25</v>
      </c>
      <c r="AE417" s="17">
        <v>3088.1</v>
      </c>
    </row>
    <row r="418" spans="1:31">
      <c r="A418" s="17">
        <v>405</v>
      </c>
      <c r="B418" s="19">
        <v>0.38842592592592595</v>
      </c>
      <c r="C418" s="17">
        <v>0.5</v>
      </c>
      <c r="D418" s="17">
        <v>1305.2</v>
      </c>
      <c r="E418" s="17">
        <v>6.7483000000000001E-2</v>
      </c>
      <c r="F418" s="17">
        <v>3.2650000000000001</v>
      </c>
      <c r="G418" s="17">
        <v>6.2732999999999997E-2</v>
      </c>
      <c r="H418" s="17">
        <v>0.179065</v>
      </c>
      <c r="I418" s="17">
        <v>0.23558399999999999</v>
      </c>
      <c r="J418" s="17">
        <v>5.6519E-2</v>
      </c>
      <c r="K418" s="17">
        <v>0.23990900000000001</v>
      </c>
      <c r="L418" s="17">
        <v>900</v>
      </c>
      <c r="M418" s="17">
        <v>0.14163799999999999</v>
      </c>
      <c r="N418" s="17">
        <v>2815</v>
      </c>
      <c r="O418" s="17">
        <v>0</v>
      </c>
      <c r="P418" s="17">
        <v>0</v>
      </c>
      <c r="Q418" s="17">
        <v>1.6125E-2</v>
      </c>
      <c r="R418" s="17">
        <v>0.12839900000000001</v>
      </c>
      <c r="S418" s="17">
        <v>0.17335400000000001</v>
      </c>
      <c r="T418" s="17">
        <v>4.4956000000000003E-2</v>
      </c>
      <c r="U418" s="17">
        <v>0.259328</v>
      </c>
      <c r="V418" s="17">
        <v>368.3</v>
      </c>
      <c r="W418" s="17">
        <v>0.37081999999999998</v>
      </c>
      <c r="X418" s="17">
        <v>0</v>
      </c>
      <c r="Y418" s="17">
        <v>0</v>
      </c>
      <c r="Z418" s="17">
        <v>0</v>
      </c>
      <c r="AA418" s="17">
        <v>0.39896599999999999</v>
      </c>
      <c r="AB418" s="17">
        <v>0.95216199999999995</v>
      </c>
      <c r="AC418" s="17">
        <v>0.171204</v>
      </c>
      <c r="AD418" s="17">
        <v>0.25</v>
      </c>
      <c r="AE418" s="17">
        <v>922.8</v>
      </c>
    </row>
    <row r="419" spans="1:31">
      <c r="A419" s="17">
        <v>406</v>
      </c>
      <c r="B419" s="19">
        <v>0.38848379629629631</v>
      </c>
      <c r="C419" s="17">
        <v>0.5</v>
      </c>
      <c r="D419" s="17">
        <v>1133.7</v>
      </c>
      <c r="E419" s="17">
        <v>0.11495</v>
      </c>
      <c r="F419" s="17">
        <v>5.5620000000000003</v>
      </c>
      <c r="G419" s="17">
        <v>8.0750000000000002E-2</v>
      </c>
      <c r="H419" s="17">
        <v>0.20493700000000001</v>
      </c>
      <c r="I419" s="17">
        <v>0.247109</v>
      </c>
      <c r="J419" s="17">
        <v>4.2172000000000001E-2</v>
      </c>
      <c r="K419" s="17">
        <v>0.17066200000000001</v>
      </c>
      <c r="L419" s="17">
        <v>830.7</v>
      </c>
      <c r="M419" s="17">
        <v>0.6</v>
      </c>
      <c r="N419" s="17">
        <v>2210</v>
      </c>
      <c r="O419" s="17">
        <v>0</v>
      </c>
      <c r="P419" s="17">
        <v>0</v>
      </c>
      <c r="Q419" s="17">
        <v>3.5306999999999998E-2</v>
      </c>
      <c r="R419" s="17">
        <v>9.6804000000000001E-2</v>
      </c>
      <c r="S419" s="17">
        <v>0.150453</v>
      </c>
      <c r="T419" s="17">
        <v>5.3649000000000002E-2</v>
      </c>
      <c r="U419" s="17">
        <v>0.35658600000000001</v>
      </c>
      <c r="V419" s="17">
        <v>100</v>
      </c>
      <c r="W419" s="17">
        <v>0.14163999999999999</v>
      </c>
      <c r="X419" s="17">
        <v>0</v>
      </c>
      <c r="Y419" s="17">
        <v>0</v>
      </c>
      <c r="Z419" s="17">
        <v>0</v>
      </c>
      <c r="AA419" s="17">
        <v>0.54859400000000003</v>
      </c>
      <c r="AB419" s="17">
        <v>0.92608000000000001</v>
      </c>
      <c r="AC419" s="17">
        <v>0.14648700000000001</v>
      </c>
      <c r="AD419" s="17">
        <v>0.25</v>
      </c>
      <c r="AE419" s="17">
        <v>999.9</v>
      </c>
    </row>
    <row r="420" spans="1:31">
      <c r="A420" s="17">
        <v>407</v>
      </c>
      <c r="B420" s="19">
        <v>0.38853009259259258</v>
      </c>
      <c r="C420" s="17">
        <v>0.5</v>
      </c>
      <c r="D420" s="17">
        <v>1164.5</v>
      </c>
      <c r="E420" s="17">
        <v>4.5491999999999998E-2</v>
      </c>
      <c r="F420" s="17">
        <v>2.2010000000000001</v>
      </c>
      <c r="G420" s="17">
        <v>4.1355000000000003E-2</v>
      </c>
      <c r="H420" s="17">
        <v>0.19770599999999999</v>
      </c>
      <c r="I420" s="17">
        <v>0.24151</v>
      </c>
      <c r="J420" s="17">
        <v>4.3804000000000003E-2</v>
      </c>
      <c r="K420" s="17">
        <v>0.18137400000000001</v>
      </c>
      <c r="L420" s="17">
        <v>328.4</v>
      </c>
      <c r="M420" s="17">
        <v>0.22916800000000001</v>
      </c>
      <c r="N420" s="17">
        <v>5718</v>
      </c>
      <c r="O420" s="17">
        <v>0</v>
      </c>
      <c r="P420" s="17">
        <v>0</v>
      </c>
      <c r="Q420" s="17">
        <v>2.3880999999999999E-2</v>
      </c>
      <c r="R420" s="17">
        <v>0.117564</v>
      </c>
      <c r="S420" s="17">
        <v>0.184811</v>
      </c>
      <c r="T420" s="17">
        <v>6.7247000000000001E-2</v>
      </c>
      <c r="U420" s="17">
        <v>0.363869</v>
      </c>
      <c r="V420" s="17">
        <v>900</v>
      </c>
      <c r="W420" s="17">
        <v>3.9999999999999998E-6</v>
      </c>
      <c r="X420" s="17">
        <v>4426</v>
      </c>
      <c r="Y420" s="17">
        <v>0</v>
      </c>
      <c r="Z420" s="17">
        <v>0</v>
      </c>
      <c r="AA420" s="17">
        <v>0.55979800000000002</v>
      </c>
      <c r="AB420" s="17">
        <v>0.9294</v>
      </c>
      <c r="AC420" s="17">
        <v>0.180064</v>
      </c>
      <c r="AD420" s="17">
        <v>0.25</v>
      </c>
      <c r="AE420" s="17">
        <v>2529.1</v>
      </c>
    </row>
    <row r="421" spans="1:31">
      <c r="A421" s="17">
        <v>408</v>
      </c>
      <c r="B421" s="19">
        <v>0.38858796296296294</v>
      </c>
      <c r="C421" s="17">
        <v>0.5</v>
      </c>
      <c r="D421" s="17">
        <v>1197.9000000000001</v>
      </c>
      <c r="E421" s="17">
        <v>2.0539999999999999E-2</v>
      </c>
      <c r="F421" s="17">
        <v>0.99399999999999999</v>
      </c>
      <c r="G421" s="17">
        <v>1.0884E-2</v>
      </c>
      <c r="H421" s="17">
        <v>0.20464399999999999</v>
      </c>
      <c r="I421" s="17">
        <v>0.27191399999999999</v>
      </c>
      <c r="J421" s="17">
        <v>6.7269999999999996E-2</v>
      </c>
      <c r="K421" s="17">
        <v>0.247393</v>
      </c>
      <c r="L421" s="17">
        <v>309.8</v>
      </c>
      <c r="M421" s="17">
        <v>0.59999899999999995</v>
      </c>
      <c r="N421" s="17">
        <v>10758</v>
      </c>
      <c r="O421" s="17">
        <v>0</v>
      </c>
      <c r="P421" s="17">
        <v>0</v>
      </c>
      <c r="Q421" s="17">
        <v>3.2643999999999999E-2</v>
      </c>
      <c r="R421" s="17">
        <v>0.122559</v>
      </c>
      <c r="S421" s="17">
        <v>0.17488400000000001</v>
      </c>
      <c r="T421" s="17">
        <v>5.2325999999999998E-2</v>
      </c>
      <c r="U421" s="17">
        <v>0.299203</v>
      </c>
      <c r="V421" s="17">
        <v>900</v>
      </c>
      <c r="W421" s="17">
        <v>6.0000000000000002E-6</v>
      </c>
      <c r="X421" s="17">
        <v>16419</v>
      </c>
      <c r="Y421" s="17">
        <v>0</v>
      </c>
      <c r="Z421" s="17">
        <v>0</v>
      </c>
      <c r="AA421" s="17">
        <v>0.460312</v>
      </c>
      <c r="AB421" s="17">
        <v>0.96005700000000005</v>
      </c>
      <c r="AC421" s="17">
        <v>0.172794</v>
      </c>
      <c r="AD421" s="17">
        <v>0.25</v>
      </c>
      <c r="AE421" s="17">
        <v>2680.7</v>
      </c>
    </row>
    <row r="422" spans="1:31">
      <c r="A422" s="17">
        <v>409</v>
      </c>
      <c r="B422" s="19">
        <v>0.38863425925925926</v>
      </c>
      <c r="C422" s="17">
        <v>0.7</v>
      </c>
      <c r="D422" s="17">
        <v>1190.9000000000001</v>
      </c>
      <c r="E422" s="17">
        <v>7.2114999999999999E-2</v>
      </c>
      <c r="F422" s="17">
        <v>3.49</v>
      </c>
      <c r="G422" s="17">
        <v>5.2456999999999997E-2</v>
      </c>
      <c r="H422" s="17">
        <v>0.18420800000000001</v>
      </c>
      <c r="I422" s="17">
        <v>0.25273200000000001</v>
      </c>
      <c r="J422" s="17">
        <v>6.8524000000000002E-2</v>
      </c>
      <c r="K422" s="17">
        <v>0.27113199999999998</v>
      </c>
      <c r="L422" s="17">
        <v>225.2</v>
      </c>
      <c r="M422" s="17">
        <v>1.5999999999999999E-5</v>
      </c>
      <c r="N422" s="17">
        <v>3067</v>
      </c>
      <c r="O422" s="17">
        <v>0</v>
      </c>
      <c r="P422" s="17">
        <v>0</v>
      </c>
      <c r="Q422" s="17">
        <v>3.2718999999999998E-2</v>
      </c>
      <c r="R422" s="17">
        <v>0.10968899999999999</v>
      </c>
      <c r="S422" s="17">
        <v>0.16767499999999999</v>
      </c>
      <c r="T422" s="17">
        <v>5.7986000000000003E-2</v>
      </c>
      <c r="U422" s="17">
        <v>0.34582400000000002</v>
      </c>
      <c r="V422" s="17">
        <v>900</v>
      </c>
      <c r="W422" s="17">
        <v>0.37081900000000001</v>
      </c>
      <c r="X422" s="17">
        <v>13322</v>
      </c>
      <c r="Y422" s="17">
        <v>0</v>
      </c>
      <c r="Z422" s="17">
        <v>0</v>
      </c>
      <c r="AA422" s="17">
        <v>0.53203599999999995</v>
      </c>
      <c r="AB422" s="17">
        <v>0.83196599999999998</v>
      </c>
      <c r="AC422" s="17">
        <v>0.15793099999999999</v>
      </c>
      <c r="AD422" s="17">
        <v>0.24987100000000001</v>
      </c>
      <c r="AE422" s="17">
        <v>3688.8</v>
      </c>
    </row>
    <row r="423" spans="1:31">
      <c r="A423" s="17">
        <v>410</v>
      </c>
      <c r="B423" s="19">
        <v>0.38869212962962968</v>
      </c>
      <c r="C423" s="17">
        <v>0.5</v>
      </c>
      <c r="D423" s="17">
        <v>1117</v>
      </c>
      <c r="E423" s="17">
        <v>0</v>
      </c>
      <c r="F423" s="17">
        <v>0</v>
      </c>
      <c r="G423" s="17">
        <v>2.0609999999999999E-3</v>
      </c>
      <c r="H423" s="17">
        <v>0.209255</v>
      </c>
      <c r="I423" s="17">
        <v>0.258969</v>
      </c>
      <c r="J423" s="17">
        <v>4.9713E-2</v>
      </c>
      <c r="K423" s="17">
        <v>0.191967</v>
      </c>
      <c r="L423" s="17">
        <v>900</v>
      </c>
      <c r="M423" s="17">
        <v>9.9999999999999995E-7</v>
      </c>
      <c r="N423" s="17">
        <v>0</v>
      </c>
      <c r="O423" s="17">
        <v>0</v>
      </c>
      <c r="P423" s="17">
        <v>0</v>
      </c>
      <c r="Q423" s="17">
        <v>2.9162E-2</v>
      </c>
      <c r="R423" s="17">
        <v>0.111762</v>
      </c>
      <c r="S423" s="17">
        <v>0.17480699999999999</v>
      </c>
      <c r="T423" s="17">
        <v>6.3045000000000004E-2</v>
      </c>
      <c r="U423" s="17">
        <v>0.36065599999999998</v>
      </c>
      <c r="V423" s="17">
        <v>900</v>
      </c>
      <c r="W423" s="17">
        <v>3.3432999999999997E-2</v>
      </c>
      <c r="X423" s="17">
        <v>984</v>
      </c>
      <c r="Y423" s="17">
        <v>0</v>
      </c>
      <c r="Z423" s="17">
        <v>0</v>
      </c>
    </row>
    <row r="424" spans="1:31">
      <c r="A424" s="17">
        <v>411</v>
      </c>
      <c r="B424" s="19">
        <v>0.38873842592592595</v>
      </c>
      <c r="C424" s="17">
        <v>0.5</v>
      </c>
      <c r="D424" s="17">
        <v>1247.0999999999999</v>
      </c>
      <c r="E424" s="17">
        <v>3.7043E-2</v>
      </c>
      <c r="F424" s="17">
        <v>1.7929999999999999</v>
      </c>
      <c r="G424" s="17">
        <v>9.8061999999999996E-2</v>
      </c>
      <c r="H424" s="17">
        <v>0.22386800000000001</v>
      </c>
      <c r="I424" s="17">
        <v>0.26703300000000002</v>
      </c>
      <c r="J424" s="17">
        <v>4.3164000000000001E-2</v>
      </c>
      <c r="K424" s="17">
        <v>0.16164300000000001</v>
      </c>
      <c r="L424" s="17">
        <v>343.8</v>
      </c>
      <c r="M424" s="17">
        <v>3.8999999999999999E-5</v>
      </c>
      <c r="N424" s="17">
        <v>6282</v>
      </c>
      <c r="O424" s="17">
        <v>0</v>
      </c>
      <c r="P424" s="17">
        <v>0</v>
      </c>
      <c r="Q424" s="17">
        <v>9.3819999999999997E-3</v>
      </c>
      <c r="R424" s="17">
        <v>0.107461</v>
      </c>
      <c r="S424" s="17">
        <v>0.158305</v>
      </c>
      <c r="T424" s="17">
        <v>5.0844E-2</v>
      </c>
      <c r="U424" s="17">
        <v>0.32118000000000002</v>
      </c>
      <c r="V424" s="17">
        <v>900</v>
      </c>
      <c r="W424" s="17">
        <v>0.37081900000000001</v>
      </c>
      <c r="X424" s="17">
        <v>0</v>
      </c>
      <c r="Y424" s="17">
        <v>0</v>
      </c>
      <c r="Z424" s="17">
        <v>0</v>
      </c>
      <c r="AA424" s="17">
        <v>0.49412299999999998</v>
      </c>
      <c r="AB424" s="17">
        <v>0.94191599999999998</v>
      </c>
      <c r="AC424" s="17">
        <v>0.15535199999999999</v>
      </c>
      <c r="AD424" s="17">
        <v>0.25</v>
      </c>
      <c r="AE424" s="17">
        <v>2415.6999999999998</v>
      </c>
    </row>
    <row r="425" spans="1:31">
      <c r="A425" s="17">
        <v>412</v>
      </c>
      <c r="B425" s="19">
        <v>0.38879629629629631</v>
      </c>
      <c r="C425" s="17">
        <v>0.7</v>
      </c>
      <c r="D425" s="17">
        <v>1335.1</v>
      </c>
      <c r="E425" s="17">
        <v>3.8760999999999997E-2</v>
      </c>
      <c r="F425" s="17">
        <v>1.8759999999999999</v>
      </c>
      <c r="G425" s="17">
        <v>2.8847999999999999E-2</v>
      </c>
      <c r="H425" s="17">
        <v>0.20929400000000001</v>
      </c>
      <c r="I425" s="17">
        <v>0.27846500000000002</v>
      </c>
      <c r="J425" s="17">
        <v>6.9170999999999996E-2</v>
      </c>
      <c r="K425" s="17">
        <v>0.24840100000000001</v>
      </c>
      <c r="L425" s="17">
        <v>134.69999999999999</v>
      </c>
      <c r="M425" s="17">
        <v>0.37081599999999998</v>
      </c>
      <c r="N425" s="17">
        <v>2966</v>
      </c>
      <c r="O425" s="17">
        <v>0</v>
      </c>
      <c r="P425" s="17">
        <v>0</v>
      </c>
      <c r="Q425" s="17">
        <v>3.0010000000000002E-3</v>
      </c>
      <c r="R425" s="17">
        <v>0.12490800000000001</v>
      </c>
      <c r="S425" s="17">
        <v>0.18118100000000001</v>
      </c>
      <c r="T425" s="17">
        <v>5.6272999999999997E-2</v>
      </c>
      <c r="U425" s="17">
        <v>0.31058999999999998</v>
      </c>
      <c r="V425" s="17">
        <v>267.10000000000002</v>
      </c>
      <c r="W425" s="17">
        <v>0.37081999999999998</v>
      </c>
      <c r="X425" s="17">
        <v>45391</v>
      </c>
      <c r="Y425" s="17">
        <v>0</v>
      </c>
      <c r="Z425" s="17">
        <v>0</v>
      </c>
      <c r="AA425" s="17">
        <v>0.47783100000000001</v>
      </c>
      <c r="AB425" s="17">
        <v>0.76259699999999997</v>
      </c>
      <c r="AC425" s="17">
        <v>0.167822</v>
      </c>
      <c r="AD425" s="17">
        <v>0.157751</v>
      </c>
      <c r="AE425" s="17">
        <v>6163.7</v>
      </c>
    </row>
    <row r="426" spans="1:31">
      <c r="A426" s="17">
        <v>413</v>
      </c>
      <c r="B426" s="19">
        <v>0.38884259259259263</v>
      </c>
      <c r="C426" s="17">
        <v>0.5</v>
      </c>
      <c r="D426" s="17">
        <v>1196.0999999999999</v>
      </c>
      <c r="E426" s="17">
        <v>0.16911200000000001</v>
      </c>
      <c r="F426" s="17">
        <v>8.1829999999999998</v>
      </c>
      <c r="G426" s="17">
        <v>1.2808999999999999E-2</v>
      </c>
      <c r="H426" s="17">
        <v>0.19558500000000001</v>
      </c>
      <c r="I426" s="17">
        <v>0.23563600000000001</v>
      </c>
      <c r="J426" s="17">
        <v>4.0051000000000003E-2</v>
      </c>
      <c r="K426" s="17">
        <v>0.16997100000000001</v>
      </c>
      <c r="L426" s="17">
        <v>477.7</v>
      </c>
      <c r="M426" s="17">
        <v>9.9999999999999995E-7</v>
      </c>
      <c r="N426" s="17">
        <v>1687</v>
      </c>
      <c r="O426" s="17">
        <v>0</v>
      </c>
      <c r="P426" s="17">
        <v>0</v>
      </c>
      <c r="Q426" s="17">
        <v>1.0295E-2</v>
      </c>
      <c r="R426" s="17">
        <v>6.9818000000000005E-2</v>
      </c>
      <c r="S426" s="17">
        <v>0.123502</v>
      </c>
      <c r="T426" s="17">
        <v>5.3684000000000003E-2</v>
      </c>
      <c r="U426" s="17">
        <v>0.43468400000000001</v>
      </c>
      <c r="V426" s="17">
        <v>705.5</v>
      </c>
      <c r="W426" s="17">
        <v>0.6</v>
      </c>
      <c r="X426" s="17">
        <v>1556</v>
      </c>
      <c r="Y426" s="17">
        <v>0</v>
      </c>
      <c r="Z426" s="17">
        <v>0</v>
      </c>
      <c r="AA426" s="17">
        <v>0.66874400000000001</v>
      </c>
      <c r="AB426" s="17">
        <v>0.852966</v>
      </c>
      <c r="AC426" s="17">
        <v>0.115609</v>
      </c>
      <c r="AD426" s="17">
        <v>0.25</v>
      </c>
      <c r="AE426" s="17">
        <v>1738.7</v>
      </c>
    </row>
    <row r="427" spans="1:31">
      <c r="A427" s="17">
        <v>414</v>
      </c>
      <c r="B427" s="19">
        <v>0.38890046296296293</v>
      </c>
      <c r="C427" s="17">
        <v>0.5</v>
      </c>
      <c r="D427" s="17">
        <v>1385.2</v>
      </c>
      <c r="E427" s="17">
        <v>7.2607000000000005E-2</v>
      </c>
      <c r="F427" s="17">
        <v>3.5129999999999999</v>
      </c>
      <c r="G427" s="17">
        <v>2.7060000000000001E-3</v>
      </c>
      <c r="H427" s="17">
        <v>0.20257900000000001</v>
      </c>
      <c r="I427" s="17">
        <v>0.23717099999999999</v>
      </c>
      <c r="J427" s="17">
        <v>3.4591999999999998E-2</v>
      </c>
      <c r="K427" s="17">
        <v>0.14585100000000001</v>
      </c>
      <c r="L427" s="17">
        <v>522.29999999999995</v>
      </c>
      <c r="M427" s="17">
        <v>0.6</v>
      </c>
      <c r="N427" s="17">
        <v>3870</v>
      </c>
      <c r="O427" s="17">
        <v>0</v>
      </c>
      <c r="P427" s="17">
        <v>0</v>
      </c>
      <c r="Q427" s="17">
        <v>1.7389000000000002E-2</v>
      </c>
      <c r="R427" s="17">
        <v>8.4524000000000002E-2</v>
      </c>
      <c r="S427" s="17">
        <v>0.13786699999999999</v>
      </c>
      <c r="T427" s="17">
        <v>5.3343000000000002E-2</v>
      </c>
      <c r="U427" s="17">
        <v>0.38691700000000001</v>
      </c>
      <c r="V427" s="17">
        <v>711.1</v>
      </c>
      <c r="W427" s="17">
        <v>0.22917999999999999</v>
      </c>
      <c r="X427" s="17">
        <v>4320</v>
      </c>
      <c r="Y427" s="17">
        <v>0</v>
      </c>
      <c r="Z427" s="17">
        <v>0</v>
      </c>
      <c r="AA427" s="17">
        <v>0.59525700000000004</v>
      </c>
      <c r="AB427" s="17">
        <v>0.94398700000000002</v>
      </c>
      <c r="AC427" s="17">
        <v>0.134879</v>
      </c>
      <c r="AD427" s="17">
        <v>0.25</v>
      </c>
      <c r="AE427" s="17">
        <v>1590.3</v>
      </c>
    </row>
    <row r="428" spans="1:31">
      <c r="A428" s="17">
        <v>415</v>
      </c>
      <c r="B428" s="19">
        <v>0.38895833333333335</v>
      </c>
      <c r="C428" s="17">
        <v>0.5</v>
      </c>
      <c r="D428" s="17">
        <v>1285</v>
      </c>
      <c r="E428" s="17">
        <v>4.4155E-2</v>
      </c>
      <c r="F428" s="17">
        <v>2.137</v>
      </c>
      <c r="G428" s="17">
        <v>7.79E-3</v>
      </c>
      <c r="H428" s="17">
        <v>0.20147599999999999</v>
      </c>
      <c r="I428" s="17">
        <v>0.26033899999999999</v>
      </c>
      <c r="J428" s="17">
        <v>5.8864E-2</v>
      </c>
      <c r="K428" s="17">
        <v>0.226104</v>
      </c>
      <c r="L428" s="17">
        <v>100</v>
      </c>
      <c r="M428" s="17">
        <v>0.6</v>
      </c>
      <c r="N428" s="17">
        <v>7829</v>
      </c>
      <c r="O428" s="17">
        <v>0</v>
      </c>
      <c r="P428" s="17">
        <v>0</v>
      </c>
      <c r="Q428" s="17">
        <v>6.0655000000000001E-2</v>
      </c>
      <c r="R428" s="17">
        <v>8.3448999999999995E-2</v>
      </c>
      <c r="S428" s="17">
        <v>0.17515800000000001</v>
      </c>
      <c r="T428" s="17">
        <v>9.1707999999999998E-2</v>
      </c>
      <c r="U428" s="17">
        <v>0.52357500000000001</v>
      </c>
      <c r="V428" s="17">
        <v>100</v>
      </c>
      <c r="W428" s="17">
        <v>0.6</v>
      </c>
      <c r="X428" s="17">
        <v>2133</v>
      </c>
      <c r="Y428" s="17">
        <v>0</v>
      </c>
      <c r="Z428" s="17">
        <v>0</v>
      </c>
      <c r="AA428" s="17">
        <v>0.80549999999999999</v>
      </c>
      <c r="AB428" s="17">
        <v>0.85827200000000003</v>
      </c>
      <c r="AC428" s="17">
        <v>0.16216</v>
      </c>
      <c r="AD428" s="17">
        <v>0.25</v>
      </c>
      <c r="AE428" s="17">
        <v>8305.6</v>
      </c>
    </row>
    <row r="429" spans="1:31">
      <c r="A429" s="17">
        <v>416</v>
      </c>
      <c r="B429" s="19">
        <v>0.38900462962962962</v>
      </c>
      <c r="C429" s="17">
        <v>0.5</v>
      </c>
      <c r="D429" s="17">
        <v>1461.7</v>
      </c>
      <c r="E429" s="17">
        <v>0</v>
      </c>
      <c r="F429" s="17">
        <v>0</v>
      </c>
      <c r="G429" s="17">
        <v>0.115939</v>
      </c>
      <c r="H429" s="17">
        <v>0.19240399999999999</v>
      </c>
      <c r="I429" s="17">
        <v>0.25109500000000001</v>
      </c>
      <c r="J429" s="17">
        <v>5.8691E-2</v>
      </c>
      <c r="K429" s="17">
        <v>0.233741</v>
      </c>
      <c r="L429" s="17">
        <v>900</v>
      </c>
      <c r="M429" s="17">
        <v>1.9999999999999999E-6</v>
      </c>
      <c r="N429" s="17">
        <v>0</v>
      </c>
      <c r="O429" s="17">
        <v>0</v>
      </c>
      <c r="P429" s="17">
        <v>0</v>
      </c>
      <c r="Q429" s="17">
        <v>3.545E-3</v>
      </c>
      <c r="R429" s="17">
        <v>6.8377999999999994E-2</v>
      </c>
      <c r="S429" s="17">
        <v>0.14730399999999999</v>
      </c>
      <c r="T429" s="17">
        <v>7.8925999999999996E-2</v>
      </c>
      <c r="U429" s="17">
        <v>0.535806</v>
      </c>
      <c r="V429" s="17">
        <v>307.39999999999998</v>
      </c>
      <c r="W429" s="17">
        <v>1.5E-5</v>
      </c>
      <c r="X429" s="17">
        <v>0</v>
      </c>
      <c r="Y429" s="17">
        <v>0</v>
      </c>
      <c r="Z429" s="17">
        <v>0</v>
      </c>
    </row>
    <row r="430" spans="1:31">
      <c r="A430" s="17">
        <v>417</v>
      </c>
      <c r="B430" s="19">
        <v>0.38906250000000003</v>
      </c>
      <c r="C430" s="17">
        <v>0.5</v>
      </c>
      <c r="D430" s="17">
        <v>1526.8</v>
      </c>
      <c r="E430" s="17">
        <v>5.3776999999999998E-2</v>
      </c>
      <c r="F430" s="17">
        <v>2.6019999999999999</v>
      </c>
      <c r="G430" s="17">
        <v>2.3126000000000001E-2</v>
      </c>
      <c r="H430" s="17">
        <v>0.18628900000000001</v>
      </c>
      <c r="I430" s="17">
        <v>0.245064</v>
      </c>
      <c r="J430" s="17">
        <v>5.8775000000000001E-2</v>
      </c>
      <c r="K430" s="17">
        <v>0.23983499999999999</v>
      </c>
      <c r="L430" s="17">
        <v>385.1</v>
      </c>
      <c r="M430" s="17">
        <v>0.6</v>
      </c>
      <c r="N430" s="17">
        <v>6385</v>
      </c>
      <c r="O430" s="17">
        <v>0</v>
      </c>
      <c r="P430" s="17">
        <v>0</v>
      </c>
      <c r="Q430" s="17">
        <v>9.1669999999999998E-3</v>
      </c>
      <c r="R430" s="17">
        <v>7.6164999999999997E-2</v>
      </c>
      <c r="S430" s="17">
        <v>0.14266799999999999</v>
      </c>
      <c r="T430" s="17">
        <v>6.6503999999999994E-2</v>
      </c>
      <c r="U430" s="17">
        <v>0.466142</v>
      </c>
      <c r="V430" s="17">
        <v>900</v>
      </c>
      <c r="W430" s="17">
        <v>0.45836100000000002</v>
      </c>
      <c r="X430" s="17">
        <v>6805</v>
      </c>
      <c r="Y430" s="17">
        <v>0</v>
      </c>
      <c r="Z430" s="17">
        <v>0</v>
      </c>
      <c r="AA430" s="17">
        <v>0.71714100000000003</v>
      </c>
      <c r="AB430" s="17">
        <v>0.95762400000000003</v>
      </c>
      <c r="AC430" s="17">
        <v>0.13985</v>
      </c>
      <c r="AD430" s="17">
        <v>0.25</v>
      </c>
      <c r="AE430" s="17">
        <v>2157</v>
      </c>
    </row>
    <row r="431" spans="1:31">
      <c r="A431" s="17">
        <v>418</v>
      </c>
      <c r="B431" s="19">
        <v>0.3891087962962963</v>
      </c>
      <c r="C431" s="17">
        <v>0.5</v>
      </c>
      <c r="D431" s="17">
        <v>1424.8</v>
      </c>
      <c r="E431" s="17">
        <v>0</v>
      </c>
      <c r="F431" s="17">
        <v>0</v>
      </c>
      <c r="G431" s="17">
        <v>1.3346E-2</v>
      </c>
      <c r="H431" s="17">
        <v>3.0165000000000001E-2</v>
      </c>
      <c r="I431" s="17">
        <v>0.123623</v>
      </c>
      <c r="J431" s="17">
        <v>9.3457999999999999E-2</v>
      </c>
      <c r="K431" s="17">
        <v>0.75599000000000005</v>
      </c>
      <c r="L431" s="17">
        <v>900</v>
      </c>
      <c r="M431" s="17">
        <v>3.9999999999999998E-6</v>
      </c>
      <c r="N431" s="17">
        <v>0</v>
      </c>
      <c r="O431" s="17">
        <v>0</v>
      </c>
      <c r="P431" s="17">
        <v>0</v>
      </c>
      <c r="Q431" s="17">
        <v>0.111211</v>
      </c>
      <c r="R431" s="17">
        <v>0.11897099999999999</v>
      </c>
      <c r="S431" s="17">
        <v>0.268841</v>
      </c>
      <c r="T431" s="17">
        <v>0.14987</v>
      </c>
      <c r="U431" s="17">
        <v>0.55746799999999996</v>
      </c>
      <c r="V431" s="17">
        <v>900</v>
      </c>
      <c r="W431" s="17">
        <v>1.4E-5</v>
      </c>
      <c r="X431" s="17">
        <v>0</v>
      </c>
      <c r="Y431" s="17">
        <v>0</v>
      </c>
      <c r="Z431" s="17">
        <v>0</v>
      </c>
    </row>
    <row r="432" spans="1:31">
      <c r="A432" s="17">
        <v>419</v>
      </c>
      <c r="B432" s="19">
        <v>0.38916666666666666</v>
      </c>
      <c r="C432" s="17">
        <v>0.5</v>
      </c>
      <c r="D432" s="17">
        <v>1330.7</v>
      </c>
      <c r="E432" s="17">
        <v>0</v>
      </c>
      <c r="F432" s="17">
        <v>0</v>
      </c>
      <c r="G432" s="17">
        <v>3.7885000000000002E-2</v>
      </c>
      <c r="H432" s="17">
        <v>0.19159599999999999</v>
      </c>
      <c r="I432" s="17">
        <v>0.22759599999999999</v>
      </c>
      <c r="J432" s="17">
        <v>3.5999999999999997E-2</v>
      </c>
      <c r="K432" s="17">
        <v>0.15817500000000001</v>
      </c>
      <c r="L432" s="17">
        <v>205.5</v>
      </c>
      <c r="M432" s="17">
        <v>0.37081799999999998</v>
      </c>
      <c r="N432" s="17">
        <v>0</v>
      </c>
      <c r="O432" s="17">
        <v>0</v>
      </c>
      <c r="P432" s="17">
        <v>0</v>
      </c>
      <c r="Q432" s="17">
        <v>7.0401000000000005E-2</v>
      </c>
      <c r="R432" s="17">
        <v>0.24649199999999999</v>
      </c>
      <c r="S432" s="17">
        <v>0.31673099999999998</v>
      </c>
      <c r="T432" s="17">
        <v>7.0237999999999995E-2</v>
      </c>
      <c r="U432" s="17">
        <v>0.22176000000000001</v>
      </c>
      <c r="V432" s="17">
        <v>100</v>
      </c>
      <c r="W432" s="17">
        <v>0.51246100000000006</v>
      </c>
      <c r="X432" s="17">
        <v>0</v>
      </c>
      <c r="Y432" s="17">
        <v>0</v>
      </c>
      <c r="Z432" s="17">
        <v>0</v>
      </c>
    </row>
    <row r="433" spans="1:31">
      <c r="A433" s="17">
        <v>420</v>
      </c>
      <c r="B433" s="19">
        <v>0.38921296296296298</v>
      </c>
      <c r="C433" s="17">
        <v>0.5</v>
      </c>
      <c r="D433" s="17">
        <v>1388.7</v>
      </c>
      <c r="E433" s="17">
        <v>1.4357E-2</v>
      </c>
      <c r="F433" s="17">
        <v>0.69499999999999995</v>
      </c>
      <c r="G433" s="17">
        <v>0.12701899999999999</v>
      </c>
      <c r="H433" s="17">
        <v>0.35635299999999998</v>
      </c>
      <c r="I433" s="17">
        <v>0.41910199999999997</v>
      </c>
      <c r="J433" s="17">
        <v>6.2748999999999999E-2</v>
      </c>
      <c r="K433" s="17">
        <v>0.14972299999999999</v>
      </c>
      <c r="L433" s="17">
        <v>152.5</v>
      </c>
      <c r="M433" s="17">
        <v>2.3E-5</v>
      </c>
      <c r="N433" s="17">
        <v>1473</v>
      </c>
      <c r="O433" s="17">
        <v>0</v>
      </c>
      <c r="P433" s="17">
        <v>0</v>
      </c>
      <c r="Q433" s="17">
        <v>3.2967999999999997E-2</v>
      </c>
      <c r="R433" s="17">
        <v>0.31299900000000003</v>
      </c>
      <c r="S433" s="17">
        <v>0.34840500000000002</v>
      </c>
      <c r="T433" s="17">
        <v>3.5406E-2</v>
      </c>
      <c r="U433" s="17">
        <v>0.101623</v>
      </c>
      <c r="V433" s="17">
        <v>721.7</v>
      </c>
      <c r="W433" s="17">
        <v>0.54589699999999997</v>
      </c>
      <c r="X433" s="17">
        <v>1758</v>
      </c>
      <c r="Y433" s="17">
        <v>0</v>
      </c>
      <c r="Z433" s="17">
        <v>0</v>
      </c>
      <c r="AA433" s="17">
        <v>0.15634300000000001</v>
      </c>
      <c r="AB433" s="17">
        <v>0.65259</v>
      </c>
      <c r="AC433" s="17">
        <v>0.33610499999999999</v>
      </c>
      <c r="AD433" s="17">
        <v>0.103635</v>
      </c>
      <c r="AE433" s="17">
        <v>5444.8</v>
      </c>
    </row>
    <row r="434" spans="1:31">
      <c r="A434" s="17">
        <v>421</v>
      </c>
      <c r="B434" s="19">
        <v>0.38927083333333329</v>
      </c>
      <c r="C434" s="17">
        <v>0.5</v>
      </c>
      <c r="D434" s="17">
        <v>1355.3</v>
      </c>
      <c r="E434" s="17">
        <v>1.4961E-2</v>
      </c>
      <c r="F434" s="17">
        <v>0.72399999999999998</v>
      </c>
      <c r="G434" s="17">
        <v>9.2739999999999993E-3</v>
      </c>
      <c r="H434" s="17">
        <v>0.40141199999999999</v>
      </c>
      <c r="I434" s="17">
        <v>0.43989400000000001</v>
      </c>
      <c r="J434" s="17">
        <v>3.8482000000000002E-2</v>
      </c>
      <c r="K434" s="17">
        <v>8.7480000000000002E-2</v>
      </c>
      <c r="L434" s="17">
        <v>311.10000000000002</v>
      </c>
      <c r="M434" s="17">
        <v>0.6</v>
      </c>
      <c r="N434" s="17">
        <v>6891</v>
      </c>
      <c r="O434" s="17">
        <v>0</v>
      </c>
      <c r="P434" s="17">
        <v>0</v>
      </c>
      <c r="Q434" s="17">
        <v>2.5964000000000001E-2</v>
      </c>
      <c r="R434" s="17">
        <v>0.23357800000000001</v>
      </c>
      <c r="S434" s="17">
        <v>0.27213700000000002</v>
      </c>
      <c r="T434" s="17">
        <v>3.8559999999999997E-2</v>
      </c>
      <c r="U434" s="17">
        <v>0.14169100000000001</v>
      </c>
      <c r="V434" s="17">
        <v>900</v>
      </c>
      <c r="W434" s="17">
        <v>0.37081999999999998</v>
      </c>
      <c r="X434" s="17">
        <v>2031</v>
      </c>
      <c r="Y434" s="17">
        <v>0</v>
      </c>
      <c r="Z434" s="17">
        <v>0</v>
      </c>
      <c r="AA434" s="17">
        <v>0.21798699999999999</v>
      </c>
      <c r="AB434" s="17">
        <v>0.94591599999999998</v>
      </c>
      <c r="AC434" s="17">
        <v>0.27005200000000001</v>
      </c>
      <c r="AD434" s="17">
        <v>0.25</v>
      </c>
      <c r="AE434" s="17">
        <v>2670</v>
      </c>
    </row>
    <row r="435" spans="1:31">
      <c r="A435" s="17">
        <v>422</v>
      </c>
      <c r="B435" s="19">
        <v>0.38931712962962961</v>
      </c>
      <c r="C435" s="17">
        <v>0.4</v>
      </c>
      <c r="D435" s="17">
        <v>1328.1</v>
      </c>
      <c r="E435" s="17">
        <v>0.183693</v>
      </c>
      <c r="F435" s="17">
        <v>8.8889999999999993</v>
      </c>
      <c r="G435" s="17">
        <v>9.7951999999999997E-2</v>
      </c>
      <c r="H435" s="17">
        <v>0.15195900000000001</v>
      </c>
      <c r="I435" s="17">
        <v>0.18969</v>
      </c>
      <c r="J435" s="17">
        <v>3.7731000000000001E-2</v>
      </c>
      <c r="K435" s="17">
        <v>0.198907</v>
      </c>
      <c r="L435" s="17">
        <v>829.5</v>
      </c>
      <c r="M435" s="17">
        <v>0.6</v>
      </c>
      <c r="N435" s="17">
        <v>1449</v>
      </c>
      <c r="O435" s="17">
        <v>0</v>
      </c>
      <c r="P435" s="17">
        <v>0</v>
      </c>
      <c r="Q435" s="17">
        <v>4.7369999999999999E-3</v>
      </c>
      <c r="R435" s="17">
        <v>0.103159</v>
      </c>
      <c r="S435" s="17">
        <v>0.166959</v>
      </c>
      <c r="T435" s="17">
        <v>6.3799999999999996E-2</v>
      </c>
      <c r="U435" s="17">
        <v>0.38212800000000002</v>
      </c>
      <c r="V435" s="17">
        <v>100</v>
      </c>
      <c r="W435" s="17">
        <v>0.31671199999999999</v>
      </c>
      <c r="X435" s="17">
        <v>990</v>
      </c>
      <c r="Y435" s="17">
        <v>0</v>
      </c>
      <c r="Z435" s="17">
        <v>0</v>
      </c>
      <c r="AA435" s="17">
        <v>0.58788899999999999</v>
      </c>
      <c r="AB435" s="17">
        <v>0.90576800000000002</v>
      </c>
      <c r="AC435" s="17">
        <v>0.16094700000000001</v>
      </c>
      <c r="AD435" s="17">
        <v>0.25</v>
      </c>
      <c r="AE435" s="17">
        <v>1001.3</v>
      </c>
    </row>
    <row r="436" spans="1:31">
      <c r="A436" s="17">
        <v>423</v>
      </c>
      <c r="B436" s="19">
        <v>0.38937500000000003</v>
      </c>
      <c r="C436" s="17">
        <v>0.4</v>
      </c>
      <c r="D436" s="17">
        <v>1303.4000000000001</v>
      </c>
      <c r="E436" s="17">
        <v>1.0259000000000001E-2</v>
      </c>
      <c r="F436" s="17">
        <v>0.496</v>
      </c>
      <c r="G436" s="17">
        <v>4.2265999999999998E-2</v>
      </c>
      <c r="H436" s="17">
        <v>0.15065500000000001</v>
      </c>
      <c r="I436" s="17">
        <v>0.19148100000000001</v>
      </c>
      <c r="J436" s="17">
        <v>4.0826000000000001E-2</v>
      </c>
      <c r="K436" s="17">
        <v>0.21321100000000001</v>
      </c>
      <c r="L436" s="17">
        <v>900</v>
      </c>
      <c r="M436" s="17">
        <v>5.0000000000000004E-6</v>
      </c>
      <c r="N436" s="17">
        <v>32294</v>
      </c>
      <c r="O436" s="17">
        <v>0</v>
      </c>
      <c r="P436" s="17">
        <v>0</v>
      </c>
      <c r="Q436" s="17">
        <v>8.6267999999999997E-2</v>
      </c>
      <c r="R436" s="17">
        <v>8.4316000000000002E-2</v>
      </c>
      <c r="S436" s="17">
        <v>0.14859</v>
      </c>
      <c r="T436" s="17">
        <v>6.4273999999999998E-2</v>
      </c>
      <c r="U436" s="17">
        <v>0.432558</v>
      </c>
      <c r="V436" s="17">
        <v>270</v>
      </c>
      <c r="W436" s="17">
        <v>0.59999899999999995</v>
      </c>
      <c r="X436" s="17">
        <v>2760</v>
      </c>
      <c r="Y436" s="17">
        <v>0</v>
      </c>
      <c r="Z436" s="17">
        <v>0</v>
      </c>
      <c r="AA436" s="17">
        <v>0.66547400000000001</v>
      </c>
      <c r="AB436" s="17">
        <v>0.99563400000000002</v>
      </c>
      <c r="AC436" s="17">
        <v>0.148309</v>
      </c>
      <c r="AD436" s="17">
        <v>0.25</v>
      </c>
      <c r="AE436" s="17">
        <v>922.9</v>
      </c>
    </row>
    <row r="437" spans="1:31">
      <c r="A437" s="17">
        <v>424</v>
      </c>
      <c r="B437" s="19">
        <v>0.38942129629629635</v>
      </c>
      <c r="C437" s="17">
        <v>0.4</v>
      </c>
      <c r="D437" s="17">
        <v>1347.4</v>
      </c>
      <c r="E437" s="17">
        <v>8.1264000000000003E-2</v>
      </c>
      <c r="F437" s="17">
        <v>3.9319999999999999</v>
      </c>
      <c r="G437" s="17">
        <v>8.8059999999999996E-3</v>
      </c>
      <c r="H437" s="17">
        <v>0.13759099999999999</v>
      </c>
      <c r="I437" s="17">
        <v>0.17266000000000001</v>
      </c>
      <c r="J437" s="17">
        <v>3.5069000000000003E-2</v>
      </c>
      <c r="K437" s="17">
        <v>0.20311199999999999</v>
      </c>
      <c r="L437" s="17">
        <v>842.5</v>
      </c>
      <c r="M437" s="17">
        <v>0.59999899999999995</v>
      </c>
      <c r="N437" s="17">
        <v>3471</v>
      </c>
      <c r="O437" s="17">
        <v>0</v>
      </c>
      <c r="P437" s="17">
        <v>0</v>
      </c>
      <c r="Q437" s="17">
        <v>1.34E-2</v>
      </c>
      <c r="R437" s="17">
        <v>8.9371999999999993E-2</v>
      </c>
      <c r="S437" s="17">
        <v>0.14463699999999999</v>
      </c>
      <c r="T437" s="17">
        <v>5.5266000000000003E-2</v>
      </c>
      <c r="U437" s="17">
        <v>0.38209799999999999</v>
      </c>
      <c r="V437" s="17">
        <v>359.7</v>
      </c>
      <c r="W437" s="17">
        <v>0.59999800000000003</v>
      </c>
      <c r="X437" s="17">
        <v>2094</v>
      </c>
      <c r="Y437" s="17">
        <v>0</v>
      </c>
      <c r="Z437" s="17">
        <v>0</v>
      </c>
      <c r="AA437" s="17">
        <v>0.58784400000000003</v>
      </c>
      <c r="AB437" s="17">
        <v>0.95954300000000003</v>
      </c>
      <c r="AC437" s="17">
        <v>0.142401</v>
      </c>
      <c r="AD437" s="17">
        <v>0.25</v>
      </c>
      <c r="AE437" s="17">
        <v>985.8</v>
      </c>
    </row>
    <row r="438" spans="1:31">
      <c r="A438" s="17">
        <v>425</v>
      </c>
      <c r="B438" s="19">
        <v>0.38947916666666665</v>
      </c>
      <c r="C438" s="17">
        <v>0.4</v>
      </c>
      <c r="D438" s="17">
        <v>1307.8</v>
      </c>
      <c r="E438" s="17">
        <v>6.8799999999999998E-3</v>
      </c>
      <c r="F438" s="17">
        <v>0.33300000000000002</v>
      </c>
      <c r="G438" s="17">
        <v>9.4500000000000001E-3</v>
      </c>
      <c r="H438" s="17">
        <v>0.12768399999999999</v>
      </c>
      <c r="I438" s="17">
        <v>0.17497599999999999</v>
      </c>
      <c r="J438" s="17">
        <v>4.7293000000000002E-2</v>
      </c>
      <c r="K438" s="17">
        <v>0.27028000000000002</v>
      </c>
      <c r="L438" s="17">
        <v>385.9</v>
      </c>
      <c r="M438" s="17">
        <v>0.6</v>
      </c>
      <c r="N438" s="17">
        <v>46357</v>
      </c>
      <c r="O438" s="17">
        <v>0</v>
      </c>
      <c r="P438" s="17">
        <v>0</v>
      </c>
      <c r="Q438" s="17">
        <v>1.6011999999999998E-2</v>
      </c>
      <c r="R438" s="17">
        <v>6.7100000000000007E-2</v>
      </c>
      <c r="S438" s="17">
        <v>0.11520900000000001</v>
      </c>
      <c r="T438" s="17">
        <v>4.811E-2</v>
      </c>
      <c r="U438" s="17">
        <v>0.41758499999999998</v>
      </c>
      <c r="V438" s="17">
        <v>477.7</v>
      </c>
      <c r="W438" s="17">
        <v>0.14164599999999999</v>
      </c>
      <c r="X438" s="17">
        <v>8997</v>
      </c>
      <c r="Y438" s="17">
        <v>0</v>
      </c>
      <c r="Z438" s="17">
        <v>0</v>
      </c>
      <c r="AA438" s="17">
        <v>0.64243899999999998</v>
      </c>
      <c r="AB438" s="17">
        <v>0.99295</v>
      </c>
      <c r="AC438" s="17">
        <v>0.11487</v>
      </c>
      <c r="AD438" s="17">
        <v>0.25</v>
      </c>
      <c r="AE438" s="17">
        <v>2152.3000000000002</v>
      </c>
    </row>
    <row r="439" spans="1:31">
      <c r="A439" s="17">
        <v>426</v>
      </c>
      <c r="B439" s="19">
        <v>0.38952546296296298</v>
      </c>
      <c r="C439" s="17">
        <v>0.5</v>
      </c>
      <c r="D439" s="17">
        <v>1329.8</v>
      </c>
      <c r="E439" s="17">
        <v>5.2408999999999997E-2</v>
      </c>
      <c r="F439" s="17">
        <v>2.536</v>
      </c>
      <c r="G439" s="17">
        <v>4.1163999999999999E-2</v>
      </c>
      <c r="H439" s="17">
        <v>0.12936300000000001</v>
      </c>
      <c r="I439" s="17">
        <v>0.16613</v>
      </c>
      <c r="J439" s="17">
        <v>3.6768000000000002E-2</v>
      </c>
      <c r="K439" s="17">
        <v>0.22131899999999999</v>
      </c>
      <c r="L439" s="17">
        <v>900</v>
      </c>
      <c r="M439" s="17">
        <v>0.22917599999999999</v>
      </c>
      <c r="N439" s="17">
        <v>5135</v>
      </c>
      <c r="O439" s="17">
        <v>0</v>
      </c>
      <c r="P439" s="17">
        <v>0</v>
      </c>
      <c r="Q439" s="17">
        <v>4.8146000000000001E-2</v>
      </c>
      <c r="R439" s="17">
        <v>9.3017000000000002E-2</v>
      </c>
      <c r="S439" s="17">
        <v>0.145176</v>
      </c>
      <c r="T439" s="17">
        <v>5.2158999999999997E-2</v>
      </c>
      <c r="U439" s="17">
        <v>0.35927999999999999</v>
      </c>
      <c r="V439" s="17">
        <v>100</v>
      </c>
      <c r="W439" s="17">
        <v>0.14163999999999999</v>
      </c>
      <c r="X439" s="17">
        <v>7469</v>
      </c>
      <c r="Y439" s="17">
        <v>0</v>
      </c>
      <c r="Z439" s="17">
        <v>0</v>
      </c>
      <c r="AA439" s="17">
        <v>0.55273899999999998</v>
      </c>
      <c r="AB439" s="17">
        <v>0.97367999999999999</v>
      </c>
      <c r="AC439" s="17">
        <v>0.14380299999999999</v>
      </c>
      <c r="AD439" s="17">
        <v>0.25</v>
      </c>
      <c r="AE439" s="17">
        <v>922.8</v>
      </c>
    </row>
    <row r="440" spans="1:31">
      <c r="A440" s="17">
        <v>427</v>
      </c>
      <c r="B440" s="19">
        <v>0.38958333333333334</v>
      </c>
      <c r="C440" s="17">
        <v>0.5</v>
      </c>
      <c r="D440" s="17">
        <v>1321.9</v>
      </c>
      <c r="E440" s="17">
        <v>3.0856000000000001E-2</v>
      </c>
      <c r="F440" s="17">
        <v>1.4930000000000001</v>
      </c>
      <c r="G440" s="17">
        <v>5.0289999999999996E-3</v>
      </c>
      <c r="H440" s="17">
        <v>0.13855600000000001</v>
      </c>
      <c r="I440" s="17">
        <v>0.17713300000000001</v>
      </c>
      <c r="J440" s="17">
        <v>3.8577E-2</v>
      </c>
      <c r="K440" s="17">
        <v>0.21778400000000001</v>
      </c>
      <c r="L440" s="17">
        <v>872.5</v>
      </c>
      <c r="M440" s="17">
        <v>0.59999499999999995</v>
      </c>
      <c r="N440" s="17">
        <v>9011</v>
      </c>
      <c r="O440" s="17">
        <v>0</v>
      </c>
      <c r="P440" s="17">
        <v>0</v>
      </c>
      <c r="Q440" s="17">
        <v>2.1687000000000001E-2</v>
      </c>
      <c r="R440" s="17">
        <v>6.7931000000000005E-2</v>
      </c>
      <c r="S440" s="17">
        <v>0.10735500000000001</v>
      </c>
      <c r="T440" s="17">
        <v>3.9424000000000001E-2</v>
      </c>
      <c r="U440" s="17">
        <v>0.367228</v>
      </c>
      <c r="V440" s="17">
        <v>517.4</v>
      </c>
      <c r="W440" s="17">
        <v>0.6</v>
      </c>
      <c r="X440" s="17">
        <v>6483</v>
      </c>
      <c r="Y440" s="17">
        <v>0</v>
      </c>
      <c r="Z440" s="17">
        <v>0</v>
      </c>
      <c r="AA440" s="17">
        <v>0.56496599999999997</v>
      </c>
      <c r="AB440" s="17">
        <v>0.98426800000000003</v>
      </c>
      <c r="AC440" s="17">
        <v>0.106735</v>
      </c>
      <c r="AD440" s="17">
        <v>0.25</v>
      </c>
      <c r="AE440" s="17">
        <v>952</v>
      </c>
    </row>
    <row r="441" spans="1:31">
      <c r="A441" s="17">
        <v>428</v>
      </c>
      <c r="B441" s="19">
        <v>0.3896296296296296</v>
      </c>
      <c r="C441" s="17">
        <v>0.4</v>
      </c>
      <c r="D441" s="17">
        <v>1292.9000000000001</v>
      </c>
      <c r="E441" s="17">
        <v>3.1181E-2</v>
      </c>
      <c r="F441" s="17">
        <v>1.5089999999999999</v>
      </c>
      <c r="G441" s="17">
        <v>3.1552999999999998E-2</v>
      </c>
      <c r="H441" s="17">
        <v>0.128409</v>
      </c>
      <c r="I441" s="17">
        <v>0.18789700000000001</v>
      </c>
      <c r="J441" s="17">
        <v>5.9489E-2</v>
      </c>
      <c r="K441" s="17">
        <v>0.31660199999999999</v>
      </c>
      <c r="L441" s="17">
        <v>100</v>
      </c>
      <c r="M441" s="17">
        <v>0.22917599999999999</v>
      </c>
      <c r="N441" s="17">
        <v>6334</v>
      </c>
      <c r="O441" s="17">
        <v>0</v>
      </c>
      <c r="P441" s="17">
        <v>0</v>
      </c>
      <c r="Q441" s="17">
        <v>2.4565E-2</v>
      </c>
      <c r="R441" s="17">
        <v>9.3662999999999996E-2</v>
      </c>
      <c r="S441" s="17">
        <v>0.14119999999999999</v>
      </c>
      <c r="T441" s="17">
        <v>4.7537999999999997E-2</v>
      </c>
      <c r="U441" s="17">
        <v>0.336669</v>
      </c>
      <c r="V441" s="17">
        <v>100</v>
      </c>
      <c r="W441" s="17">
        <v>0.14163899999999999</v>
      </c>
      <c r="X441" s="17">
        <v>2518</v>
      </c>
      <c r="Y441" s="17">
        <v>0</v>
      </c>
      <c r="Z441" s="17">
        <v>0</v>
      </c>
      <c r="AA441" s="17">
        <v>0.51795199999999997</v>
      </c>
      <c r="AB441" s="17">
        <v>0.83136399999999999</v>
      </c>
      <c r="AC441" s="17">
        <v>0.133184</v>
      </c>
      <c r="AD441" s="17">
        <v>0.22933100000000001</v>
      </c>
      <c r="AE441" s="17">
        <v>8305.5</v>
      </c>
    </row>
    <row r="442" spans="1:31">
      <c r="A442" s="17">
        <v>429</v>
      </c>
      <c r="B442" s="19">
        <v>0.38968749999999996</v>
      </c>
      <c r="C442" s="17">
        <v>0.5</v>
      </c>
      <c r="D442" s="17">
        <v>1314.9</v>
      </c>
      <c r="E442" s="17">
        <v>0</v>
      </c>
      <c r="F442" s="17">
        <v>0</v>
      </c>
      <c r="G442" s="17">
        <v>1.4726E-2</v>
      </c>
      <c r="H442" s="17">
        <v>0.14108399999999999</v>
      </c>
      <c r="I442" s="17">
        <v>0.17868500000000001</v>
      </c>
      <c r="J442" s="17">
        <v>3.7601000000000002E-2</v>
      </c>
      <c r="K442" s="17">
        <v>0.21043200000000001</v>
      </c>
      <c r="L442" s="17">
        <v>696.9</v>
      </c>
      <c r="M442" s="17">
        <v>0.6</v>
      </c>
      <c r="N442" s="17">
        <v>0</v>
      </c>
      <c r="O442" s="17">
        <v>0</v>
      </c>
      <c r="P442" s="17">
        <v>0</v>
      </c>
      <c r="Q442" s="17">
        <v>2.0641E-2</v>
      </c>
      <c r="R442" s="17">
        <v>7.1326000000000001E-2</v>
      </c>
      <c r="S442" s="17">
        <v>0.117961</v>
      </c>
      <c r="T442" s="17">
        <v>4.6635000000000003E-2</v>
      </c>
      <c r="U442" s="17">
        <v>0.39534399999999997</v>
      </c>
      <c r="V442" s="17">
        <v>900</v>
      </c>
      <c r="W442" s="17">
        <v>1.9999999999999999E-6</v>
      </c>
      <c r="X442" s="17">
        <v>2163</v>
      </c>
      <c r="Y442" s="17">
        <v>0</v>
      </c>
      <c r="Z442" s="17">
        <v>0</v>
      </c>
    </row>
    <row r="443" spans="1:31">
      <c r="A443" s="17">
        <v>430</v>
      </c>
      <c r="B443" s="19">
        <v>0.38973379629629629</v>
      </c>
      <c r="C443" s="17">
        <v>0.5</v>
      </c>
      <c r="D443" s="17">
        <v>1337.7</v>
      </c>
      <c r="E443" s="17">
        <v>0</v>
      </c>
      <c r="F443" s="17">
        <v>0</v>
      </c>
      <c r="G443" s="17">
        <v>3.8939000000000001E-2</v>
      </c>
      <c r="H443" s="17">
        <v>0.13319</v>
      </c>
      <c r="I443" s="17">
        <v>0.167881</v>
      </c>
      <c r="J443" s="17">
        <v>3.4691E-2</v>
      </c>
      <c r="K443" s="17">
        <v>0.20664099999999999</v>
      </c>
      <c r="L443" s="17">
        <v>900</v>
      </c>
      <c r="M443" s="17">
        <v>0.59999899999999995</v>
      </c>
      <c r="N443" s="17">
        <v>0</v>
      </c>
      <c r="O443" s="17">
        <v>0</v>
      </c>
      <c r="P443" s="17">
        <v>0</v>
      </c>
      <c r="Q443" s="17">
        <v>2.7348000000000001E-2</v>
      </c>
      <c r="R443" s="17">
        <v>9.2459E-2</v>
      </c>
      <c r="S443" s="17">
        <v>0.120236</v>
      </c>
      <c r="T443" s="17">
        <v>2.7777E-2</v>
      </c>
      <c r="U443" s="17">
        <v>0.231018</v>
      </c>
      <c r="V443" s="17">
        <v>900</v>
      </c>
      <c r="W443" s="17">
        <v>9.9999999999999995E-7</v>
      </c>
      <c r="X443" s="17">
        <v>3972</v>
      </c>
      <c r="Y443" s="17">
        <v>0</v>
      </c>
      <c r="Z443" s="17">
        <v>0</v>
      </c>
    </row>
    <row r="444" spans="1:31">
      <c r="A444" s="17">
        <v>431</v>
      </c>
      <c r="B444" s="19">
        <v>0.3897916666666667</v>
      </c>
      <c r="C444" s="17">
        <v>0.5</v>
      </c>
      <c r="D444" s="17">
        <v>1212.8</v>
      </c>
      <c r="E444" s="17">
        <v>8.2416000000000003E-2</v>
      </c>
      <c r="F444" s="17">
        <v>3.988</v>
      </c>
      <c r="G444" s="17">
        <v>9.8160000000000001E-3</v>
      </c>
      <c r="H444" s="17">
        <v>0.50987400000000005</v>
      </c>
      <c r="I444" s="17">
        <v>0.56575699999999995</v>
      </c>
      <c r="J444" s="17">
        <v>5.5883000000000002E-2</v>
      </c>
      <c r="K444" s="17">
        <v>9.8776000000000003E-2</v>
      </c>
      <c r="L444" s="17">
        <v>900</v>
      </c>
      <c r="M444" s="17">
        <v>0.229187</v>
      </c>
      <c r="N444" s="17">
        <v>2364</v>
      </c>
      <c r="O444" s="17">
        <v>0</v>
      </c>
      <c r="P444" s="17">
        <v>0</v>
      </c>
      <c r="Q444" s="17">
        <v>2.5842E-2</v>
      </c>
      <c r="R444" s="17">
        <v>7.7690999999999996E-2</v>
      </c>
      <c r="S444" s="17">
        <v>0.10636</v>
      </c>
      <c r="T444" s="17">
        <v>2.8669E-2</v>
      </c>
      <c r="U444" s="17">
        <v>0.26954600000000001</v>
      </c>
      <c r="V444" s="17">
        <v>900</v>
      </c>
      <c r="W444" s="17">
        <v>0.37081999999999998</v>
      </c>
      <c r="X444" s="17">
        <v>2570</v>
      </c>
      <c r="Y444" s="17">
        <v>0</v>
      </c>
      <c r="Z444" s="17">
        <v>0</v>
      </c>
      <c r="AA444" s="17">
        <v>0.414686</v>
      </c>
      <c r="AB444" s="17">
        <v>0.93951099999999999</v>
      </c>
      <c r="AC444" s="17">
        <v>0.104626</v>
      </c>
      <c r="AD444" s="17">
        <v>0.25</v>
      </c>
      <c r="AE444" s="17">
        <v>922.9</v>
      </c>
    </row>
    <row r="445" spans="1:31">
      <c r="A445" s="17">
        <v>432</v>
      </c>
      <c r="B445" s="19">
        <v>0.38983796296296297</v>
      </c>
      <c r="C445" s="17">
        <v>0.5</v>
      </c>
      <c r="D445" s="17">
        <v>1331.6</v>
      </c>
      <c r="E445" s="17">
        <v>8.5051000000000002E-2</v>
      </c>
      <c r="F445" s="17">
        <v>4.1159999999999997</v>
      </c>
      <c r="G445" s="17">
        <v>3.3190999999999998E-2</v>
      </c>
      <c r="H445" s="17">
        <v>0.14374400000000001</v>
      </c>
      <c r="I445" s="17">
        <v>0.17686199999999999</v>
      </c>
      <c r="J445" s="17">
        <v>3.3118000000000002E-2</v>
      </c>
      <c r="K445" s="17">
        <v>0.187253</v>
      </c>
      <c r="L445" s="17">
        <v>759.8</v>
      </c>
      <c r="M445" s="17">
        <v>0.6</v>
      </c>
      <c r="N445" s="17">
        <v>2023</v>
      </c>
      <c r="O445" s="17">
        <v>0</v>
      </c>
      <c r="P445" s="17">
        <v>0</v>
      </c>
      <c r="Q445" s="17">
        <v>3.6464000000000003E-2</v>
      </c>
      <c r="R445" s="17">
        <v>0.123375</v>
      </c>
      <c r="S445" s="17">
        <v>0.16273299999999999</v>
      </c>
      <c r="T445" s="17">
        <v>3.9357999999999997E-2</v>
      </c>
      <c r="U445" s="17">
        <v>0.24185400000000001</v>
      </c>
      <c r="V445" s="17">
        <v>361.1</v>
      </c>
      <c r="W445" s="17">
        <v>0.6</v>
      </c>
      <c r="X445" s="17">
        <v>5639</v>
      </c>
      <c r="Y445" s="17">
        <v>0</v>
      </c>
      <c r="Z445" s="17">
        <v>0</v>
      </c>
      <c r="AA445" s="17">
        <v>0.37208400000000003</v>
      </c>
      <c r="AB445" s="17">
        <v>0.92494200000000004</v>
      </c>
      <c r="AC445" s="17">
        <v>0.159779</v>
      </c>
      <c r="AD445" s="17">
        <v>0.25</v>
      </c>
      <c r="AE445" s="17">
        <v>1093.0999999999999</v>
      </c>
    </row>
    <row r="446" spans="1:31">
      <c r="A446" s="17">
        <v>433</v>
      </c>
      <c r="B446" s="19">
        <v>0.38989583333333333</v>
      </c>
      <c r="C446" s="17">
        <v>0.5</v>
      </c>
      <c r="D446" s="17">
        <v>1009.7</v>
      </c>
      <c r="E446" s="17">
        <v>4.3534000000000003E-2</v>
      </c>
      <c r="F446" s="17">
        <v>2.1070000000000002</v>
      </c>
      <c r="G446" s="17">
        <v>1.4775999999999999E-2</v>
      </c>
      <c r="H446" s="17">
        <v>0.12720600000000001</v>
      </c>
      <c r="I446" s="17">
        <v>0.16738700000000001</v>
      </c>
      <c r="J446" s="17">
        <v>4.0181000000000001E-2</v>
      </c>
      <c r="K446" s="17">
        <v>0.24004900000000001</v>
      </c>
      <c r="L446" s="17">
        <v>900</v>
      </c>
      <c r="M446" s="17">
        <v>0.22917799999999999</v>
      </c>
      <c r="N446" s="17">
        <v>7511</v>
      </c>
      <c r="O446" s="17">
        <v>0</v>
      </c>
      <c r="P446" s="17">
        <v>0</v>
      </c>
      <c r="Q446" s="17">
        <v>2.5888000000000001E-2</v>
      </c>
      <c r="R446" s="17">
        <v>8.3667000000000005E-2</v>
      </c>
      <c r="S446" s="17">
        <v>0.148199</v>
      </c>
      <c r="T446" s="17">
        <v>6.4532000000000006E-2</v>
      </c>
      <c r="U446" s="17">
        <v>0.43544100000000002</v>
      </c>
      <c r="V446" s="17">
        <v>100</v>
      </c>
      <c r="W446" s="17">
        <v>0.14164099999999999</v>
      </c>
      <c r="X446" s="17">
        <v>1686</v>
      </c>
      <c r="Y446" s="17">
        <v>0</v>
      </c>
      <c r="Z446" s="17">
        <v>0</v>
      </c>
      <c r="AA446" s="17">
        <v>0.66991000000000001</v>
      </c>
      <c r="AB446" s="17">
        <v>0.97624200000000005</v>
      </c>
      <c r="AC446" s="17">
        <v>0.14666599999999999</v>
      </c>
      <c r="AD446" s="17">
        <v>0.25</v>
      </c>
      <c r="AE446" s="17">
        <v>922.9</v>
      </c>
    </row>
    <row r="447" spans="1:31">
      <c r="A447" s="17">
        <v>434</v>
      </c>
      <c r="B447" s="19">
        <v>0.38995370370370369</v>
      </c>
      <c r="C447" s="17">
        <v>0.5</v>
      </c>
      <c r="D447" s="17">
        <v>7.9</v>
      </c>
      <c r="E447" s="17">
        <v>8.9519999999999999E-3</v>
      </c>
      <c r="F447" s="17">
        <v>0.433</v>
      </c>
      <c r="G447" s="17">
        <v>7.1310000000000002E-3</v>
      </c>
      <c r="H447" s="17">
        <v>8.9636999999999994E-2</v>
      </c>
      <c r="I447" s="17">
        <v>0.12826799999999999</v>
      </c>
      <c r="J447" s="17">
        <v>3.8630999999999999E-2</v>
      </c>
      <c r="K447" s="17">
        <v>0.301176</v>
      </c>
      <c r="L447" s="17">
        <v>900</v>
      </c>
      <c r="M447" s="17">
        <v>0.37081999999999998</v>
      </c>
      <c r="N447" s="17">
        <v>5971</v>
      </c>
      <c r="O447" s="17">
        <v>0</v>
      </c>
      <c r="P447" s="17">
        <v>0</v>
      </c>
      <c r="Q447" s="17">
        <v>7.2024000000000005E-2</v>
      </c>
      <c r="R447" s="17">
        <v>6.5076999999999996E-2</v>
      </c>
      <c r="S447" s="17">
        <v>9.8727999999999996E-2</v>
      </c>
      <c r="T447" s="17">
        <v>3.3651E-2</v>
      </c>
      <c r="U447" s="17">
        <v>0.34084300000000001</v>
      </c>
      <c r="V447" s="17">
        <v>100</v>
      </c>
      <c r="W447" s="17">
        <v>0.54589500000000002</v>
      </c>
      <c r="X447" s="17">
        <v>0</v>
      </c>
      <c r="Y447" s="17">
        <v>0</v>
      </c>
      <c r="Z447" s="17">
        <v>0</v>
      </c>
      <c r="AA447" s="17">
        <v>0.52437400000000001</v>
      </c>
      <c r="AB447" s="17">
        <v>0.203879</v>
      </c>
      <c r="AC447" s="17">
        <v>7.1938100000000005E-2</v>
      </c>
      <c r="AD447" s="17">
        <v>0.25</v>
      </c>
      <c r="AE447" s="17">
        <v>922.9</v>
      </c>
    </row>
    <row r="448" spans="1:31">
      <c r="A448" s="17">
        <v>435</v>
      </c>
      <c r="B448" s="19">
        <v>0.38999999999999996</v>
      </c>
      <c r="C448" s="17">
        <v>0.5</v>
      </c>
      <c r="D448" s="17">
        <v>7.9</v>
      </c>
      <c r="E448" s="17">
        <v>1.4557E-2</v>
      </c>
      <c r="F448" s="17">
        <v>0.70399999999999996</v>
      </c>
      <c r="G448" s="17">
        <v>1.3662000000000001E-2</v>
      </c>
      <c r="H448" s="17">
        <v>9.2995999999999995E-2</v>
      </c>
      <c r="I448" s="17">
        <v>0.13974</v>
      </c>
      <c r="J448" s="17">
        <v>4.6743E-2</v>
      </c>
      <c r="K448" s="17">
        <v>0.33450299999999999</v>
      </c>
      <c r="L448" s="17">
        <v>900</v>
      </c>
      <c r="M448" s="17">
        <v>0.22917899999999999</v>
      </c>
      <c r="N448" s="17">
        <v>3838</v>
      </c>
      <c r="O448" s="17">
        <v>0</v>
      </c>
      <c r="P448" s="17">
        <v>0</v>
      </c>
      <c r="Q448" s="17">
        <v>0.12842899999999999</v>
      </c>
      <c r="R448" s="17">
        <v>6.5109E-2</v>
      </c>
      <c r="S448" s="17">
        <v>0.13394500000000001</v>
      </c>
      <c r="T448" s="17">
        <v>6.8835999999999994E-2</v>
      </c>
      <c r="U448" s="17">
        <v>0.51391100000000001</v>
      </c>
      <c r="V448" s="17">
        <v>100</v>
      </c>
      <c r="W448" s="17">
        <v>0.22917899999999999</v>
      </c>
      <c r="X448" s="17">
        <v>1729</v>
      </c>
      <c r="Y448" s="17">
        <v>0</v>
      </c>
      <c r="Z448" s="17">
        <v>0</v>
      </c>
      <c r="AA448" s="17">
        <v>0.790632</v>
      </c>
      <c r="AB448" s="17">
        <v>0.141345</v>
      </c>
      <c r="AC448" s="17">
        <v>7.4838600000000005E-2</v>
      </c>
      <c r="AD448" s="17">
        <v>0.25</v>
      </c>
      <c r="AE448" s="17">
        <v>922.8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2023-02-24T05:46:21Z</dcterms:modified>
</cp:coreProperties>
</file>